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3\1 CP 2023\42_Upratovanie sociálnych zariadení pre viodičov\výzva\"/>
    </mc:Choice>
  </mc:AlternateContent>
  <xr:revisionPtr revIDLastSave="0" documentId="13_ncr:1_{7BC0DC6F-8DD3-4BFA-8F74-0282B2E75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ratovanie OPIS" sheetId="2" r:id="rId1"/>
    <sheet name="Položky na nacenenie" sheetId="1" r:id="rId2"/>
    <sheet name="Požiadavky na čistenie" sheetId="3" r:id="rId3"/>
    <sheet name="VZOR Protokol o kontrole" sheetId="5" r:id="rId4"/>
    <sheet name="VZOR Záznamu z upratovania" sheetId="6" r:id="rId5"/>
  </sheets>
  <definedNames>
    <definedName name="_xlnm._FilterDatabase" localSheetId="1" hidden="1">'Položky na nacenenie'!$A$8:$F$58</definedName>
    <definedName name="_xlnm.Print_Area" localSheetId="4">'VZOR Záznamu z upratovania'!$A$2:$I$45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9" i="1" l="1"/>
  <c r="H19" i="1"/>
  <c r="H57" i="1"/>
  <c r="H58" i="1"/>
  <c r="H49" i="1"/>
  <c r="H50" i="1"/>
  <c r="H51" i="1"/>
  <c r="H52" i="1"/>
  <c r="H53" i="1"/>
  <c r="H54" i="1"/>
  <c r="H55" i="1"/>
  <c r="H56" i="1"/>
  <c r="H48" i="1"/>
  <c r="H47" i="1"/>
  <c r="H46" i="1"/>
  <c r="H45" i="1"/>
  <c r="H40" i="1"/>
  <c r="H41" i="1"/>
  <c r="H42" i="1"/>
  <c r="H43" i="1"/>
  <c r="H44" i="1"/>
  <c r="H39" i="1"/>
  <c r="H33" i="1"/>
  <c r="H35" i="1"/>
  <c r="H36" i="1"/>
  <c r="H37" i="1"/>
  <c r="H38" i="1"/>
  <c r="H34" i="1"/>
  <c r="H31" i="1"/>
  <c r="H32" i="1"/>
  <c r="H21" i="1"/>
  <c r="H22" i="1"/>
  <c r="H23" i="1"/>
  <c r="H24" i="1"/>
  <c r="H25" i="1"/>
  <c r="H26" i="1"/>
  <c r="H27" i="1"/>
  <c r="H28" i="1"/>
  <c r="H29" i="1"/>
  <c r="H30" i="1"/>
  <c r="H20" i="1"/>
  <c r="H10" i="1"/>
  <c r="H11" i="1"/>
  <c r="H12" i="1"/>
  <c r="H13" i="1"/>
  <c r="H14" i="1"/>
  <c r="H15" i="1"/>
  <c r="H16" i="1"/>
  <c r="H17" i="1"/>
  <c r="H18" i="1"/>
  <c r="H9" i="1"/>
</calcChain>
</file>

<file path=xl/sharedStrings.xml><?xml version="1.0" encoding="utf-8"?>
<sst xmlns="http://schemas.openxmlformats.org/spreadsheetml/2006/main" count="309" uniqueCount="261">
  <si>
    <t>Plocha</t>
  </si>
  <si>
    <t>Prevádzka</t>
  </si>
  <si>
    <t>1.</t>
  </si>
  <si>
    <t xml:space="preserve">Bosákova (Jungmanova) </t>
  </si>
  <si>
    <t>Petržalka - Bosákova, BA (električková trať)</t>
  </si>
  <si>
    <t>denne</t>
  </si>
  <si>
    <t>2.</t>
  </si>
  <si>
    <t>Cintorín Vrakuňa</t>
  </si>
  <si>
    <t xml:space="preserve">Ružinov -  Popradská, BA </t>
  </si>
  <si>
    <t>3.</t>
  </si>
  <si>
    <t>Čunovo</t>
  </si>
  <si>
    <t>Čunovo - Novosadná, BA</t>
  </si>
  <si>
    <t>4.</t>
  </si>
  <si>
    <t>Karlova Ves - Kuklovská (Majerníkova), BA</t>
  </si>
  <si>
    <t>5.</t>
  </si>
  <si>
    <t>Dolné hony Čiližská</t>
  </si>
  <si>
    <t>Vrakuňa - Dvojkrížna (Čiližská), BA</t>
  </si>
  <si>
    <t>6.</t>
  </si>
  <si>
    <t>len pracovné dni</t>
  </si>
  <si>
    <t>7.</t>
  </si>
  <si>
    <t>Gaštanová -Valašská</t>
  </si>
  <si>
    <t>Staré Mesto - Gaštanová (Valašská), BA</t>
  </si>
  <si>
    <t>8.</t>
  </si>
  <si>
    <t xml:space="preserve">Holíčska </t>
  </si>
  <si>
    <t xml:space="preserve">Petržalka - Holíčska (Šintavská), BA                             </t>
  </si>
  <si>
    <t>9.</t>
  </si>
  <si>
    <t>Jasovská</t>
  </si>
  <si>
    <t>Petržalka - Jasovská (Panónska cesta), BA</t>
  </si>
  <si>
    <t>10.</t>
  </si>
  <si>
    <t>Karlova Ves</t>
  </si>
  <si>
    <t>Karlova Ves - Karloveská, BA</t>
  </si>
  <si>
    <t>11.</t>
  </si>
  <si>
    <t>Koliba</t>
  </si>
  <si>
    <t>Nové Mesto - Jeséniova (Brečtanová), BA</t>
  </si>
  <si>
    <t>12.</t>
  </si>
  <si>
    <t>Komisárky</t>
  </si>
  <si>
    <t xml:space="preserve">Rača - Karpatské nám. (Komisárky), BA               </t>
  </si>
  <si>
    <t>13.</t>
  </si>
  <si>
    <t>Kutlíkova</t>
  </si>
  <si>
    <t xml:space="preserve">Petržalka - Kutlíkova (Starhradská), BA                            </t>
  </si>
  <si>
    <t>14.</t>
  </si>
  <si>
    <t xml:space="preserve">Lamač    </t>
  </si>
  <si>
    <t xml:space="preserve">Lamač - Vrančovičova (Cesta na Klanec), BA       </t>
  </si>
  <si>
    <t>15.</t>
  </si>
  <si>
    <t>Mamateyova-Ovsište</t>
  </si>
  <si>
    <t xml:space="preserve">Petržalka - Mamateyova (Dolnozemská), BA                  </t>
  </si>
  <si>
    <t>16.</t>
  </si>
  <si>
    <t>Na Hriadkach</t>
  </si>
  <si>
    <t xml:space="preserve">D.N.Ves - Na hriadkach (Primoravská), BA                              </t>
  </si>
  <si>
    <t>17.</t>
  </si>
  <si>
    <t xml:space="preserve">Na Pántoch Mäsokombinát </t>
  </si>
  <si>
    <t xml:space="preserve">Rača - Na pántoch, BA  </t>
  </si>
  <si>
    <t>18.</t>
  </si>
  <si>
    <t>Most SNP</t>
  </si>
  <si>
    <t xml:space="preserve">Staré Mesto - obj. pod mostom SNP, BA </t>
  </si>
  <si>
    <t>19.</t>
  </si>
  <si>
    <t>Prokofievova</t>
  </si>
  <si>
    <t>Petržalka - Prokofievova (Fedinova), BA</t>
  </si>
  <si>
    <t>20.</t>
  </si>
  <si>
    <t xml:space="preserve">Trnávka - Rádiová, BA             </t>
  </si>
  <si>
    <t>21.</t>
  </si>
  <si>
    <t>Rustaveliho</t>
  </si>
  <si>
    <t xml:space="preserve">Rača - Rustaveliho (Pri Vinohradoch), BA         </t>
  </si>
  <si>
    <t>22.</t>
  </si>
  <si>
    <t xml:space="preserve">Ružinov - Ružinovská (Astronomická), BA      </t>
  </si>
  <si>
    <t>23.</t>
  </si>
  <si>
    <t xml:space="preserve">Dúbravka - Saratovská (Pri kríži), BA      </t>
  </si>
  <si>
    <t>24.</t>
  </si>
  <si>
    <t>25.</t>
  </si>
  <si>
    <t>Vajnory</t>
  </si>
  <si>
    <t xml:space="preserve">Vajnory - Roľnícka, BA               </t>
  </si>
  <si>
    <t>26.</t>
  </si>
  <si>
    <t xml:space="preserve">St.Mesto-Cesta na Červ.most (K žel. stud.) </t>
  </si>
  <si>
    <t>27.</t>
  </si>
  <si>
    <t>Vrakunská ces.-Súhvezdná</t>
  </si>
  <si>
    <t>28.</t>
  </si>
  <si>
    <t>Vyšehradská</t>
  </si>
  <si>
    <t xml:space="preserve">Petržalka - Vyšehradská (Jantárová cesta), BA                   </t>
  </si>
  <si>
    <t>29.</t>
  </si>
  <si>
    <t>Zlaté piesky</t>
  </si>
  <si>
    <t xml:space="preserve">Nové Mesto - Stará Vajnorská, BA                       </t>
  </si>
  <si>
    <t>30.</t>
  </si>
  <si>
    <t>ŽST Hlavná stanica I</t>
  </si>
  <si>
    <t>Staré Mesto - Nám. F. Liszta (podchod), BA</t>
  </si>
  <si>
    <t>31.</t>
  </si>
  <si>
    <t>ŽST Hlavná stanica II</t>
  </si>
  <si>
    <t>Staré Mesto - Námestie Franza Liszta, BA</t>
  </si>
  <si>
    <t>32.</t>
  </si>
  <si>
    <t>ŽST Nové mesto</t>
  </si>
  <si>
    <t>33.</t>
  </si>
  <si>
    <t>ŽST.Pod. Biskupice</t>
  </si>
  <si>
    <t>Pod. Biskupice - Dvojkrížna (Odeská), BA</t>
  </si>
  <si>
    <t>34.</t>
  </si>
  <si>
    <t>Cintorín Slávičie údolie</t>
  </si>
  <si>
    <t>obratisko linky 31 a 39</t>
  </si>
  <si>
    <t>35.</t>
  </si>
  <si>
    <t xml:space="preserve">Domkárska     </t>
  </si>
  <si>
    <t>budova NDS</t>
  </si>
  <si>
    <t>36.</t>
  </si>
  <si>
    <t>37.</t>
  </si>
  <si>
    <t xml:space="preserve">Slovnaft    </t>
  </si>
  <si>
    <t>na zastávke Vlčie Hrdlo</t>
  </si>
  <si>
    <t>38.</t>
  </si>
  <si>
    <t>39.</t>
  </si>
  <si>
    <t>Trnavské mýto</t>
  </si>
  <si>
    <t>priestor v podchode</t>
  </si>
  <si>
    <t>40.</t>
  </si>
  <si>
    <t>OC Avion</t>
  </si>
  <si>
    <t>miestnosť v obchodnom centre</t>
  </si>
  <si>
    <t>41.</t>
  </si>
  <si>
    <t>PCL - Hodžovo námestie</t>
  </si>
  <si>
    <t>miestnosť v podchode</t>
  </si>
  <si>
    <t>42.</t>
  </si>
  <si>
    <t>PCL - Hlavná stanica</t>
  </si>
  <si>
    <t>miestnosť pred hlavnou budovou žel. Stanice</t>
  </si>
  <si>
    <t>43.</t>
  </si>
  <si>
    <t>PCL - Mlynarovičová</t>
  </si>
  <si>
    <t>Mlynarovičova 14, Petržalka</t>
  </si>
  <si>
    <t>44.</t>
  </si>
  <si>
    <t>PCL - Most SNP</t>
  </si>
  <si>
    <t>oproti SZ Most SNP</t>
  </si>
  <si>
    <t>45.</t>
  </si>
  <si>
    <t>Adresa</t>
  </si>
  <si>
    <t>Sociálne zariadenie vodičov MHD a predajne cestovných lístkov</t>
  </si>
  <si>
    <t>Poznámka</t>
  </si>
  <si>
    <t>46.</t>
  </si>
  <si>
    <t>47.</t>
  </si>
  <si>
    <t>48.</t>
  </si>
  <si>
    <t>Trenčianska ulica, križovanie Ružová dolina</t>
  </si>
  <si>
    <t>Kopčany  - Nesto</t>
  </si>
  <si>
    <t>Kopčianska ulica</t>
  </si>
  <si>
    <t>obratisko električiek  spolu s objektom č. 6</t>
  </si>
  <si>
    <t>Pondelok až sobota</t>
  </si>
  <si>
    <t>PCL Dúbravka</t>
  </si>
  <si>
    <t>Schneidra - Trnavského ( pri Tesco )</t>
  </si>
  <si>
    <t>Rádiová</t>
  </si>
  <si>
    <t xml:space="preserve">Rusovce </t>
  </si>
  <si>
    <t>Rusovce , konečná MHD ŽST</t>
  </si>
  <si>
    <t>49.</t>
  </si>
  <si>
    <t>VW - bunka vedľa vtátnice Volkswagen 5</t>
  </si>
  <si>
    <t xml:space="preserve">               Dopravný podnik Bratislava a.s.</t>
  </si>
  <si>
    <t xml:space="preserve">               Olejkárska 1</t>
  </si>
  <si>
    <t xml:space="preserve">               814 52 Bratislava</t>
  </si>
  <si>
    <t>Dlhé diely - Kuklovská</t>
  </si>
  <si>
    <t xml:space="preserve">Nové Mesto - Račianska (ŽST Vinohrady)                </t>
  </si>
  <si>
    <t>Trenčianska - Ružová dolina</t>
  </si>
  <si>
    <t>Záhorská Bystrica - Pri Vápenickom potoku</t>
  </si>
  <si>
    <t>50.</t>
  </si>
  <si>
    <t>Upratovať ráno o 6:00 hod.</t>
  </si>
  <si>
    <t>Pondelok a stredu upratovať od 9:00 hod., ut,štvr, piatok upratovať od 7:30 hod.</t>
  </si>
  <si>
    <t>Upratovať pondelok, streda, piatok</t>
  </si>
  <si>
    <t>Nové Mesto - Tomášikova 62 (Žel. st. NM)</t>
  </si>
  <si>
    <t xml:space="preserve">Ružinov - Vrakunská cesta 18 (Súhvezdná)           </t>
  </si>
  <si>
    <t>Astronomická - Pošeň</t>
  </si>
  <si>
    <t>P. č.</t>
  </si>
  <si>
    <t>Zoznam SZ + PCL</t>
  </si>
  <si>
    <t>Pracovný deň - upratovať ráno od 5:30 hod., sobota upratovať od 8:00 hod.</t>
  </si>
  <si>
    <t>Upratovať od 6:00 hod.</t>
  </si>
  <si>
    <t>Príloha č. 1</t>
  </si>
  <si>
    <t>Príloha č. 2</t>
  </si>
  <si>
    <t>Denné činnosti upratovania:</t>
  </si>
  <si>
    <t>Vyčistenie všetkých WC (pánske + pisoáre), umývadiel a batérií</t>
  </si>
  <si>
    <t>Vyčistenie všetkých WC (dámske + výlevky), umývadiel a batérií</t>
  </si>
  <si>
    <t>Čistenie mikrovlnky</t>
  </si>
  <si>
    <t>Umývanie kuchynskej linky, drezu a batérií</t>
  </si>
  <si>
    <t>Utieranie jedálenského stola</t>
  </si>
  <si>
    <t>Umývanie podlahy v celom objekte</t>
  </si>
  <si>
    <t>Použiť osviežovač vzduchu</t>
  </si>
  <si>
    <t>Pozametanie okolia objektu do šírky 1,5 m</t>
  </si>
  <si>
    <t>Týždenné činnosti upratovania:</t>
  </si>
  <si>
    <t>Vyčistenie smetných košov</t>
  </si>
  <si>
    <t>Umytie zásobníkov na hygienické potreby a elektrických sušičov rúk</t>
  </si>
  <si>
    <t>Umytie sprchovacích kútov</t>
  </si>
  <si>
    <t>Dezinfekcia kľučiek na interných a externých dverách + na vypínačoch</t>
  </si>
  <si>
    <t>Umývanie kachličiek okolo pisoárov a WC</t>
  </si>
  <si>
    <t>Utretie zrkadiel na WC</t>
  </si>
  <si>
    <t>Dezinfekcia WC kief</t>
  </si>
  <si>
    <t>Vyčistenie automatov na kávu od prachu a iného znečistenia</t>
  </si>
  <si>
    <t>Mesačné činnosti upratovania:</t>
  </si>
  <si>
    <t>Vyčistenie chladničky ak je na SZ</t>
  </si>
  <si>
    <t>Umytie vonkajších a vnútorných parapiet</t>
  </si>
  <si>
    <t>Vyčistenie stoličiek od prachu a iných nečistôt</t>
  </si>
  <si>
    <t>Odstránenie prachu z ostatného nábytku, prípadne povysávať</t>
  </si>
  <si>
    <t>2x ročne činnosti upratovania:</t>
  </si>
  <si>
    <t>Umytie okien a rámov okien + žalúzií</t>
  </si>
  <si>
    <t>Umytie dverí a zárubní</t>
  </si>
  <si>
    <t>Vyčistenie radiátorov od pavučín, prachu a iných nečistôt</t>
  </si>
  <si>
    <t>Podľa potreby:</t>
  </si>
  <si>
    <t>Vysypávanie popolníkov</t>
  </si>
  <si>
    <t>Vymetanie pavučín</t>
  </si>
  <si>
    <t>podľa potreby (na základe znečistenia vriec)</t>
  </si>
  <si>
    <t xml:space="preserve">Vynesenie smetí a výmena igelitových hygienických vriec v košoch </t>
  </si>
  <si>
    <t>Požiadavky na čistenie sociálnych zariadení (SZ) a predajní cestovných lístkov (PCL)</t>
  </si>
  <si>
    <t>Protokol o kontrole SZ + PCL</t>
  </si>
  <si>
    <t>Dátum:</t>
  </si>
  <si>
    <t>Názov SZ                              Čas príchodu</t>
  </si>
  <si>
    <t>Upratovanie v %</t>
  </si>
  <si>
    <t>Doplnenie hyg. mat.</t>
  </si>
  <si>
    <t>Nedostatky v upratovaní</t>
  </si>
  <si>
    <t>Závady</t>
  </si>
  <si>
    <t>Celkové hodnotenie v %</t>
  </si>
  <si>
    <t xml:space="preserve">WC + sprchy </t>
  </si>
  <si>
    <t>kuchynka</t>
  </si>
  <si>
    <t>podlahy</t>
  </si>
  <si>
    <t>okolie</t>
  </si>
  <si>
    <t>Príloha č. 3</t>
  </si>
  <si>
    <t xml:space="preserve">Sociálne zariadenie: </t>
  </si>
  <si>
    <t>DÁTUM</t>
  </si>
  <si>
    <t>MENO</t>
  </si>
  <si>
    <t>čas upratovania</t>
  </si>
  <si>
    <t>doplnené hygienické potreby</t>
  </si>
  <si>
    <t>dátum</t>
  </si>
  <si>
    <t>od</t>
  </si>
  <si>
    <t>do</t>
  </si>
  <si>
    <t>podpis</t>
  </si>
  <si>
    <t>toal. papier</t>
  </si>
  <si>
    <t>mydlo</t>
  </si>
  <si>
    <t>utierky</t>
  </si>
  <si>
    <t>dezinfekcia</t>
  </si>
  <si>
    <t>Podnety  k upratovaniu  môžete nahlásiť na mail: upratovanie@dpb.sk</t>
  </si>
  <si>
    <t xml:space="preserve">alebo firmu:  </t>
  </si>
  <si>
    <t>Príloha č. 4</t>
  </si>
  <si>
    <t>Upratovanie sociálnych zariadení (SZ) pre vodičov MHD a</t>
  </si>
  <si>
    <t> predajní cestovných lístkov (PCL) – DPB, a. s.</t>
  </si>
  <si>
    <r>
      <t>Hygienický materiál:</t>
    </r>
    <r>
      <rPr>
        <sz val="12"/>
        <color rgb="FF000000"/>
        <rFont val="Times New Roman"/>
        <family val="1"/>
        <charset val="238"/>
      </rPr>
      <t xml:space="preserve"> zabezpečuje objednávateľ 1x mesačne v určených množstvách:</t>
    </r>
  </si>
  <si>
    <t xml:space="preserve">WC papier do zásobníkov, </t>
  </si>
  <si>
    <t xml:space="preserve">servítky do zásobníkov, </t>
  </si>
  <si>
    <t xml:space="preserve">tekuté mydlo do zásobníkov, </t>
  </si>
  <si>
    <t xml:space="preserve">dezinfekciu do zásobníkov, </t>
  </si>
  <si>
    <t xml:space="preserve">igelitové vrecia do košov (stredné), </t>
  </si>
  <si>
    <t>osviežovač vzduchu na osvieženie vzduchu po upratovaní</t>
  </si>
  <si>
    <r>
      <t>Dodávanie spotrebného materiálu:</t>
    </r>
    <r>
      <rPr>
        <sz val="12"/>
        <color rgb="FF000000"/>
        <rFont val="Times New Roman"/>
        <family val="1"/>
        <charset val="238"/>
      </rPr>
      <t xml:space="preserve"> dodanie hygienického materiálu je množstevne určené podľa množstva určených objektov na mesačnej báze. Evidenciu dodaného materiálu si vedie objednávateľ. Objednávateľ dodá materiál poskytovateľovi na 3 SZ (aktuálne SZ Saratovská, SZ Čiližská, SZ Kutlíková, príp. podľa dohody), ktoré majú väčšiu kapacitu skladových priestorov a z týchto SZ si poskytovateľ distribuuje potrebný materiál na ostatné SZ vo vlastnej réžií. Dodávanie materiálu poskytovateľovi zabezpečuje objednávateľ po vyzvaní Poskytovateľa písomnou formou s dodaním do 5 pracovných dní.</t>
    </r>
  </si>
  <si>
    <r>
      <t>Kontroly čistoty SZ</t>
    </r>
    <r>
      <rPr>
        <sz val="12"/>
        <color rgb="FF000000"/>
        <rFont val="Times New Roman"/>
        <family val="1"/>
        <charset val="238"/>
      </rPr>
      <t xml:space="preserve">: </t>
    </r>
  </si>
  <si>
    <t xml:space="preserve">Poskytovateľ je povinný najneskôr do 24 hodín odstrániť nedostatky v upratovaní, ktoré objednávateľ zistil a ktoré bezodkladne oznámil poskytovateľovi. </t>
  </si>
  <si>
    <t>Poskytovateľ je povinný neodkladne nahlasovať všetky poruchy a nedostatky a iné situácie neštandardného fungovania SZ a PCL do dohodnutej elektronickej komunikácie (Mail, Whatsapp), napr. upchaté WC, tečie batéria, nesvieti svetlo.</t>
  </si>
  <si>
    <r>
      <t>Zmluvné sankcie za neplnenie podmienok v zmluve</t>
    </r>
    <r>
      <rPr>
        <sz val="12"/>
        <color theme="1"/>
        <rFont val="Times New Roman"/>
        <family val="1"/>
        <charset val="238"/>
      </rPr>
      <t>:</t>
    </r>
  </si>
  <si>
    <t xml:space="preserve">Červený most </t>
  </si>
  <si>
    <t>Hlavná stanica - dopr.disp.</t>
  </si>
  <si>
    <t>PCL - Železničná st. Vinohrady</t>
  </si>
  <si>
    <t xml:space="preserve">Saratovská - Pri Kríži </t>
  </si>
  <si>
    <t xml:space="preserve">Strmé Vŕšky </t>
  </si>
  <si>
    <t>VW 1 - Hlavný vchod</t>
  </si>
  <si>
    <t>VW 5 - Opletalová ulica</t>
  </si>
  <si>
    <t>VW Unimo pri vrátnici a pri poliklinike DNV</t>
  </si>
  <si>
    <t>ŽST Vinohrady-Gaštanový hájik</t>
  </si>
  <si>
    <t>Meno kontrolóra za poskytovateľa a podpis:</t>
  </si>
  <si>
    <t>Meno kontrolóra za objednávateľa a podpis:</t>
  </si>
  <si>
    <t>denne *</t>
  </si>
  <si>
    <t>denne * znamená všetkých  7 dní v týždni, vrátane sviatkov a dní pracovného pokoja</t>
  </si>
  <si>
    <t>3x / týždeň</t>
  </si>
  <si>
    <t>Neupratovať - zatiaľ mimo prevádzky</t>
  </si>
  <si>
    <t>Cena celkom za položku</t>
  </si>
  <si>
    <t>Celková cena spolu v EUR bez DPH</t>
  </si>
  <si>
    <t>Cenová ponuka / jednotková cena**</t>
  </si>
  <si>
    <t>** Uchádzač vypĺňa políčka označené žltým podkladom - Cenová ponuka / Jednotková cena.</t>
  </si>
  <si>
    <t>Cenová ponuka ** žiadame určiť cenu za 1 deň poskytnutia služby na každý objekt samostatne</t>
  </si>
  <si>
    <r>
      <t>Miesto plnenia:</t>
    </r>
    <r>
      <rPr>
        <sz val="12"/>
        <color rgb="FF000000"/>
        <rFont val="Times New Roman"/>
        <family val="1"/>
        <charset val="238"/>
      </rPr>
      <t xml:space="preserve"> Sociálne zariadenia vodičov MHD nerovnomerne rozmiestnené na celom katastrálnom území mesta Bratislava, pričom zoznam sociálnych zariadení je uvedený v Prílohe č. 1 _ položky na nacenenie. Zoznam sa môže počas trvania zmluvy meniť, je možnosť doplnenia nových SZ do 200 m2 alebo podľa potreby obstarávateľa vynechať pravidelné upratovanie (napr. v prípade rekonštrukcie alebo uzavretia objektu). Pridané objekty sa prepočítajú priemernou sadzbou na m2, podľa nacenenej tabuľky 50 objektov z prílohy č.1</t>
    </r>
  </si>
  <si>
    <r>
      <t>Požiadavky na čistenie SZ:</t>
    </r>
    <r>
      <rPr>
        <sz val="12"/>
        <color rgb="FF000000"/>
        <rFont val="Times New Roman"/>
        <family val="1"/>
        <charset val="238"/>
      </rPr>
      <t xml:space="preserve"> uvedené v Prílohe č. 1 - Požiadavky na čistenie </t>
    </r>
  </si>
  <si>
    <t xml:space="preserve">Vykonáva objednávateľ sám alebo v súčinnosti s poskytovateľom minimálne 1x mesačne, kde si SZ a / alebo PCL  na kontrolu vyberá v daný deň. Súčasťou kontroly je fotodokumentácia a Protokol o kontrole (Príloha č. 1 _ VZOR Protokol o kontrole) v percentuálnom hodnotení. </t>
  </si>
  <si>
    <t>Poskytovateľ je povinný si pravidelne vyhotovovať a aktualizovať „Vývesky“ (Príloha č. 1 _ VZOR Záznam z upratovania) na každom SZ a PCL na určenom mieste podľa poskytnutého vzoru od objednávateľa a následne zapisovať na „vývesky“ údaje na nej uvedené s podpisom určeného pracovníka, ktorý službu vykonal.</t>
  </si>
  <si>
    <t>Objednávateľ sa zaväzuje najneskôr v deň začatia poskytovania služby protokolárne odovzdať poskytovateľovi kľúče od vstupu , prípadne miestností pre upratovačov alebo vstupné karty od sociálnych zariadení.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</si>
</sst>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u/>
      <sz val="10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b/>
      <sz val="14"/>
      <color theme="0" tint="-0.49998474074526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1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14" fontId="14" fillId="0" borderId="0" xfId="0" applyNumberFormat="1" applyFont="1"/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7" fillId="0" borderId="0" xfId="0" applyFont="1"/>
    <xf numFmtId="0" fontId="1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6" borderId="15" xfId="0" applyFont="1" applyFill="1" applyBorder="1" applyAlignment="1">
      <alignment vertical="center" wrapText="1"/>
    </xf>
    <xf numFmtId="0" fontId="1" fillId="0" borderId="9" xfId="0" applyFont="1" applyBorder="1"/>
    <xf numFmtId="0" fontId="25" fillId="0" borderId="14" xfId="0" applyFont="1" applyBorder="1"/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4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wrapText="1"/>
    </xf>
    <xf numFmtId="9" fontId="14" fillId="0" borderId="2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6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104776</xdr:rowOff>
    </xdr:from>
    <xdr:to>
      <xdr:col>1</xdr:col>
      <xdr:colOff>371475</xdr:colOff>
      <xdr:row>4</xdr:row>
      <xdr:rowOff>29956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325BAC22-4550-4ACA-8C4A-1DF46C16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6"/>
          <a:ext cx="552450" cy="57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0B15-8D78-44FD-A634-F2E26E0A3CFE}">
  <dimension ref="A1:A36"/>
  <sheetViews>
    <sheetView tabSelected="1" workbookViewId="0">
      <selection activeCell="A36" sqref="A36"/>
    </sheetView>
  </sheetViews>
  <sheetFormatPr defaultRowHeight="15" x14ac:dyDescent="0.25"/>
  <cols>
    <col min="1" max="1" width="94.28515625" customWidth="1"/>
  </cols>
  <sheetData>
    <row r="1" spans="1:1" ht="15.75" x14ac:dyDescent="0.25">
      <c r="A1" s="31" t="s">
        <v>222</v>
      </c>
    </row>
    <row r="2" spans="1:1" ht="15.75" x14ac:dyDescent="0.25">
      <c r="A2" s="31" t="s">
        <v>223</v>
      </c>
    </row>
    <row r="3" spans="1:1" ht="15.75" x14ac:dyDescent="0.25">
      <c r="A3" s="53"/>
    </row>
    <row r="4" spans="1:1" ht="15.75" x14ac:dyDescent="0.25">
      <c r="A4" s="53"/>
    </row>
    <row r="5" spans="1:1" ht="90.75" customHeight="1" x14ac:dyDescent="0.25">
      <c r="A5" s="54" t="s">
        <v>256</v>
      </c>
    </row>
    <row r="6" spans="1:1" ht="15.75" x14ac:dyDescent="0.25">
      <c r="A6" s="53"/>
    </row>
    <row r="7" spans="1:1" ht="15.75" x14ac:dyDescent="0.25">
      <c r="A7" s="54" t="s">
        <v>257</v>
      </c>
    </row>
    <row r="8" spans="1:1" ht="15.75" x14ac:dyDescent="0.25">
      <c r="A8" s="53"/>
    </row>
    <row r="9" spans="1:1" ht="15.75" x14ac:dyDescent="0.25">
      <c r="A9" s="54" t="s">
        <v>224</v>
      </c>
    </row>
    <row r="10" spans="1:1" ht="15.75" x14ac:dyDescent="0.25">
      <c r="A10" s="53" t="s">
        <v>225</v>
      </c>
    </row>
    <row r="11" spans="1:1" ht="15.75" x14ac:dyDescent="0.25">
      <c r="A11" s="53" t="s">
        <v>226</v>
      </c>
    </row>
    <row r="12" spans="1:1" ht="15.75" x14ac:dyDescent="0.25">
      <c r="A12" s="53" t="s">
        <v>227</v>
      </c>
    </row>
    <row r="13" spans="1:1" ht="15.75" x14ac:dyDescent="0.25">
      <c r="A13" s="53" t="s">
        <v>228</v>
      </c>
    </row>
    <row r="14" spans="1:1" ht="15.75" x14ac:dyDescent="0.25">
      <c r="A14" s="53" t="s">
        <v>229</v>
      </c>
    </row>
    <row r="15" spans="1:1" ht="15.75" x14ac:dyDescent="0.25">
      <c r="A15" s="53" t="s">
        <v>230</v>
      </c>
    </row>
    <row r="16" spans="1:1" ht="15.75" x14ac:dyDescent="0.25">
      <c r="A16" s="53"/>
    </row>
    <row r="17" spans="1:1" ht="110.25" x14ac:dyDescent="0.25">
      <c r="A17" s="54" t="s">
        <v>231</v>
      </c>
    </row>
    <row r="18" spans="1:1" ht="15.75" x14ac:dyDescent="0.25">
      <c r="A18" s="53"/>
    </row>
    <row r="19" spans="1:1" ht="15.75" x14ac:dyDescent="0.25">
      <c r="A19" s="54" t="s">
        <v>232</v>
      </c>
    </row>
    <row r="20" spans="1:1" ht="47.25" x14ac:dyDescent="0.25">
      <c r="A20" s="53" t="s">
        <v>258</v>
      </c>
    </row>
    <row r="21" spans="1:1" ht="31.5" x14ac:dyDescent="0.25">
      <c r="A21" s="53" t="s">
        <v>233</v>
      </c>
    </row>
    <row r="22" spans="1:1" ht="15.75" x14ac:dyDescent="0.25">
      <c r="A22" s="53"/>
    </row>
    <row r="23" spans="1:1" ht="47.25" x14ac:dyDescent="0.25">
      <c r="A23" s="55" t="s">
        <v>234</v>
      </c>
    </row>
    <row r="24" spans="1:1" ht="15.75" x14ac:dyDescent="0.25">
      <c r="A24" s="55"/>
    </row>
    <row r="25" spans="1:1" ht="63" x14ac:dyDescent="0.25">
      <c r="A25" s="55" t="s">
        <v>259</v>
      </c>
    </row>
    <row r="26" spans="1:1" ht="15.75" x14ac:dyDescent="0.25">
      <c r="A26" s="55"/>
    </row>
    <row r="27" spans="1:1" ht="15.75" x14ac:dyDescent="0.25">
      <c r="A27" s="56" t="s">
        <v>235</v>
      </c>
    </row>
    <row r="28" spans="1:1" ht="53.25" customHeight="1" x14ac:dyDescent="0.25">
      <c r="A28" s="55" t="s">
        <v>260</v>
      </c>
    </row>
    <row r="29" spans="1:1" ht="90.75" customHeight="1" x14ac:dyDescent="0.25">
      <c r="A29" s="56"/>
    </row>
    <row r="30" spans="1:1" ht="12" customHeight="1" x14ac:dyDescent="0.25">
      <c r="A30" s="55"/>
    </row>
    <row r="31" spans="1:1" x14ac:dyDescent="0.25">
      <c r="A31" s="57"/>
    </row>
    <row r="32" spans="1:1" ht="15.75" x14ac:dyDescent="0.25">
      <c r="A32" s="56"/>
    </row>
    <row r="33" spans="1:1" ht="15.75" x14ac:dyDescent="0.25">
      <c r="A33" s="56"/>
    </row>
    <row r="34" spans="1:1" ht="15.75" x14ac:dyDescent="0.25">
      <c r="A34" s="56"/>
    </row>
    <row r="35" spans="1:1" ht="15.75" x14ac:dyDescent="0.25">
      <c r="A35" s="55"/>
    </row>
    <row r="36" spans="1:1" x14ac:dyDescent="0.25">
      <c r="A36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zoomScaleNormal="100" workbookViewId="0">
      <selection activeCell="H57" sqref="H57"/>
    </sheetView>
  </sheetViews>
  <sheetFormatPr defaultRowHeight="12.75" x14ac:dyDescent="0.2"/>
  <cols>
    <col min="1" max="1" width="4" style="3" customWidth="1"/>
    <col min="2" max="2" width="25.42578125" style="3" customWidth="1"/>
    <col min="3" max="3" width="34.42578125" style="5" customWidth="1"/>
    <col min="4" max="4" width="7.28515625" style="3" customWidth="1"/>
    <col min="5" max="5" width="14.42578125" style="3" customWidth="1"/>
    <col min="6" max="6" width="18.42578125" style="5" customWidth="1"/>
    <col min="7" max="7" width="18.140625" style="1" customWidth="1"/>
    <col min="8" max="8" width="12.85546875" style="1" customWidth="1"/>
    <col min="9" max="16384" width="9.140625" style="1"/>
  </cols>
  <sheetData>
    <row r="1" spans="1:12" x14ac:dyDescent="0.2">
      <c r="C1" s="3"/>
      <c r="F1" s="42"/>
      <c r="G1" s="42" t="s">
        <v>158</v>
      </c>
    </row>
    <row r="2" spans="1:12" x14ac:dyDescent="0.2">
      <c r="B2" s="3" t="s">
        <v>140</v>
      </c>
      <c r="C2" s="3"/>
      <c r="F2" s="4"/>
    </row>
    <row r="3" spans="1:12" x14ac:dyDescent="0.2">
      <c r="B3" s="3" t="s">
        <v>141</v>
      </c>
      <c r="C3" s="3"/>
    </row>
    <row r="4" spans="1:12" x14ac:dyDescent="0.2">
      <c r="B4" s="3" t="s">
        <v>142</v>
      </c>
      <c r="C4" s="3"/>
    </row>
    <row r="5" spans="1:12" ht="12" customHeight="1" x14ac:dyDescent="0.2">
      <c r="C5" s="3"/>
    </row>
    <row r="6" spans="1:12" ht="15.75" x14ac:dyDescent="0.25">
      <c r="A6" s="70" t="s">
        <v>155</v>
      </c>
      <c r="B6" s="71"/>
      <c r="C6" s="71"/>
      <c r="D6" s="71"/>
      <c r="E6" s="71"/>
      <c r="F6" s="71"/>
    </row>
    <row r="8" spans="1:12" ht="36.75" customHeight="1" thickBot="1" x14ac:dyDescent="0.25">
      <c r="A8" s="6" t="s">
        <v>154</v>
      </c>
      <c r="B8" s="7" t="s">
        <v>123</v>
      </c>
      <c r="C8" s="7" t="s">
        <v>122</v>
      </c>
      <c r="D8" s="6" t="s">
        <v>0</v>
      </c>
      <c r="E8" s="6" t="s">
        <v>1</v>
      </c>
      <c r="F8" s="7" t="s">
        <v>124</v>
      </c>
      <c r="G8" s="61" t="s">
        <v>253</v>
      </c>
      <c r="H8" s="7" t="s">
        <v>251</v>
      </c>
    </row>
    <row r="9" spans="1:12" ht="24" customHeight="1" x14ac:dyDescent="0.2">
      <c r="A9" s="22" t="s">
        <v>2</v>
      </c>
      <c r="B9" s="9" t="s">
        <v>153</v>
      </c>
      <c r="C9" s="10" t="s">
        <v>64</v>
      </c>
      <c r="D9" s="8">
        <v>45.08</v>
      </c>
      <c r="E9" s="8" t="s">
        <v>247</v>
      </c>
      <c r="F9" s="58"/>
      <c r="G9" s="62"/>
      <c r="H9" s="60">
        <f>730*G9</f>
        <v>0</v>
      </c>
    </row>
    <row r="10" spans="1:12" ht="24" customHeight="1" x14ac:dyDescent="0.2">
      <c r="A10" s="22" t="s">
        <v>6</v>
      </c>
      <c r="B10" s="9" t="s">
        <v>3</v>
      </c>
      <c r="C10" s="10" t="s">
        <v>4</v>
      </c>
      <c r="D10" s="11">
        <v>12.79</v>
      </c>
      <c r="E10" s="8" t="s">
        <v>5</v>
      </c>
      <c r="F10" s="58"/>
      <c r="G10" s="63"/>
      <c r="H10" s="60">
        <f t="shared" ref="H10:H18" si="0">730*G10</f>
        <v>0</v>
      </c>
    </row>
    <row r="11" spans="1:12" ht="24" customHeight="1" x14ac:dyDescent="0.2">
      <c r="A11" s="22" t="s">
        <v>9</v>
      </c>
      <c r="B11" s="9" t="s">
        <v>93</v>
      </c>
      <c r="C11" s="14" t="s">
        <v>94</v>
      </c>
      <c r="D11" s="8">
        <v>15.84</v>
      </c>
      <c r="E11" s="8" t="s">
        <v>5</v>
      </c>
      <c r="F11" s="58"/>
      <c r="G11" s="63"/>
      <c r="H11" s="60">
        <f t="shared" si="0"/>
        <v>0</v>
      </c>
    </row>
    <row r="12" spans="1:12" ht="24" customHeight="1" x14ac:dyDescent="0.2">
      <c r="A12" s="22" t="s">
        <v>12</v>
      </c>
      <c r="B12" s="9" t="s">
        <v>7</v>
      </c>
      <c r="C12" s="10" t="s">
        <v>8</v>
      </c>
      <c r="D12" s="11">
        <v>24.71</v>
      </c>
      <c r="E12" s="8" t="s">
        <v>5</v>
      </c>
      <c r="F12" s="58"/>
      <c r="G12" s="63"/>
      <c r="H12" s="60">
        <f t="shared" si="0"/>
        <v>0</v>
      </c>
    </row>
    <row r="13" spans="1:12" ht="24" customHeight="1" x14ac:dyDescent="0.2">
      <c r="A13" s="22" t="s">
        <v>14</v>
      </c>
      <c r="B13" s="12" t="s">
        <v>236</v>
      </c>
      <c r="C13" s="10" t="s">
        <v>72</v>
      </c>
      <c r="D13" s="8">
        <v>47.86</v>
      </c>
      <c r="E13" s="8" t="s">
        <v>5</v>
      </c>
      <c r="F13" s="58"/>
      <c r="G13" s="63"/>
      <c r="H13" s="60">
        <f t="shared" si="0"/>
        <v>0</v>
      </c>
    </row>
    <row r="14" spans="1:12" ht="24" customHeight="1" x14ac:dyDescent="0.2">
      <c r="A14" s="22" t="s">
        <v>17</v>
      </c>
      <c r="B14" s="12" t="s">
        <v>10</v>
      </c>
      <c r="C14" s="10" t="s">
        <v>11</v>
      </c>
      <c r="D14" s="8">
        <v>24.71</v>
      </c>
      <c r="E14" s="8" t="s">
        <v>5</v>
      </c>
      <c r="F14" s="58"/>
      <c r="G14" s="63"/>
      <c r="H14" s="60">
        <f t="shared" si="0"/>
        <v>0</v>
      </c>
      <c r="L14" s="2"/>
    </row>
    <row r="15" spans="1:12" ht="24" customHeight="1" x14ac:dyDescent="0.2">
      <c r="A15" s="22" t="s">
        <v>19</v>
      </c>
      <c r="B15" s="9" t="s">
        <v>143</v>
      </c>
      <c r="C15" s="10" t="s">
        <v>13</v>
      </c>
      <c r="D15" s="8">
        <v>18.95</v>
      </c>
      <c r="E15" s="8" t="s">
        <v>5</v>
      </c>
      <c r="F15" s="58"/>
      <c r="G15" s="63"/>
      <c r="H15" s="60">
        <f t="shared" si="0"/>
        <v>0</v>
      </c>
      <c r="L15" s="2"/>
    </row>
    <row r="16" spans="1:12" ht="24" customHeight="1" x14ac:dyDescent="0.2">
      <c r="A16" s="22" t="s">
        <v>22</v>
      </c>
      <c r="B16" s="12" t="s">
        <v>15</v>
      </c>
      <c r="C16" s="10" t="s">
        <v>16</v>
      </c>
      <c r="D16" s="8">
        <v>90.9</v>
      </c>
      <c r="E16" s="8" t="s">
        <v>5</v>
      </c>
      <c r="F16" s="58"/>
      <c r="G16" s="63"/>
      <c r="H16" s="60">
        <f t="shared" si="0"/>
        <v>0</v>
      </c>
      <c r="L16" s="2"/>
    </row>
    <row r="17" spans="1:8" ht="24" customHeight="1" x14ac:dyDescent="0.2">
      <c r="A17" s="22" t="s">
        <v>25</v>
      </c>
      <c r="B17" s="9" t="s">
        <v>96</v>
      </c>
      <c r="C17" s="14" t="s">
        <v>97</v>
      </c>
      <c r="D17" s="8">
        <v>12</v>
      </c>
      <c r="E17" s="8" t="s">
        <v>5</v>
      </c>
      <c r="F17" s="58"/>
      <c r="G17" s="63"/>
      <c r="H17" s="60">
        <f t="shared" si="0"/>
        <v>0</v>
      </c>
    </row>
    <row r="18" spans="1:8" ht="24" customHeight="1" x14ac:dyDescent="0.2">
      <c r="A18" s="22" t="s">
        <v>28</v>
      </c>
      <c r="B18" s="12" t="s">
        <v>20</v>
      </c>
      <c r="C18" s="10" t="s">
        <v>21</v>
      </c>
      <c r="D18" s="8">
        <v>29.19</v>
      </c>
      <c r="E18" s="8" t="s">
        <v>5</v>
      </c>
      <c r="F18" s="58"/>
      <c r="G18" s="63"/>
      <c r="H18" s="60">
        <f t="shared" si="0"/>
        <v>0</v>
      </c>
    </row>
    <row r="19" spans="1:8" ht="24" customHeight="1" x14ac:dyDescent="0.2">
      <c r="A19" s="22" t="s">
        <v>31</v>
      </c>
      <c r="B19" s="9" t="s">
        <v>237</v>
      </c>
      <c r="C19" s="10" t="s">
        <v>86</v>
      </c>
      <c r="D19" s="11">
        <v>54.2</v>
      </c>
      <c r="E19" s="8" t="s">
        <v>18</v>
      </c>
      <c r="F19" s="58"/>
      <c r="G19" s="63"/>
      <c r="H19" s="60">
        <f>490*G19</f>
        <v>0</v>
      </c>
    </row>
    <row r="20" spans="1:8" ht="24" customHeight="1" x14ac:dyDescent="0.2">
      <c r="A20" s="22" t="s">
        <v>34</v>
      </c>
      <c r="B20" s="12" t="s">
        <v>23</v>
      </c>
      <c r="C20" s="10" t="s">
        <v>24</v>
      </c>
      <c r="D20" s="8">
        <v>29.16</v>
      </c>
      <c r="E20" s="8" t="s">
        <v>5</v>
      </c>
      <c r="F20" s="58"/>
      <c r="G20" s="63"/>
      <c r="H20" s="60">
        <f>730*G20</f>
        <v>0</v>
      </c>
    </row>
    <row r="21" spans="1:8" ht="24" customHeight="1" x14ac:dyDescent="0.2">
      <c r="A21" s="22" t="s">
        <v>37</v>
      </c>
      <c r="B21" s="9" t="s">
        <v>26</v>
      </c>
      <c r="C21" s="10" t="s">
        <v>27</v>
      </c>
      <c r="D21" s="8">
        <v>15.4</v>
      </c>
      <c r="E21" s="8" t="s">
        <v>5</v>
      </c>
      <c r="F21" s="58"/>
      <c r="G21" s="63"/>
      <c r="H21" s="60">
        <f t="shared" ref="H21:H30" si="1">730*G21</f>
        <v>0</v>
      </c>
    </row>
    <row r="22" spans="1:8" ht="24" customHeight="1" x14ac:dyDescent="0.2">
      <c r="A22" s="22" t="s">
        <v>40</v>
      </c>
      <c r="B22" s="12" t="s">
        <v>29</v>
      </c>
      <c r="C22" s="10" t="s">
        <v>30</v>
      </c>
      <c r="D22" s="8">
        <v>39.71</v>
      </c>
      <c r="E22" s="8" t="s">
        <v>5</v>
      </c>
      <c r="F22" s="58"/>
      <c r="G22" s="63"/>
      <c r="H22" s="60">
        <f t="shared" si="1"/>
        <v>0</v>
      </c>
    </row>
    <row r="23" spans="1:8" ht="24" customHeight="1" x14ac:dyDescent="0.2">
      <c r="A23" s="22" t="s">
        <v>43</v>
      </c>
      <c r="B23" s="12" t="s">
        <v>32</v>
      </c>
      <c r="C23" s="10" t="s">
        <v>33</v>
      </c>
      <c r="D23" s="13">
        <v>41.92</v>
      </c>
      <c r="E23" s="8" t="s">
        <v>5</v>
      </c>
      <c r="F23" s="59"/>
      <c r="G23" s="64"/>
      <c r="H23" s="60">
        <f t="shared" si="1"/>
        <v>0</v>
      </c>
    </row>
    <row r="24" spans="1:8" ht="24" customHeight="1" x14ac:dyDescent="0.2">
      <c r="A24" s="22" t="s">
        <v>46</v>
      </c>
      <c r="B24" s="12" t="s">
        <v>35</v>
      </c>
      <c r="C24" s="10" t="s">
        <v>36</v>
      </c>
      <c r="D24" s="8">
        <v>58.95</v>
      </c>
      <c r="E24" s="8" t="s">
        <v>5</v>
      </c>
      <c r="F24" s="58"/>
      <c r="G24" s="63"/>
      <c r="H24" s="60">
        <f t="shared" si="1"/>
        <v>0</v>
      </c>
    </row>
    <row r="25" spans="1:8" ht="24" customHeight="1" x14ac:dyDescent="0.2">
      <c r="A25" s="22" t="s">
        <v>49</v>
      </c>
      <c r="B25" s="9" t="s">
        <v>129</v>
      </c>
      <c r="C25" s="14" t="s">
        <v>130</v>
      </c>
      <c r="D25" s="8">
        <v>16</v>
      </c>
      <c r="E25" s="8" t="s">
        <v>5</v>
      </c>
      <c r="F25" s="58"/>
      <c r="G25" s="63"/>
      <c r="H25" s="60">
        <f t="shared" si="1"/>
        <v>0</v>
      </c>
    </row>
    <row r="26" spans="1:8" ht="24" customHeight="1" x14ac:dyDescent="0.2">
      <c r="A26" s="22" t="s">
        <v>52</v>
      </c>
      <c r="B26" s="12" t="s">
        <v>38</v>
      </c>
      <c r="C26" s="10" t="s">
        <v>39</v>
      </c>
      <c r="D26" s="8">
        <v>29.85</v>
      </c>
      <c r="E26" s="8" t="s">
        <v>5</v>
      </c>
      <c r="F26" s="58"/>
      <c r="G26" s="63"/>
      <c r="H26" s="60">
        <f t="shared" si="1"/>
        <v>0</v>
      </c>
    </row>
    <row r="27" spans="1:8" ht="24" customHeight="1" x14ac:dyDescent="0.2">
      <c r="A27" s="22" t="s">
        <v>55</v>
      </c>
      <c r="B27" s="9" t="s">
        <v>41</v>
      </c>
      <c r="C27" s="10" t="s">
        <v>42</v>
      </c>
      <c r="D27" s="8">
        <v>15.74</v>
      </c>
      <c r="E27" s="8" t="s">
        <v>5</v>
      </c>
      <c r="F27" s="58"/>
      <c r="G27" s="63"/>
      <c r="H27" s="60">
        <f t="shared" si="1"/>
        <v>0</v>
      </c>
    </row>
    <row r="28" spans="1:8" ht="24" customHeight="1" x14ac:dyDescent="0.2">
      <c r="A28" s="22" t="s">
        <v>58</v>
      </c>
      <c r="B28" s="12" t="s">
        <v>44</v>
      </c>
      <c r="C28" s="10" t="s">
        <v>45</v>
      </c>
      <c r="D28" s="13">
        <v>37.520000000000003</v>
      </c>
      <c r="E28" s="8" t="s">
        <v>5</v>
      </c>
      <c r="F28" s="59"/>
      <c r="G28" s="64"/>
      <c r="H28" s="60">
        <f t="shared" si="1"/>
        <v>0</v>
      </c>
    </row>
    <row r="29" spans="1:8" ht="24" customHeight="1" x14ac:dyDescent="0.2">
      <c r="A29" s="22" t="s">
        <v>60</v>
      </c>
      <c r="B29" s="12" t="s">
        <v>53</v>
      </c>
      <c r="C29" s="10" t="s">
        <v>54</v>
      </c>
      <c r="D29" s="8">
        <v>49.8</v>
      </c>
      <c r="E29" s="8" t="s">
        <v>5</v>
      </c>
      <c r="F29" s="58"/>
      <c r="G29" s="63"/>
      <c r="H29" s="60">
        <f t="shared" si="1"/>
        <v>0</v>
      </c>
    </row>
    <row r="30" spans="1:8" ht="24" customHeight="1" x14ac:dyDescent="0.2">
      <c r="A30" s="22" t="s">
        <v>63</v>
      </c>
      <c r="B30" s="12" t="s">
        <v>47</v>
      </c>
      <c r="C30" s="10" t="s">
        <v>48</v>
      </c>
      <c r="D30" s="8">
        <v>12.86</v>
      </c>
      <c r="E30" s="8" t="s">
        <v>5</v>
      </c>
      <c r="F30" s="58"/>
      <c r="G30" s="63"/>
      <c r="H30" s="60">
        <f t="shared" si="1"/>
        <v>0</v>
      </c>
    </row>
    <row r="31" spans="1:8" ht="24" customHeight="1" x14ac:dyDescent="0.2">
      <c r="A31" s="22" t="s">
        <v>65</v>
      </c>
      <c r="B31" s="12" t="s">
        <v>50</v>
      </c>
      <c r="C31" s="10" t="s">
        <v>51</v>
      </c>
      <c r="D31" s="8">
        <v>65.099999999999994</v>
      </c>
      <c r="E31" s="8" t="s">
        <v>18</v>
      </c>
      <c r="F31" s="58"/>
      <c r="G31" s="63"/>
      <c r="H31" s="60">
        <f>490*G31</f>
        <v>0</v>
      </c>
    </row>
    <row r="32" spans="1:8" ht="24" customHeight="1" x14ac:dyDescent="0.2">
      <c r="A32" s="22" t="s">
        <v>67</v>
      </c>
      <c r="B32" s="9" t="s">
        <v>107</v>
      </c>
      <c r="C32" s="14" t="s">
        <v>108</v>
      </c>
      <c r="D32" s="11">
        <v>29.43</v>
      </c>
      <c r="E32" s="8" t="s">
        <v>5</v>
      </c>
      <c r="F32" s="58"/>
      <c r="G32" s="63"/>
      <c r="H32" s="60">
        <f>730*G32</f>
        <v>0</v>
      </c>
    </row>
    <row r="33" spans="1:8" ht="24" customHeight="1" x14ac:dyDescent="0.2">
      <c r="A33" s="22" t="s">
        <v>68</v>
      </c>
      <c r="B33" s="9" t="s">
        <v>113</v>
      </c>
      <c r="C33" s="14" t="s">
        <v>114</v>
      </c>
      <c r="D33" s="11">
        <v>20</v>
      </c>
      <c r="E33" s="15" t="s">
        <v>132</v>
      </c>
      <c r="F33" s="58" t="s">
        <v>156</v>
      </c>
      <c r="G33" s="63"/>
      <c r="H33" s="60">
        <f>610*G33</f>
        <v>0</v>
      </c>
    </row>
    <row r="34" spans="1:8" ht="24" customHeight="1" x14ac:dyDescent="0.2">
      <c r="A34" s="22" t="s">
        <v>71</v>
      </c>
      <c r="B34" s="9" t="s">
        <v>110</v>
      </c>
      <c r="C34" s="14" t="s">
        <v>111</v>
      </c>
      <c r="D34" s="11">
        <v>150</v>
      </c>
      <c r="E34" s="8" t="s">
        <v>18</v>
      </c>
      <c r="F34" s="58" t="s">
        <v>148</v>
      </c>
      <c r="G34" s="63"/>
      <c r="H34" s="60">
        <f>490*G34</f>
        <v>0</v>
      </c>
    </row>
    <row r="35" spans="1:8" ht="24" customHeight="1" x14ac:dyDescent="0.2">
      <c r="A35" s="22" t="s">
        <v>73</v>
      </c>
      <c r="B35" s="9" t="s">
        <v>116</v>
      </c>
      <c r="C35" s="14" t="s">
        <v>117</v>
      </c>
      <c r="D35" s="11">
        <v>31.8</v>
      </c>
      <c r="E35" s="8" t="s">
        <v>18</v>
      </c>
      <c r="F35" s="58" t="s">
        <v>157</v>
      </c>
      <c r="G35" s="63"/>
      <c r="H35" s="60">
        <f t="shared" ref="H35:H38" si="2">490*G35</f>
        <v>0</v>
      </c>
    </row>
    <row r="36" spans="1:8" ht="24" customHeight="1" x14ac:dyDescent="0.2">
      <c r="A36" s="22" t="s">
        <v>75</v>
      </c>
      <c r="B36" s="9" t="s">
        <v>119</v>
      </c>
      <c r="C36" s="14" t="s">
        <v>120</v>
      </c>
      <c r="D36" s="11">
        <v>20</v>
      </c>
      <c r="E36" s="8" t="s">
        <v>18</v>
      </c>
      <c r="F36" s="58" t="s">
        <v>250</v>
      </c>
      <c r="G36" s="63"/>
      <c r="H36" s="60">
        <f t="shared" si="2"/>
        <v>0</v>
      </c>
    </row>
    <row r="37" spans="1:8" ht="24" customHeight="1" x14ac:dyDescent="0.2">
      <c r="A37" s="22" t="s">
        <v>78</v>
      </c>
      <c r="B37" s="9" t="s">
        <v>238</v>
      </c>
      <c r="C37" s="14" t="s">
        <v>131</v>
      </c>
      <c r="D37" s="11">
        <v>22</v>
      </c>
      <c r="E37" s="8" t="s">
        <v>18</v>
      </c>
      <c r="F37" s="58" t="s">
        <v>157</v>
      </c>
      <c r="G37" s="63"/>
      <c r="H37" s="60">
        <f t="shared" si="2"/>
        <v>0</v>
      </c>
    </row>
    <row r="38" spans="1:8" ht="24" customHeight="1" x14ac:dyDescent="0.2">
      <c r="A38" s="22" t="s">
        <v>81</v>
      </c>
      <c r="B38" s="9" t="s">
        <v>133</v>
      </c>
      <c r="C38" s="14" t="s">
        <v>134</v>
      </c>
      <c r="D38" s="11">
        <v>16.05</v>
      </c>
      <c r="E38" s="8" t="s">
        <v>18</v>
      </c>
      <c r="F38" s="58" t="s">
        <v>149</v>
      </c>
      <c r="G38" s="63"/>
      <c r="H38" s="60">
        <f t="shared" si="2"/>
        <v>0</v>
      </c>
    </row>
    <row r="39" spans="1:8" ht="24" customHeight="1" x14ac:dyDescent="0.2">
      <c r="A39" s="22" t="s">
        <v>84</v>
      </c>
      <c r="B39" s="9" t="s">
        <v>56</v>
      </c>
      <c r="C39" s="10" t="s">
        <v>57</v>
      </c>
      <c r="D39" s="11">
        <v>15.26</v>
      </c>
      <c r="E39" s="8" t="s">
        <v>5</v>
      </c>
      <c r="F39" s="58"/>
      <c r="G39" s="63"/>
      <c r="H39" s="60">
        <f>730*G39</f>
        <v>0</v>
      </c>
    </row>
    <row r="40" spans="1:8" ht="24" customHeight="1" x14ac:dyDescent="0.2">
      <c r="A40" s="22" t="s">
        <v>87</v>
      </c>
      <c r="B40" s="12" t="s">
        <v>135</v>
      </c>
      <c r="C40" s="10" t="s">
        <v>59</v>
      </c>
      <c r="D40" s="13">
        <v>32.06</v>
      </c>
      <c r="E40" s="8" t="s">
        <v>5</v>
      </c>
      <c r="F40" s="59"/>
      <c r="G40" s="64"/>
      <c r="H40" s="60">
        <f t="shared" ref="H40:H44" si="3">730*G40</f>
        <v>0</v>
      </c>
    </row>
    <row r="41" spans="1:8" ht="24" customHeight="1" x14ac:dyDescent="0.2">
      <c r="A41" s="22" t="s">
        <v>89</v>
      </c>
      <c r="B41" s="16" t="s">
        <v>136</v>
      </c>
      <c r="C41" s="17" t="s">
        <v>137</v>
      </c>
      <c r="D41" s="13">
        <v>18.12</v>
      </c>
      <c r="E41" s="8" t="s">
        <v>5</v>
      </c>
      <c r="F41" s="58"/>
      <c r="G41" s="63"/>
      <c r="H41" s="60">
        <f t="shared" si="3"/>
        <v>0</v>
      </c>
    </row>
    <row r="42" spans="1:8" ht="24" customHeight="1" x14ac:dyDescent="0.2">
      <c r="A42" s="22" t="s">
        <v>92</v>
      </c>
      <c r="B42" s="12" t="s">
        <v>61</v>
      </c>
      <c r="C42" s="10" t="s">
        <v>62</v>
      </c>
      <c r="D42" s="8">
        <v>14.24</v>
      </c>
      <c r="E42" s="8" t="s">
        <v>5</v>
      </c>
      <c r="F42" s="58"/>
      <c r="G42" s="63"/>
      <c r="H42" s="60">
        <f t="shared" si="3"/>
        <v>0</v>
      </c>
    </row>
    <row r="43" spans="1:8" ht="24" customHeight="1" x14ac:dyDescent="0.2">
      <c r="A43" s="22" t="s">
        <v>95</v>
      </c>
      <c r="B43" s="9" t="s">
        <v>239</v>
      </c>
      <c r="C43" s="10" t="s">
        <v>66</v>
      </c>
      <c r="D43" s="8">
        <v>71.3</v>
      </c>
      <c r="E43" s="8" t="s">
        <v>5</v>
      </c>
      <c r="F43" s="58"/>
      <c r="G43" s="63"/>
      <c r="H43" s="60">
        <f t="shared" si="3"/>
        <v>0</v>
      </c>
    </row>
    <row r="44" spans="1:8" ht="24" customHeight="1" x14ac:dyDescent="0.2">
      <c r="A44" s="22" t="s">
        <v>98</v>
      </c>
      <c r="B44" s="9" t="s">
        <v>100</v>
      </c>
      <c r="C44" s="14" t="s">
        <v>101</v>
      </c>
      <c r="D44" s="8">
        <v>21.57</v>
      </c>
      <c r="E44" s="8" t="s">
        <v>5</v>
      </c>
      <c r="F44" s="58"/>
      <c r="G44" s="63"/>
      <c r="H44" s="60">
        <f t="shared" si="3"/>
        <v>0</v>
      </c>
    </row>
    <row r="45" spans="1:8" ht="24" customHeight="1" x14ac:dyDescent="0.2">
      <c r="A45" s="22" t="s">
        <v>99</v>
      </c>
      <c r="B45" s="9" t="s">
        <v>240</v>
      </c>
      <c r="C45" s="14" t="s">
        <v>146</v>
      </c>
      <c r="D45" s="8">
        <v>1.1599999999999999</v>
      </c>
      <c r="E45" s="8" t="s">
        <v>249</v>
      </c>
      <c r="F45" s="58" t="s">
        <v>150</v>
      </c>
      <c r="G45" s="63"/>
      <c r="H45" s="60">
        <f>310*G45</f>
        <v>0</v>
      </c>
    </row>
    <row r="46" spans="1:8" ht="24" customHeight="1" x14ac:dyDescent="0.2">
      <c r="A46" s="22" t="s">
        <v>102</v>
      </c>
      <c r="B46" s="9" t="s">
        <v>145</v>
      </c>
      <c r="C46" s="10" t="s">
        <v>128</v>
      </c>
      <c r="D46" s="8">
        <v>32.06</v>
      </c>
      <c r="E46" s="8" t="s">
        <v>5</v>
      </c>
      <c r="F46" s="58"/>
      <c r="G46" s="63"/>
      <c r="H46" s="60">
        <f>730*G46</f>
        <v>0</v>
      </c>
    </row>
    <row r="47" spans="1:8" ht="24" customHeight="1" x14ac:dyDescent="0.2">
      <c r="A47" s="22" t="s">
        <v>103</v>
      </c>
      <c r="B47" s="9" t="s">
        <v>104</v>
      </c>
      <c r="C47" s="14" t="s">
        <v>105</v>
      </c>
      <c r="D47" s="11">
        <v>27</v>
      </c>
      <c r="E47" s="8" t="s">
        <v>18</v>
      </c>
      <c r="F47" s="58"/>
      <c r="G47" s="63"/>
      <c r="H47" s="60">
        <f>490*G47</f>
        <v>0</v>
      </c>
    </row>
    <row r="48" spans="1:8" ht="24" customHeight="1" x14ac:dyDescent="0.2">
      <c r="A48" s="22" t="s">
        <v>106</v>
      </c>
      <c r="B48" s="12" t="s">
        <v>69</v>
      </c>
      <c r="C48" s="10" t="s">
        <v>70</v>
      </c>
      <c r="D48" s="8">
        <v>47.46</v>
      </c>
      <c r="E48" s="8" t="s">
        <v>5</v>
      </c>
      <c r="F48" s="58"/>
      <c r="G48" s="63"/>
      <c r="H48" s="60">
        <f>730*G48</f>
        <v>0</v>
      </c>
    </row>
    <row r="49" spans="1:8" ht="24" customHeight="1" x14ac:dyDescent="0.2">
      <c r="A49" s="22" t="s">
        <v>109</v>
      </c>
      <c r="B49" s="12" t="s">
        <v>74</v>
      </c>
      <c r="C49" s="10" t="s">
        <v>152</v>
      </c>
      <c r="D49" s="13">
        <v>37.770000000000003</v>
      </c>
      <c r="E49" s="8" t="s">
        <v>5</v>
      </c>
      <c r="F49" s="59"/>
      <c r="G49" s="64"/>
      <c r="H49" s="60">
        <f t="shared" ref="H49:H58" si="4">730*G49</f>
        <v>0</v>
      </c>
    </row>
    <row r="50" spans="1:8" ht="24" customHeight="1" x14ac:dyDescent="0.2">
      <c r="A50" s="22" t="s">
        <v>112</v>
      </c>
      <c r="B50" s="9" t="s">
        <v>241</v>
      </c>
      <c r="C50" s="14" t="s">
        <v>243</v>
      </c>
      <c r="D50" s="11">
        <v>12.14</v>
      </c>
      <c r="E50" s="8" t="s">
        <v>5</v>
      </c>
      <c r="F50" s="58"/>
      <c r="G50" s="63"/>
      <c r="H50" s="60">
        <f t="shared" si="4"/>
        <v>0</v>
      </c>
    </row>
    <row r="51" spans="1:8" ht="24" customHeight="1" x14ac:dyDescent="0.2">
      <c r="A51" s="22" t="s">
        <v>115</v>
      </c>
      <c r="B51" s="9" t="s">
        <v>242</v>
      </c>
      <c r="C51" s="14" t="s">
        <v>139</v>
      </c>
      <c r="D51" s="11">
        <v>10</v>
      </c>
      <c r="E51" s="8" t="s">
        <v>5</v>
      </c>
      <c r="F51" s="58"/>
      <c r="G51" s="63"/>
      <c r="H51" s="60">
        <f t="shared" si="4"/>
        <v>0</v>
      </c>
    </row>
    <row r="52" spans="1:8" ht="24" customHeight="1" x14ac:dyDescent="0.2">
      <c r="A52" s="22" t="s">
        <v>118</v>
      </c>
      <c r="B52" s="12" t="s">
        <v>76</v>
      </c>
      <c r="C52" s="10" t="s">
        <v>77</v>
      </c>
      <c r="D52" s="8">
        <v>38.369999999999997</v>
      </c>
      <c r="E52" s="8" t="s">
        <v>5</v>
      </c>
      <c r="F52" s="58"/>
      <c r="G52" s="63"/>
      <c r="H52" s="60">
        <f t="shared" si="4"/>
        <v>0</v>
      </c>
    </row>
    <row r="53" spans="1:8" ht="24" customHeight="1" x14ac:dyDescent="0.2">
      <c r="A53" s="22" t="s">
        <v>121</v>
      </c>
      <c r="B53" s="12" t="s">
        <v>79</v>
      </c>
      <c r="C53" s="10" t="s">
        <v>80</v>
      </c>
      <c r="D53" s="8">
        <v>52.48</v>
      </c>
      <c r="E53" s="8" t="s">
        <v>5</v>
      </c>
      <c r="F53" s="58"/>
      <c r="G53" s="63"/>
      <c r="H53" s="60">
        <f t="shared" si="4"/>
        <v>0</v>
      </c>
    </row>
    <row r="54" spans="1:8" ht="24" customHeight="1" x14ac:dyDescent="0.2">
      <c r="A54" s="22" t="s">
        <v>125</v>
      </c>
      <c r="B54" s="12" t="s">
        <v>82</v>
      </c>
      <c r="C54" s="10" t="s">
        <v>83</v>
      </c>
      <c r="D54" s="8">
        <v>28.55</v>
      </c>
      <c r="E54" s="8" t="s">
        <v>5</v>
      </c>
      <c r="F54" s="58"/>
      <c r="G54" s="63"/>
      <c r="H54" s="60">
        <f t="shared" si="4"/>
        <v>0</v>
      </c>
    </row>
    <row r="55" spans="1:8" ht="24" customHeight="1" x14ac:dyDescent="0.2">
      <c r="A55" s="22" t="s">
        <v>126</v>
      </c>
      <c r="B55" s="9" t="s">
        <v>85</v>
      </c>
      <c r="C55" s="10" t="s">
        <v>86</v>
      </c>
      <c r="D55" s="11">
        <v>73.900000000000006</v>
      </c>
      <c r="E55" s="8" t="s">
        <v>5</v>
      </c>
      <c r="F55" s="58"/>
      <c r="G55" s="63"/>
      <c r="H55" s="60">
        <f t="shared" si="4"/>
        <v>0</v>
      </c>
    </row>
    <row r="56" spans="1:8" ht="24" customHeight="1" x14ac:dyDescent="0.2">
      <c r="A56" s="22" t="s">
        <v>127</v>
      </c>
      <c r="B56" s="9" t="s">
        <v>88</v>
      </c>
      <c r="C56" s="10" t="s">
        <v>151</v>
      </c>
      <c r="D56" s="8">
        <v>29.42</v>
      </c>
      <c r="E56" s="8" t="s">
        <v>5</v>
      </c>
      <c r="F56" s="58"/>
      <c r="G56" s="63"/>
      <c r="H56" s="60">
        <f t="shared" si="4"/>
        <v>0</v>
      </c>
    </row>
    <row r="57" spans="1:8" ht="24" customHeight="1" x14ac:dyDescent="0.2">
      <c r="A57" s="22" t="s">
        <v>138</v>
      </c>
      <c r="B57" s="12" t="s">
        <v>244</v>
      </c>
      <c r="C57" s="10" t="s">
        <v>144</v>
      </c>
      <c r="D57" s="8">
        <v>38.1</v>
      </c>
      <c r="E57" s="8" t="s">
        <v>18</v>
      </c>
      <c r="F57" s="58"/>
      <c r="G57" s="63"/>
      <c r="H57" s="60">
        <f>490*G57</f>
        <v>0</v>
      </c>
    </row>
    <row r="58" spans="1:8" ht="24" customHeight="1" thickBot="1" x14ac:dyDescent="0.25">
      <c r="A58" s="22" t="s">
        <v>147</v>
      </c>
      <c r="B58" s="9" t="s">
        <v>90</v>
      </c>
      <c r="C58" s="10" t="s">
        <v>91</v>
      </c>
      <c r="D58" s="13">
        <v>23.19</v>
      </c>
      <c r="E58" s="8" t="s">
        <v>5</v>
      </c>
      <c r="F58" s="65"/>
      <c r="G58" s="66"/>
      <c r="H58" s="67">
        <f t="shared" si="4"/>
        <v>0</v>
      </c>
    </row>
    <row r="59" spans="1:8" ht="20.100000000000001" customHeight="1" thickBot="1" x14ac:dyDescent="0.3">
      <c r="A59" s="25"/>
      <c r="B59" s="26"/>
      <c r="C59" s="27"/>
      <c r="D59" s="28"/>
      <c r="E59" s="29"/>
      <c r="F59" s="73" t="s">
        <v>252</v>
      </c>
      <c r="G59" s="74"/>
      <c r="H59" s="68">
        <f>SUM(H9:H58)</f>
        <v>0</v>
      </c>
    </row>
    <row r="60" spans="1:8" x14ac:dyDescent="0.2">
      <c r="E60" s="23"/>
      <c r="F60" s="24"/>
    </row>
    <row r="61" spans="1:8" x14ac:dyDescent="0.2">
      <c r="B61" s="69" t="s">
        <v>254</v>
      </c>
      <c r="C61" s="4"/>
      <c r="E61" s="19"/>
      <c r="F61" s="20"/>
    </row>
    <row r="62" spans="1:8" x14ac:dyDescent="0.2">
      <c r="B62" s="69" t="s">
        <v>255</v>
      </c>
      <c r="D62" s="19"/>
      <c r="E62" s="19"/>
      <c r="F62" s="20"/>
    </row>
    <row r="63" spans="1:8" x14ac:dyDescent="0.2">
      <c r="E63" s="19"/>
      <c r="F63" s="20"/>
    </row>
    <row r="64" spans="1:8" x14ac:dyDescent="0.2">
      <c r="E64" s="18"/>
      <c r="F64" s="21"/>
    </row>
    <row r="65" spans="2:4" x14ac:dyDescent="0.2">
      <c r="B65" s="72" t="s">
        <v>248</v>
      </c>
      <c r="C65" s="72"/>
      <c r="D65" s="72"/>
    </row>
    <row r="66" spans="2:4" x14ac:dyDescent="0.2">
      <c r="D66" s="18"/>
    </row>
  </sheetData>
  <autoFilter ref="A8:F58" xr:uid="{00000000-0001-0000-0000-000000000000}">
    <sortState xmlns:xlrd2="http://schemas.microsoft.com/office/spreadsheetml/2017/richdata2" ref="A9:F58">
      <sortCondition ref="B8:B58"/>
    </sortState>
  </autoFilter>
  <mergeCells count="3">
    <mergeCell ref="A6:F6"/>
    <mergeCell ref="B65:D65"/>
    <mergeCell ref="F59:G59"/>
  </mergeCells>
  <phoneticPr fontId="2" type="noConversion"/>
  <pageMargins left="0.25" right="0.25" top="0.75" bottom="0.75" header="0.3" footer="0.3"/>
  <pageSetup paperSize="9" scale="53" orientation="portrait" r:id="rId1"/>
  <ignoredErrors>
    <ignoredError sqref="H31 H45 H57 H47 H1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06D2-E125-49DE-9C55-C944EFF93955}">
  <dimension ref="A1:A41"/>
  <sheetViews>
    <sheetView workbookViewId="0">
      <selection activeCell="A37" sqref="A37"/>
    </sheetView>
  </sheetViews>
  <sheetFormatPr defaultRowHeight="15" x14ac:dyDescent="0.25"/>
  <cols>
    <col min="1" max="1" width="96.42578125" customWidth="1"/>
  </cols>
  <sheetData>
    <row r="1" spans="1:1" x14ac:dyDescent="0.25">
      <c r="A1" s="43" t="s">
        <v>159</v>
      </c>
    </row>
    <row r="2" spans="1:1" ht="15.75" x14ac:dyDescent="0.25">
      <c r="A2" s="30"/>
    </row>
    <row r="3" spans="1:1" ht="15.75" x14ac:dyDescent="0.25">
      <c r="A3" s="31" t="s">
        <v>192</v>
      </c>
    </row>
    <row r="4" spans="1:1" ht="15.75" x14ac:dyDescent="0.25">
      <c r="A4" s="32"/>
    </row>
    <row r="5" spans="1:1" ht="15.75" x14ac:dyDescent="0.25">
      <c r="A5" s="33" t="s">
        <v>160</v>
      </c>
    </row>
    <row r="6" spans="1:1" ht="15.75" x14ac:dyDescent="0.25">
      <c r="A6" s="32" t="s">
        <v>161</v>
      </c>
    </row>
    <row r="7" spans="1:1" ht="15.75" x14ac:dyDescent="0.25">
      <c r="A7" s="32" t="s">
        <v>162</v>
      </c>
    </row>
    <row r="8" spans="1:1" ht="15.75" x14ac:dyDescent="0.25">
      <c r="A8" s="32" t="s">
        <v>163</v>
      </c>
    </row>
    <row r="9" spans="1:1" ht="15.75" x14ac:dyDescent="0.25">
      <c r="A9" s="32" t="s">
        <v>164</v>
      </c>
    </row>
    <row r="10" spans="1:1" ht="15.75" x14ac:dyDescent="0.25">
      <c r="A10" s="32" t="s">
        <v>165</v>
      </c>
    </row>
    <row r="11" spans="1:1" ht="15.75" x14ac:dyDescent="0.25">
      <c r="A11" s="32" t="s">
        <v>166</v>
      </c>
    </row>
    <row r="12" spans="1:1" ht="15.75" x14ac:dyDescent="0.25">
      <c r="A12" s="32" t="s">
        <v>191</v>
      </c>
    </row>
    <row r="13" spans="1:1" ht="15.75" x14ac:dyDescent="0.25">
      <c r="A13" s="32" t="s">
        <v>190</v>
      </c>
    </row>
    <row r="14" spans="1:1" ht="15.75" x14ac:dyDescent="0.25">
      <c r="A14" s="32" t="s">
        <v>167</v>
      </c>
    </row>
    <row r="15" spans="1:1" ht="15.75" x14ac:dyDescent="0.25">
      <c r="A15" s="32" t="s">
        <v>168</v>
      </c>
    </row>
    <row r="16" spans="1:1" ht="15.75" x14ac:dyDescent="0.25">
      <c r="A16" s="32"/>
    </row>
    <row r="17" spans="1:1" ht="15.75" x14ac:dyDescent="0.25">
      <c r="A17" s="33" t="s">
        <v>169</v>
      </c>
    </row>
    <row r="18" spans="1:1" ht="15.75" x14ac:dyDescent="0.25">
      <c r="A18" s="32" t="s">
        <v>170</v>
      </c>
    </row>
    <row r="19" spans="1:1" ht="15.75" x14ac:dyDescent="0.25">
      <c r="A19" s="32" t="s">
        <v>171</v>
      </c>
    </row>
    <row r="20" spans="1:1" ht="15.75" x14ac:dyDescent="0.25">
      <c r="A20" s="32" t="s">
        <v>172</v>
      </c>
    </row>
    <row r="21" spans="1:1" ht="15.75" x14ac:dyDescent="0.25">
      <c r="A21" s="32" t="s">
        <v>173</v>
      </c>
    </row>
    <row r="22" spans="1:1" ht="15.75" x14ac:dyDescent="0.25">
      <c r="A22" s="32" t="s">
        <v>174</v>
      </c>
    </row>
    <row r="23" spans="1:1" ht="15.75" x14ac:dyDescent="0.25">
      <c r="A23" s="32" t="s">
        <v>175</v>
      </c>
    </row>
    <row r="24" spans="1:1" ht="15.75" x14ac:dyDescent="0.25">
      <c r="A24" s="32" t="s">
        <v>176</v>
      </c>
    </row>
    <row r="25" spans="1:1" ht="15.75" x14ac:dyDescent="0.25">
      <c r="A25" s="32" t="s">
        <v>177</v>
      </c>
    </row>
    <row r="26" spans="1:1" ht="15.75" x14ac:dyDescent="0.25">
      <c r="A26" s="32"/>
    </row>
    <row r="27" spans="1:1" ht="15.75" x14ac:dyDescent="0.25">
      <c r="A27" s="33" t="s">
        <v>178</v>
      </c>
    </row>
    <row r="28" spans="1:1" ht="15.75" x14ac:dyDescent="0.25">
      <c r="A28" s="32" t="s">
        <v>179</v>
      </c>
    </row>
    <row r="29" spans="1:1" ht="15.75" x14ac:dyDescent="0.25">
      <c r="A29" s="32" t="s">
        <v>180</v>
      </c>
    </row>
    <row r="30" spans="1:1" ht="15.75" x14ac:dyDescent="0.25">
      <c r="A30" s="32" t="s">
        <v>181</v>
      </c>
    </row>
    <row r="31" spans="1:1" ht="15.75" x14ac:dyDescent="0.25">
      <c r="A31" s="32" t="s">
        <v>182</v>
      </c>
    </row>
    <row r="32" spans="1:1" ht="15.75" x14ac:dyDescent="0.25">
      <c r="A32" s="32"/>
    </row>
    <row r="33" spans="1:1" ht="15.75" x14ac:dyDescent="0.25">
      <c r="A33" s="33" t="s">
        <v>183</v>
      </c>
    </row>
    <row r="34" spans="1:1" ht="15.75" x14ac:dyDescent="0.25">
      <c r="A34" s="32" t="s">
        <v>184</v>
      </c>
    </row>
    <row r="35" spans="1:1" ht="15.75" x14ac:dyDescent="0.25">
      <c r="A35" s="32" t="s">
        <v>185</v>
      </c>
    </row>
    <row r="36" spans="1:1" ht="15.75" x14ac:dyDescent="0.25">
      <c r="A36" s="32" t="s">
        <v>186</v>
      </c>
    </row>
    <row r="37" spans="1:1" ht="15.75" x14ac:dyDescent="0.25">
      <c r="A37" s="32"/>
    </row>
    <row r="38" spans="1:1" ht="15.75" x14ac:dyDescent="0.25">
      <c r="A38" s="33" t="s">
        <v>187</v>
      </c>
    </row>
    <row r="39" spans="1:1" ht="15.75" x14ac:dyDescent="0.25">
      <c r="A39" s="32" t="s">
        <v>188</v>
      </c>
    </row>
    <row r="40" spans="1:1" ht="15.75" x14ac:dyDescent="0.25">
      <c r="A40" s="32" t="s">
        <v>189</v>
      </c>
    </row>
    <row r="41" spans="1:1" ht="15.75" x14ac:dyDescent="0.25">
      <c r="A41" s="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86A-C133-4187-9DB6-FE91D48EFE59}">
  <dimension ref="A1:I27"/>
  <sheetViews>
    <sheetView workbookViewId="0">
      <selection activeCell="A21" sqref="A21"/>
    </sheetView>
  </sheetViews>
  <sheetFormatPr defaultRowHeight="15" x14ac:dyDescent="0.25"/>
  <cols>
    <col min="1" max="1" width="16.7109375" customWidth="1"/>
    <col min="2" max="6" width="10.7109375" customWidth="1"/>
    <col min="7" max="7" width="31.5703125" customWidth="1"/>
    <col min="8" max="8" width="24.85546875" customWidth="1"/>
    <col min="9" max="9" width="15.5703125" customWidth="1"/>
  </cols>
  <sheetData>
    <row r="1" spans="1:9" x14ac:dyDescent="0.25">
      <c r="A1" s="34"/>
      <c r="B1" s="34"/>
      <c r="C1" s="34"/>
      <c r="D1" s="34"/>
      <c r="E1" s="34"/>
      <c r="F1" s="34"/>
      <c r="G1" s="34"/>
      <c r="H1" s="34"/>
      <c r="I1" s="44" t="s">
        <v>205</v>
      </c>
    </row>
    <row r="2" spans="1:9" ht="20.25" x14ac:dyDescent="0.3">
      <c r="A2" s="45" t="s">
        <v>193</v>
      </c>
      <c r="B2" s="45"/>
      <c r="C2" s="34"/>
      <c r="D2" s="34"/>
      <c r="E2" s="34"/>
      <c r="F2" s="34"/>
      <c r="G2" s="34"/>
      <c r="H2" s="34"/>
      <c r="I2" s="34"/>
    </row>
    <row r="3" spans="1:9" ht="11.2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4" t="s">
        <v>194</v>
      </c>
      <c r="B4" s="35"/>
      <c r="C4" s="34"/>
      <c r="D4" s="34"/>
      <c r="E4" s="34"/>
      <c r="F4" s="34"/>
      <c r="G4" s="34"/>
      <c r="H4" s="34"/>
      <c r="I4" s="34"/>
    </row>
    <row r="5" spans="1:9" ht="9" customHeight="1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78" t="s">
        <v>195</v>
      </c>
      <c r="B6" s="80" t="s">
        <v>196</v>
      </c>
      <c r="C6" s="81"/>
      <c r="D6" s="81"/>
      <c r="E6" s="82"/>
      <c r="F6" s="77" t="s">
        <v>197</v>
      </c>
      <c r="G6" s="77" t="s">
        <v>198</v>
      </c>
      <c r="H6" s="77" t="s">
        <v>199</v>
      </c>
      <c r="I6" s="77" t="s">
        <v>200</v>
      </c>
    </row>
    <row r="7" spans="1:9" ht="39.950000000000003" customHeight="1" x14ac:dyDescent="0.25">
      <c r="A7" s="79"/>
      <c r="B7" s="36" t="s">
        <v>201</v>
      </c>
      <c r="C7" s="36" t="s">
        <v>202</v>
      </c>
      <c r="D7" s="36" t="s">
        <v>203</v>
      </c>
      <c r="E7" s="36" t="s">
        <v>204</v>
      </c>
      <c r="F7" s="77"/>
      <c r="G7" s="77"/>
      <c r="H7" s="77"/>
      <c r="I7" s="77"/>
    </row>
    <row r="8" spans="1:9" ht="26.1" customHeight="1" x14ac:dyDescent="0.25">
      <c r="A8" s="37"/>
      <c r="B8" s="75"/>
      <c r="C8" s="75"/>
      <c r="D8" s="75"/>
      <c r="E8" s="75"/>
      <c r="F8" s="75"/>
      <c r="G8" s="75"/>
      <c r="H8" s="75"/>
      <c r="I8" s="75"/>
    </row>
    <row r="9" spans="1:9" ht="26.1" customHeight="1" x14ac:dyDescent="0.25">
      <c r="A9" s="38"/>
      <c r="B9" s="76"/>
      <c r="C9" s="76"/>
      <c r="D9" s="76"/>
      <c r="E9" s="76"/>
      <c r="F9" s="76"/>
      <c r="G9" s="76"/>
      <c r="H9" s="76"/>
      <c r="I9" s="76"/>
    </row>
    <row r="10" spans="1:9" ht="26.1" customHeight="1" x14ac:dyDescent="0.25">
      <c r="A10" s="37"/>
      <c r="B10" s="75"/>
      <c r="C10" s="75"/>
      <c r="D10" s="75"/>
      <c r="E10" s="75"/>
      <c r="F10" s="75"/>
      <c r="G10" s="75"/>
      <c r="H10" s="75"/>
      <c r="I10" s="75"/>
    </row>
    <row r="11" spans="1:9" ht="26.1" customHeight="1" x14ac:dyDescent="0.25">
      <c r="A11" s="38"/>
      <c r="B11" s="76"/>
      <c r="C11" s="76"/>
      <c r="D11" s="76"/>
      <c r="E11" s="76"/>
      <c r="F11" s="76"/>
      <c r="G11" s="76"/>
      <c r="H11" s="76"/>
      <c r="I11" s="76"/>
    </row>
    <row r="12" spans="1:9" ht="26.1" customHeight="1" x14ac:dyDescent="0.25">
      <c r="A12" s="37"/>
      <c r="B12" s="75"/>
      <c r="C12" s="75"/>
      <c r="D12" s="75"/>
      <c r="E12" s="75"/>
      <c r="F12" s="75"/>
      <c r="G12" s="75"/>
      <c r="H12" s="75"/>
      <c r="I12" s="75"/>
    </row>
    <row r="13" spans="1:9" ht="26.1" customHeight="1" x14ac:dyDescent="0.25">
      <c r="A13" s="38"/>
      <c r="B13" s="76"/>
      <c r="C13" s="76"/>
      <c r="D13" s="76"/>
      <c r="E13" s="76"/>
      <c r="F13" s="76"/>
      <c r="G13" s="76"/>
      <c r="H13" s="76"/>
      <c r="I13" s="76"/>
    </row>
    <row r="14" spans="1:9" ht="26.1" customHeight="1" x14ac:dyDescent="0.25">
      <c r="A14" s="37"/>
      <c r="B14" s="75"/>
      <c r="C14" s="75"/>
      <c r="D14" s="75"/>
      <c r="E14" s="75"/>
      <c r="F14" s="75"/>
      <c r="G14" s="75"/>
      <c r="H14" s="75"/>
      <c r="I14" s="75"/>
    </row>
    <row r="15" spans="1:9" ht="26.1" customHeight="1" x14ac:dyDescent="0.25">
      <c r="A15" s="38"/>
      <c r="B15" s="76"/>
      <c r="C15" s="76"/>
      <c r="D15" s="76"/>
      <c r="E15" s="76"/>
      <c r="F15" s="76"/>
      <c r="G15" s="76"/>
      <c r="H15" s="76"/>
      <c r="I15" s="76"/>
    </row>
    <row r="16" spans="1:9" ht="26.1" customHeight="1" x14ac:dyDescent="0.25">
      <c r="A16" s="37"/>
      <c r="B16" s="75"/>
      <c r="C16" s="75"/>
      <c r="D16" s="75"/>
      <c r="E16" s="75"/>
      <c r="F16" s="75"/>
      <c r="G16" s="75"/>
      <c r="H16" s="75"/>
      <c r="I16" s="75"/>
    </row>
    <row r="17" spans="1:9" ht="26.1" customHeight="1" x14ac:dyDescent="0.25">
      <c r="A17" s="38"/>
      <c r="B17" s="76"/>
      <c r="C17" s="76"/>
      <c r="D17" s="76"/>
      <c r="E17" s="76"/>
      <c r="F17" s="76"/>
      <c r="G17" s="76"/>
      <c r="H17" s="76"/>
      <c r="I17" s="76"/>
    </row>
    <row r="18" spans="1:9" ht="26.1" customHeight="1" x14ac:dyDescent="0.25">
      <c r="A18" s="37"/>
      <c r="B18" s="75"/>
      <c r="C18" s="75"/>
      <c r="D18" s="75"/>
      <c r="E18" s="75"/>
      <c r="F18" s="75"/>
      <c r="G18" s="75"/>
      <c r="H18" s="75"/>
      <c r="I18" s="75"/>
    </row>
    <row r="19" spans="1:9" ht="26.1" customHeight="1" x14ac:dyDescent="0.25">
      <c r="A19" s="38"/>
      <c r="B19" s="76"/>
      <c r="C19" s="76"/>
      <c r="D19" s="76"/>
      <c r="E19" s="76"/>
      <c r="F19" s="76"/>
      <c r="G19" s="76"/>
      <c r="H19" s="76"/>
      <c r="I19" s="76"/>
    </row>
    <row r="20" spans="1:9" ht="26.1" customHeight="1" x14ac:dyDescent="0.25">
      <c r="A20" s="40"/>
      <c r="B20" s="41"/>
      <c r="C20" s="41"/>
      <c r="D20" s="41"/>
      <c r="E20" s="41"/>
      <c r="F20" s="41"/>
      <c r="G20" s="41"/>
      <c r="H20" s="41"/>
      <c r="I20" s="41"/>
    </row>
    <row r="21" spans="1:9" ht="39.950000000000003" customHeight="1" x14ac:dyDescent="0.25">
      <c r="A21" s="34" t="s">
        <v>246</v>
      </c>
      <c r="B21" s="34"/>
      <c r="C21" s="34"/>
      <c r="D21" s="34"/>
      <c r="E21" s="34"/>
      <c r="F21" s="34"/>
      <c r="G21" s="34" t="s">
        <v>245</v>
      </c>
      <c r="H21" s="34"/>
      <c r="I21" s="34"/>
    </row>
    <row r="22" spans="1:9" ht="39.950000000000003" customHeight="1" x14ac:dyDescent="0.25"/>
    <row r="23" spans="1:9" ht="39.950000000000003" customHeight="1" x14ac:dyDescent="0.25"/>
    <row r="24" spans="1:9" ht="39.950000000000003" customHeight="1" x14ac:dyDescent="0.25"/>
    <row r="25" spans="1:9" ht="39.950000000000003" customHeight="1" x14ac:dyDescent="0.25"/>
    <row r="26" spans="1:9" ht="39.950000000000003" customHeight="1" x14ac:dyDescent="0.25"/>
    <row r="27" spans="1:9" ht="39.950000000000003" customHeight="1" x14ac:dyDescent="0.25"/>
  </sheetData>
  <mergeCells count="54">
    <mergeCell ref="I6:I7"/>
    <mergeCell ref="A6:A7"/>
    <mergeCell ref="B6:E6"/>
    <mergeCell ref="F6:F7"/>
    <mergeCell ref="G6:G7"/>
    <mergeCell ref="H6:H7"/>
    <mergeCell ref="H8:H9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8:B9"/>
    <mergeCell ref="C8:C9"/>
    <mergeCell ref="D8:D9"/>
    <mergeCell ref="E8:E9"/>
    <mergeCell ref="F8:F9"/>
    <mergeCell ref="G8:G9"/>
    <mergeCell ref="H12:H13"/>
    <mergeCell ref="I12:I13"/>
    <mergeCell ref="B14:B15"/>
    <mergeCell ref="C14:C15"/>
    <mergeCell ref="D14:D15"/>
    <mergeCell ref="E14:E15"/>
    <mergeCell ref="F14:F15"/>
    <mergeCell ref="G14:G15"/>
    <mergeCell ref="H14:H15"/>
    <mergeCell ref="I14:I15"/>
    <mergeCell ref="B12:B13"/>
    <mergeCell ref="C12:C13"/>
    <mergeCell ref="D12:D13"/>
    <mergeCell ref="E12:E13"/>
    <mergeCell ref="F12:F13"/>
    <mergeCell ref="G12:G13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16:B17"/>
    <mergeCell ref="C16:C17"/>
    <mergeCell ref="D16:D17"/>
    <mergeCell ref="E16:E17"/>
    <mergeCell ref="F16:F17"/>
    <mergeCell ref="G16:G17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4F04-159C-4CC3-AEB3-B7F90A96EE32}">
  <dimension ref="A1:J45"/>
  <sheetViews>
    <sheetView topLeftCell="A7" zoomScaleNormal="100" workbookViewId="0">
      <selection activeCell="A36" sqref="A36"/>
    </sheetView>
  </sheetViews>
  <sheetFormatPr defaultRowHeight="15" x14ac:dyDescent="0.25"/>
  <cols>
    <col min="1" max="1" width="10" style="34" customWidth="1"/>
    <col min="2" max="2" width="17.140625" style="34" customWidth="1"/>
    <col min="3" max="4" width="7.7109375" style="34" customWidth="1"/>
    <col min="5" max="5" width="12.85546875" style="34" customWidth="1"/>
    <col min="6" max="8" width="6.7109375" style="34" customWidth="1"/>
    <col min="9" max="9" width="9.28515625" style="34" customWidth="1"/>
  </cols>
  <sheetData>
    <row r="1" spans="1:9" x14ac:dyDescent="0.25">
      <c r="H1" s="85" t="s">
        <v>221</v>
      </c>
      <c r="I1" s="86"/>
    </row>
    <row r="2" spans="1:9" ht="24" customHeight="1" x14ac:dyDescent="0.35">
      <c r="A2" s="87" t="s">
        <v>206</v>
      </c>
      <c r="B2" s="87"/>
      <c r="C2" s="87"/>
      <c r="D2" s="87"/>
      <c r="E2" s="87"/>
      <c r="F2" s="87"/>
      <c r="G2" s="87"/>
      <c r="H2" s="87"/>
      <c r="I2" s="87"/>
    </row>
    <row r="4" spans="1:9" x14ac:dyDescent="0.25">
      <c r="A4" s="88" t="s">
        <v>207</v>
      </c>
      <c r="B4" s="88" t="s">
        <v>208</v>
      </c>
      <c r="C4" s="90" t="s">
        <v>209</v>
      </c>
      <c r="D4" s="91"/>
      <c r="E4" s="88" t="s">
        <v>124</v>
      </c>
      <c r="F4" s="92" t="s">
        <v>210</v>
      </c>
      <c r="G4" s="93"/>
      <c r="H4" s="93"/>
      <c r="I4" s="94"/>
    </row>
    <row r="5" spans="1:9" ht="25.5" customHeight="1" thickBot="1" x14ac:dyDescent="0.3">
      <c r="A5" s="89" t="s">
        <v>211</v>
      </c>
      <c r="B5" s="89"/>
      <c r="C5" s="46" t="s">
        <v>212</v>
      </c>
      <c r="D5" s="46" t="s">
        <v>213</v>
      </c>
      <c r="E5" s="89" t="s">
        <v>214</v>
      </c>
      <c r="F5" s="47" t="s">
        <v>215</v>
      </c>
      <c r="G5" s="47" t="s">
        <v>216</v>
      </c>
      <c r="H5" s="47" t="s">
        <v>217</v>
      </c>
      <c r="I5" s="47" t="s">
        <v>218</v>
      </c>
    </row>
    <row r="6" spans="1:9" ht="19.5" thickTop="1" x14ac:dyDescent="0.25">
      <c r="A6" s="48"/>
      <c r="B6" s="49"/>
      <c r="C6" s="49"/>
      <c r="D6" s="49"/>
      <c r="E6" s="50"/>
      <c r="F6" s="49"/>
      <c r="G6" s="49"/>
      <c r="H6" s="49"/>
      <c r="I6" s="49"/>
    </row>
    <row r="7" spans="1:9" x14ac:dyDescent="0.25">
      <c r="A7" s="51"/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51"/>
      <c r="B8" s="52"/>
      <c r="C8" s="39"/>
      <c r="D8" s="52"/>
      <c r="E8" s="52"/>
      <c r="F8" s="52"/>
      <c r="G8" s="52"/>
      <c r="H8" s="52"/>
      <c r="I8" s="52"/>
    </row>
    <row r="9" spans="1:9" x14ac:dyDescent="0.25">
      <c r="A9" s="51"/>
      <c r="B9" s="52"/>
      <c r="C9" s="39"/>
      <c r="D9" s="52"/>
      <c r="E9" s="52"/>
      <c r="F9" s="52"/>
      <c r="G9" s="52"/>
      <c r="H9" s="52"/>
      <c r="I9" s="52"/>
    </row>
    <row r="10" spans="1:9" x14ac:dyDescent="0.25">
      <c r="A10" s="51"/>
      <c r="B10" s="52"/>
      <c r="C10" s="39"/>
      <c r="D10" s="52"/>
      <c r="E10" s="52"/>
      <c r="F10" s="52"/>
      <c r="G10" s="52"/>
      <c r="H10" s="52"/>
      <c r="I10" s="52"/>
    </row>
    <row r="11" spans="1:9" x14ac:dyDescent="0.25">
      <c r="A11" s="51"/>
      <c r="B11" s="52"/>
      <c r="C11" s="39"/>
      <c r="D11" s="52"/>
      <c r="E11" s="52"/>
      <c r="F11" s="52"/>
      <c r="G11" s="52"/>
      <c r="H11" s="52"/>
      <c r="I11" s="52"/>
    </row>
    <row r="12" spans="1:9" x14ac:dyDescent="0.25">
      <c r="A12" s="51"/>
      <c r="B12" s="52"/>
      <c r="C12" s="39"/>
      <c r="D12" s="52"/>
      <c r="E12" s="52"/>
      <c r="F12" s="52"/>
      <c r="G12" s="52"/>
      <c r="H12" s="52"/>
      <c r="I12" s="52"/>
    </row>
    <row r="13" spans="1:9" x14ac:dyDescent="0.25">
      <c r="A13" s="51"/>
      <c r="B13" s="52"/>
      <c r="C13" s="39"/>
      <c r="D13" s="52"/>
      <c r="E13" s="52"/>
      <c r="F13" s="52"/>
      <c r="G13" s="52"/>
      <c r="H13" s="52"/>
      <c r="I13" s="52"/>
    </row>
    <row r="14" spans="1:9" x14ac:dyDescent="0.25">
      <c r="A14" s="51"/>
      <c r="B14" s="52"/>
      <c r="C14" s="39"/>
      <c r="D14" s="52"/>
      <c r="E14" s="52"/>
      <c r="F14" s="52"/>
      <c r="G14" s="52"/>
      <c r="H14" s="52"/>
      <c r="I14" s="52"/>
    </row>
    <row r="15" spans="1:9" x14ac:dyDescent="0.25">
      <c r="A15" s="51"/>
      <c r="B15" s="52"/>
      <c r="C15" s="39"/>
      <c r="D15" s="52"/>
      <c r="E15" s="52"/>
      <c r="F15" s="52"/>
      <c r="G15" s="52"/>
      <c r="H15" s="52"/>
      <c r="I15" s="52"/>
    </row>
    <row r="16" spans="1:9" x14ac:dyDescent="0.25">
      <c r="A16" s="51"/>
      <c r="B16" s="52"/>
      <c r="C16" s="39"/>
      <c r="D16" s="52"/>
      <c r="E16" s="52"/>
      <c r="F16" s="52"/>
      <c r="G16" s="52"/>
      <c r="H16" s="52"/>
      <c r="I16" s="52"/>
    </row>
    <row r="17" spans="1:9" x14ac:dyDescent="0.25">
      <c r="A17" s="51"/>
      <c r="B17" s="52"/>
      <c r="C17" s="39"/>
      <c r="D17" s="52"/>
      <c r="E17" s="52"/>
      <c r="F17" s="52"/>
      <c r="G17" s="52"/>
      <c r="H17" s="52"/>
      <c r="I17" s="52"/>
    </row>
    <row r="18" spans="1:9" x14ac:dyDescent="0.25">
      <c r="A18" s="51"/>
      <c r="B18" s="52"/>
      <c r="C18" s="39"/>
      <c r="D18" s="52"/>
      <c r="E18" s="52"/>
      <c r="F18" s="52"/>
      <c r="G18" s="52"/>
      <c r="H18" s="52"/>
      <c r="I18" s="52"/>
    </row>
    <row r="19" spans="1:9" x14ac:dyDescent="0.25">
      <c r="A19" s="51"/>
      <c r="B19" s="52"/>
      <c r="C19" s="39"/>
      <c r="D19" s="52"/>
      <c r="E19" s="52"/>
      <c r="F19" s="52"/>
      <c r="G19" s="52"/>
      <c r="H19" s="52"/>
      <c r="I19" s="52"/>
    </row>
    <row r="20" spans="1:9" x14ac:dyDescent="0.25">
      <c r="A20" s="51"/>
      <c r="B20" s="52"/>
      <c r="C20" s="39"/>
      <c r="D20" s="52"/>
      <c r="E20" s="52"/>
      <c r="F20" s="52"/>
      <c r="G20" s="52"/>
      <c r="H20" s="52"/>
      <c r="I20" s="52"/>
    </row>
    <row r="21" spans="1:9" x14ac:dyDescent="0.25">
      <c r="A21" s="51"/>
      <c r="B21" s="52"/>
      <c r="C21" s="39"/>
      <c r="D21" s="52"/>
      <c r="E21" s="52"/>
      <c r="F21" s="52"/>
      <c r="G21" s="52"/>
      <c r="H21" s="52"/>
      <c r="I21" s="52"/>
    </row>
    <row r="22" spans="1:9" x14ac:dyDescent="0.25">
      <c r="A22" s="51"/>
      <c r="B22" s="52"/>
      <c r="C22" s="39"/>
      <c r="D22" s="52"/>
      <c r="E22" s="52"/>
      <c r="F22" s="52"/>
      <c r="G22" s="52"/>
      <c r="H22" s="52"/>
      <c r="I22" s="52"/>
    </row>
    <row r="23" spans="1:9" x14ac:dyDescent="0.25">
      <c r="A23" s="51"/>
      <c r="B23" s="52"/>
      <c r="C23" s="39"/>
      <c r="D23" s="52"/>
      <c r="E23" s="52"/>
      <c r="F23" s="52"/>
      <c r="G23" s="52"/>
      <c r="H23" s="52"/>
      <c r="I23" s="52"/>
    </row>
    <row r="24" spans="1:9" x14ac:dyDescent="0.25">
      <c r="A24" s="51"/>
      <c r="B24" s="52"/>
      <c r="C24" s="39"/>
      <c r="D24" s="52"/>
      <c r="E24" s="52"/>
      <c r="F24" s="52"/>
      <c r="G24" s="52"/>
      <c r="H24" s="52"/>
      <c r="I24" s="52"/>
    </row>
    <row r="25" spans="1:9" x14ac:dyDescent="0.25">
      <c r="A25" s="51"/>
      <c r="B25" s="52"/>
      <c r="C25" s="39"/>
      <c r="D25" s="52"/>
      <c r="E25" s="52"/>
      <c r="F25" s="52"/>
      <c r="G25" s="52"/>
      <c r="H25" s="52"/>
      <c r="I25" s="52"/>
    </row>
    <row r="26" spans="1:9" x14ac:dyDescent="0.25">
      <c r="A26" s="51"/>
      <c r="B26" s="52"/>
      <c r="C26" s="39"/>
      <c r="D26" s="52"/>
      <c r="E26" s="52"/>
      <c r="F26" s="52"/>
      <c r="G26" s="52"/>
      <c r="H26" s="52"/>
      <c r="I26" s="52"/>
    </row>
    <row r="27" spans="1:9" x14ac:dyDescent="0.25">
      <c r="A27" s="51"/>
      <c r="B27" s="52"/>
      <c r="C27" s="39"/>
      <c r="D27" s="52"/>
      <c r="E27" s="52"/>
      <c r="F27" s="52"/>
      <c r="G27" s="52"/>
      <c r="H27" s="52"/>
      <c r="I27" s="52"/>
    </row>
    <row r="28" spans="1:9" x14ac:dyDescent="0.25">
      <c r="A28" s="51"/>
      <c r="B28" s="52"/>
      <c r="C28" s="39"/>
      <c r="D28" s="52"/>
      <c r="E28" s="52"/>
      <c r="F28" s="52"/>
      <c r="G28" s="52"/>
      <c r="H28" s="52"/>
      <c r="I28" s="52"/>
    </row>
    <row r="29" spans="1:9" x14ac:dyDescent="0.25">
      <c r="A29" s="51"/>
      <c r="B29" s="52"/>
      <c r="C29" s="39"/>
      <c r="D29" s="52"/>
      <c r="E29" s="52"/>
      <c r="F29" s="52"/>
      <c r="G29" s="52"/>
      <c r="H29" s="52"/>
      <c r="I29" s="52"/>
    </row>
    <row r="30" spans="1:9" x14ac:dyDescent="0.25">
      <c r="A30" s="51"/>
      <c r="B30" s="52"/>
      <c r="C30" s="39"/>
      <c r="D30" s="52"/>
      <c r="E30" s="52"/>
      <c r="F30" s="52"/>
      <c r="G30" s="52"/>
      <c r="H30" s="52"/>
      <c r="I30" s="52"/>
    </row>
    <row r="31" spans="1:9" x14ac:dyDescent="0.25">
      <c r="A31" s="51"/>
      <c r="B31" s="52"/>
      <c r="C31" s="39"/>
      <c r="D31" s="52"/>
      <c r="E31" s="52"/>
      <c r="F31" s="52"/>
      <c r="G31" s="52"/>
      <c r="H31" s="52"/>
      <c r="I31" s="52"/>
    </row>
    <row r="32" spans="1:9" x14ac:dyDescent="0.25">
      <c r="A32" s="51"/>
      <c r="B32" s="52"/>
      <c r="C32" s="39"/>
      <c r="D32" s="52"/>
      <c r="E32" s="52"/>
      <c r="F32" s="52"/>
      <c r="G32" s="52"/>
      <c r="H32" s="52"/>
      <c r="I32" s="52"/>
    </row>
    <row r="33" spans="1:10" x14ac:dyDescent="0.25">
      <c r="A33" s="51"/>
      <c r="B33" s="52"/>
      <c r="C33" s="39"/>
      <c r="D33" s="52"/>
      <c r="E33" s="52"/>
      <c r="F33" s="52"/>
      <c r="G33" s="52"/>
      <c r="H33" s="52"/>
      <c r="I33" s="52"/>
    </row>
    <row r="34" spans="1:10" x14ac:dyDescent="0.25">
      <c r="A34" s="51"/>
      <c r="B34" s="52"/>
      <c r="C34" s="39"/>
      <c r="D34" s="52"/>
      <c r="E34" s="52"/>
      <c r="F34" s="52"/>
      <c r="G34" s="52"/>
      <c r="H34" s="52"/>
      <c r="I34" s="52"/>
    </row>
    <row r="35" spans="1:10" x14ac:dyDescent="0.25">
      <c r="A35" s="51"/>
      <c r="B35" s="52"/>
      <c r="C35" s="39"/>
      <c r="D35" s="52"/>
      <c r="E35" s="52"/>
      <c r="F35" s="52"/>
      <c r="G35" s="52"/>
      <c r="H35" s="52"/>
      <c r="I35" s="52"/>
    </row>
    <row r="36" spans="1:10" x14ac:dyDescent="0.25">
      <c r="A36" s="51"/>
      <c r="B36" s="52"/>
      <c r="C36" s="39"/>
      <c r="D36" s="52"/>
      <c r="E36" s="52"/>
      <c r="F36" s="52"/>
      <c r="G36" s="52"/>
      <c r="H36" s="52"/>
      <c r="I36" s="52"/>
    </row>
    <row r="37" spans="1:10" x14ac:dyDescent="0.25">
      <c r="A37" s="51"/>
      <c r="B37" s="52"/>
      <c r="C37" s="39"/>
      <c r="D37" s="52"/>
      <c r="E37" s="52"/>
      <c r="F37" s="52"/>
      <c r="G37" s="52"/>
      <c r="H37" s="52"/>
      <c r="I37" s="52"/>
    </row>
    <row r="38" spans="1:10" x14ac:dyDescent="0.25">
      <c r="A38" s="51"/>
      <c r="B38" s="52"/>
      <c r="C38" s="39"/>
      <c r="D38" s="52"/>
      <c r="E38" s="52"/>
      <c r="F38" s="52"/>
      <c r="G38" s="52"/>
      <c r="H38" s="52"/>
      <c r="I38" s="52"/>
    </row>
    <row r="39" spans="1:10" x14ac:dyDescent="0.25">
      <c r="A39" s="51"/>
      <c r="B39" s="52"/>
      <c r="C39" s="39"/>
      <c r="D39" s="52"/>
      <c r="E39" s="52"/>
      <c r="F39" s="52"/>
      <c r="G39" s="52"/>
      <c r="H39" s="52"/>
      <c r="I39" s="52"/>
    </row>
    <row r="40" spans="1:10" x14ac:dyDescent="0.25">
      <c r="A40" s="51"/>
      <c r="B40" s="52"/>
      <c r="C40" s="39"/>
      <c r="D40" s="52"/>
      <c r="E40" s="52"/>
      <c r="F40" s="52"/>
      <c r="G40" s="52"/>
      <c r="H40" s="52"/>
      <c r="I40" s="52"/>
    </row>
    <row r="41" spans="1:10" x14ac:dyDescent="0.25">
      <c r="A41" s="51"/>
      <c r="B41" s="39"/>
      <c r="C41" s="39"/>
      <c r="D41" s="39"/>
      <c r="E41" s="39"/>
      <c r="F41" s="39"/>
      <c r="G41" s="39"/>
      <c r="H41" s="39"/>
      <c r="I41" s="39"/>
    </row>
    <row r="42" spans="1:10" x14ac:dyDescent="0.25">
      <c r="A42" s="51"/>
      <c r="B42" s="39"/>
      <c r="C42" s="39"/>
      <c r="D42" s="39"/>
      <c r="E42" s="39"/>
      <c r="F42" s="39"/>
      <c r="G42" s="39"/>
      <c r="H42" s="39"/>
      <c r="I42" s="39"/>
    </row>
    <row r="43" spans="1:10" x14ac:dyDescent="0.25">
      <c r="B43" s="83"/>
      <c r="C43" s="83"/>
      <c r="D43" s="83"/>
      <c r="E43" s="83"/>
      <c r="F43" s="83"/>
      <c r="G43" s="83"/>
      <c r="H43" s="83"/>
      <c r="I43" s="83"/>
      <c r="J43" s="83"/>
    </row>
    <row r="44" spans="1:10" ht="15" customHeight="1" x14ac:dyDescent="0.3">
      <c r="A44" s="84" t="s">
        <v>219</v>
      </c>
      <c r="B44" s="84"/>
      <c r="C44" s="84"/>
      <c r="D44" s="84"/>
      <c r="E44" s="84"/>
      <c r="F44" s="84"/>
      <c r="G44" s="84"/>
      <c r="H44" s="84"/>
      <c r="I44" s="84"/>
    </row>
    <row r="45" spans="1:10" ht="18.75" x14ac:dyDescent="0.3">
      <c r="A45" s="84" t="s">
        <v>220</v>
      </c>
      <c r="B45" s="84"/>
      <c r="C45" s="84"/>
      <c r="D45" s="84"/>
      <c r="E45" s="84"/>
      <c r="F45" s="84"/>
      <c r="G45" s="84"/>
      <c r="H45" s="84"/>
      <c r="I45" s="84"/>
    </row>
  </sheetData>
  <mergeCells count="10">
    <mergeCell ref="B43:J43"/>
    <mergeCell ref="A44:I44"/>
    <mergeCell ref="A45:I45"/>
    <mergeCell ref="H1:I1"/>
    <mergeCell ref="A2:I2"/>
    <mergeCell ref="A4:A5"/>
    <mergeCell ref="B4:B5"/>
    <mergeCell ref="C4:D4"/>
    <mergeCell ref="E4:E5"/>
    <mergeCell ref="F4:I4"/>
  </mergeCells>
  <pageMargins left="0.43307086614173229" right="0.23622047244094491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Upratovanie OPIS</vt:lpstr>
      <vt:lpstr>Položky na nacenenie</vt:lpstr>
      <vt:lpstr>Požiadavky na čistenie</vt:lpstr>
      <vt:lpstr>VZOR Protokol o kontrole</vt:lpstr>
      <vt:lpstr>VZOR Záznamu z upratovania</vt:lpstr>
      <vt:lpstr>'VZOR Záznamu z upratovania'!Oblasť_tlače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Morvayová Alena</cp:lastModifiedBy>
  <cp:lastPrinted>2024-01-17T09:59:34Z</cp:lastPrinted>
  <dcterms:created xsi:type="dcterms:W3CDTF">2021-09-30T07:42:01Z</dcterms:created>
  <dcterms:modified xsi:type="dcterms:W3CDTF">2024-01-17T10:17:52Z</dcterms:modified>
</cp:coreProperties>
</file>