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\Moje1\_stara_plocha\Drgoň2019\VO 2019\MAD 2019 PRK\"/>
    </mc:Choice>
  </mc:AlternateContent>
  <xr:revisionPtr revIDLastSave="0" documentId="13_ncr:1_{E2D36DD3-DF7E-4585-A741-8732E4BB60A9}" xr6:coauthVersionLast="40" xr6:coauthVersionMax="40" xr10:uidLastSave="{00000000-0000-0000-0000-000000000000}"/>
  <bookViews>
    <workbookView xWindow="0" yWindow="0" windowWidth="17220" windowHeight="9750" xr2:uid="{74F9CC73-1045-4025-8D49-60DB089EF077}"/>
  </bookViews>
  <sheets>
    <sheet name="Návrh na plnenie kritérií" sheetId="1" r:id="rId1"/>
    <sheet name="Výkaz č. 1 - objednávateľ 1" sheetId="2" r:id="rId2"/>
    <sheet name="Výkaz č. 1 objednávateľ 2" sheetId="3" r:id="rId3"/>
  </sheets>
  <definedNames>
    <definedName name="polož">'Výkaz č. 1 - objednávateľ 1'!$E$33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3" l="1"/>
  <c r="N37" i="3"/>
  <c r="J37" i="3"/>
  <c r="F37" i="3"/>
  <c r="Q35" i="3"/>
  <c r="Q37" i="3" s="1"/>
  <c r="P35" i="3"/>
  <c r="P37" i="3" s="1"/>
  <c r="O35" i="3"/>
  <c r="O37" i="3" s="1"/>
  <c r="N35" i="3"/>
  <c r="M35" i="3"/>
  <c r="M37" i="3" s="1"/>
  <c r="L35" i="3"/>
  <c r="L37" i="3" s="1"/>
  <c r="K35" i="3"/>
  <c r="K37" i="3" s="1"/>
  <c r="J35" i="3"/>
  <c r="I35" i="3"/>
  <c r="I37" i="3" s="1"/>
  <c r="H35" i="3"/>
  <c r="H37" i="3" s="1"/>
  <c r="G35" i="3"/>
  <c r="G37" i="3" s="1"/>
  <c r="F35" i="3"/>
  <c r="E35" i="3"/>
  <c r="E37" i="3" s="1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Q18" i="3"/>
  <c r="P18" i="3"/>
  <c r="O18" i="3"/>
  <c r="N18" i="3"/>
  <c r="M18" i="3"/>
  <c r="L18" i="3"/>
  <c r="K18" i="3"/>
  <c r="J18" i="3"/>
  <c r="H18" i="3"/>
  <c r="G18" i="3"/>
  <c r="F18" i="3"/>
  <c r="E18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Q12" i="3"/>
  <c r="P12" i="3"/>
  <c r="P33" i="3" s="1"/>
  <c r="O12" i="3"/>
  <c r="N12" i="3"/>
  <c r="M12" i="3"/>
  <c r="L12" i="3"/>
  <c r="L33" i="3" s="1"/>
  <c r="K12" i="3"/>
  <c r="J12" i="3"/>
  <c r="I12" i="3"/>
  <c r="H12" i="3"/>
  <c r="H33" i="3" s="1"/>
  <c r="G12" i="3"/>
  <c r="F12" i="3"/>
  <c r="E12" i="3"/>
  <c r="Q9" i="3"/>
  <c r="Q33" i="3" s="1"/>
  <c r="P9" i="3"/>
  <c r="O9" i="3"/>
  <c r="N9" i="3"/>
  <c r="M9" i="3"/>
  <c r="M33" i="3" s="1"/>
  <c r="L9" i="3"/>
  <c r="K9" i="3"/>
  <c r="J9" i="3"/>
  <c r="I9" i="3"/>
  <c r="I33" i="3" s="1"/>
  <c r="H9" i="3"/>
  <c r="G9" i="3"/>
  <c r="F9" i="3"/>
  <c r="E9" i="3"/>
  <c r="E33" i="3" s="1"/>
  <c r="Q5" i="3"/>
  <c r="P5" i="3"/>
  <c r="O5" i="3"/>
  <c r="O33" i="3" s="1"/>
  <c r="N5" i="3"/>
  <c r="N33" i="3" s="1"/>
  <c r="M5" i="3"/>
  <c r="L5" i="3"/>
  <c r="K5" i="3"/>
  <c r="K33" i="3" s="1"/>
  <c r="J5" i="3"/>
  <c r="J33" i="3" s="1"/>
  <c r="I5" i="3"/>
  <c r="H5" i="3"/>
  <c r="G5" i="3"/>
  <c r="G33" i="3" s="1"/>
  <c r="F5" i="3"/>
  <c r="F33" i="3" s="1"/>
  <c r="E5" i="3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Q9" i="2"/>
  <c r="P9" i="2"/>
  <c r="O9" i="2"/>
  <c r="N9" i="2"/>
  <c r="M9" i="2"/>
  <c r="L9" i="2"/>
  <c r="K9" i="2"/>
  <c r="J9" i="2"/>
  <c r="I9" i="2"/>
  <c r="H9" i="2"/>
  <c r="G9" i="2"/>
  <c r="F9" i="2"/>
  <c r="E9" i="2"/>
  <c r="Q5" i="2"/>
  <c r="Q33" i="2" s="1"/>
  <c r="P5" i="2"/>
  <c r="P33" i="2" s="1"/>
  <c r="O5" i="2"/>
  <c r="O33" i="2" s="1"/>
  <c r="N5" i="2"/>
  <c r="N33" i="2" s="1"/>
  <c r="M5" i="2"/>
  <c r="M33" i="2" s="1"/>
  <c r="L5" i="2"/>
  <c r="L33" i="2" s="1"/>
  <c r="K5" i="2"/>
  <c r="K33" i="2" s="1"/>
  <c r="J5" i="2"/>
  <c r="J33" i="2" s="1"/>
  <c r="I5" i="2"/>
  <c r="I33" i="2" s="1"/>
  <c r="H5" i="2"/>
  <c r="H33" i="2" s="1"/>
  <c r="G5" i="2"/>
  <c r="G33" i="2" s="1"/>
  <c r="F5" i="2"/>
  <c r="F33" i="2" s="1"/>
  <c r="E5" i="2"/>
  <c r="E33" i="2" s="1"/>
  <c r="N35" i="2" l="1"/>
  <c r="N37" i="2" s="1"/>
  <c r="J35" i="2"/>
  <c r="J37" i="2" s="1"/>
  <c r="F35" i="2"/>
  <c r="F37" i="2" s="1"/>
  <c r="Q35" i="2"/>
  <c r="Q37" i="2" s="1"/>
  <c r="M35" i="2"/>
  <c r="M37" i="2" s="1"/>
  <c r="I35" i="2"/>
  <c r="I37" i="2" s="1"/>
  <c r="E35" i="2"/>
  <c r="E37" i="2" s="1"/>
  <c r="P35" i="2"/>
  <c r="P37" i="2" s="1"/>
  <c r="L35" i="2"/>
  <c r="L37" i="2" s="1"/>
  <c r="H35" i="2"/>
  <c r="H37" i="2" s="1"/>
  <c r="O35" i="2"/>
  <c r="O37" i="2" s="1"/>
  <c r="K35" i="2"/>
  <c r="K37" i="2" s="1"/>
  <c r="G35" i="2"/>
  <c r="G37" i="2" s="1"/>
  <c r="E11" i="1" l="1"/>
  <c r="E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FAITH</author>
  </authors>
  <commentList>
    <comment ref="E5" authorId="0" shapeId="0" xr:uid="{C282C574-27B0-483E-82FE-BCE33DF63E4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F5" authorId="0" shapeId="0" xr:uid="{F854B540-36A1-4A24-BE14-CB9718A14AF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G5" authorId="0" shapeId="0" xr:uid="{1AE1BEE9-C9B3-4B2B-B1E5-100B2C0A315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H5" authorId="0" shapeId="0" xr:uid="{DC4F0BD8-E876-4B84-BE7A-A3CF81A6646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I5" authorId="0" shapeId="0" xr:uid="{6B8775EC-DB37-448B-8F49-A8E5C3BE180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J5" authorId="0" shapeId="0" xr:uid="{E2DF106F-ECFF-43C0-AD6D-0173FBE250E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K5" authorId="0" shapeId="0" xr:uid="{12F1AFA3-FC1B-4F2C-9F34-260BD12CC41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L5" authorId="0" shapeId="0" xr:uid="{168F77C2-3886-4243-A215-3578CB2D1C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M5" authorId="0" shapeId="0" xr:uid="{5FB88D22-6DEB-43D9-9769-69FE43E5F22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N5" authorId="0" shapeId="0" xr:uid="{F2793214-7B6F-4B4A-A144-C03A6D60E58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O5" authorId="0" shapeId="0" xr:uid="{9751F43C-18AF-411A-BBA5-E7B1B364E90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P5" authorId="0" shapeId="0" xr:uid="{0EF2C470-BA5E-49CB-8417-6C3C66A5F7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Q5" authorId="0" shapeId="0" xr:uid="{567AA62D-5F75-47EB-BCF5-A275739F3C1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E9" authorId="0" shapeId="0" xr:uid="{C4C874BF-E800-4EC2-A21E-905C1442F62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F9" authorId="0" shapeId="0" xr:uid="{5339A4DB-1DEE-4D90-BEB1-012F5211778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G9" authorId="0" shapeId="0" xr:uid="{B4C08B56-CCE7-4202-824B-510B784C6FA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H9" authorId="0" shapeId="0" xr:uid="{1B59DC0B-A3F6-4938-8BB2-A79BF729410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I9" authorId="0" shapeId="0" xr:uid="{BB0A228A-A1A0-4154-BB8E-7846D21D578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J9" authorId="0" shapeId="0" xr:uid="{43B34530-92E7-4466-8300-CA1D9AEDD36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K9" authorId="0" shapeId="0" xr:uid="{18540279-8D64-4771-9713-332DF0784F5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L9" authorId="0" shapeId="0" xr:uid="{F366E74D-D110-4669-A552-D5ECE427663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M9" authorId="0" shapeId="0" xr:uid="{C17AC035-54C5-4E02-906B-D5FB436577C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N9" authorId="0" shapeId="0" xr:uid="{9112A7AA-0CBA-4F2D-A59A-CD1E96B3DD7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O9" authorId="0" shapeId="0" xr:uid="{C59130EA-D86C-4C42-AD96-87D335CCC68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P9" authorId="0" shapeId="0" xr:uid="{21129ACF-B914-468C-92E9-01FF26CA463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Q9" authorId="0" shapeId="0" xr:uid="{9E6290F7-9EFB-463D-B86E-CAE17F3533D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E12" authorId="0" shapeId="0" xr:uid="{272A374B-77C2-4611-8C63-450E713C613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F12" authorId="0" shapeId="0" xr:uid="{33563967-A13B-4448-A773-3DBEB122F30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G12" authorId="0" shapeId="0" xr:uid="{71E5546C-18EC-4969-96D3-A06948C17E5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H12" authorId="0" shapeId="0" xr:uid="{C27F841B-4E70-4912-9707-AA52139619B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I12" authorId="0" shapeId="0" xr:uid="{F8533295-248A-48BC-9E65-4DD8D30B41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J12" authorId="0" shapeId="0" xr:uid="{13781642-73C8-484A-80D1-28338FC3A5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K12" authorId="0" shapeId="0" xr:uid="{F83B35C9-237F-4096-934B-5C75D991D3F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L12" authorId="0" shapeId="0" xr:uid="{5966DADC-BFA7-490A-B3F1-77DB4C5ABA5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M12" authorId="0" shapeId="0" xr:uid="{35C98303-CA80-48DC-8E28-078604BEEDC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N12" authorId="0" shapeId="0" xr:uid="{24B5BE90-E8C3-4A04-B4CB-A72CC0F008D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O12" authorId="0" shapeId="0" xr:uid="{6A84F693-5650-48BC-9860-ED5642E6EC5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P12" authorId="0" shapeId="0" xr:uid="{3536B457-D3D5-4B8F-8AC7-002B944DE13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Q12" authorId="0" shapeId="0" xr:uid="{B929E45F-3473-40E7-BAEF-3E2E21E742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E16" authorId="0" shapeId="0" xr:uid="{FDEDD685-3244-4395-B617-61F0B7F1455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F16" authorId="0" shapeId="0" xr:uid="{F9E06C9F-5C74-4FD5-9F91-F3E7E1B2E91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G16" authorId="0" shapeId="0" xr:uid="{E63944D6-93A8-4FBA-9847-4EF0A1CCE26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H16" authorId="0" shapeId="0" xr:uid="{8FE760C7-39EA-4194-8A32-18202902FEB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I16" authorId="0" shapeId="0" xr:uid="{8F1A18AB-D882-4AB0-B69B-9D220D6C19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J16" authorId="0" shapeId="0" xr:uid="{0825FAED-1377-4E44-BC11-A6D3C7123C4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K16" authorId="0" shapeId="0" xr:uid="{AB88E3BA-BF72-40F7-A995-D90F04755BC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L16" authorId="0" shapeId="0" xr:uid="{A71FE5FA-3A7F-46DA-9341-F055DF03C16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M16" authorId="0" shapeId="0" xr:uid="{435AB730-1912-456B-BBD6-3847E48C753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N16" authorId="0" shapeId="0" xr:uid="{CAD503B1-5A8D-404C-BEF2-EDD201B7851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O16" authorId="0" shapeId="0" xr:uid="{00C3C0CD-C521-417D-829F-CAFB4A3AF52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P16" authorId="0" shapeId="0" xr:uid="{66D02BE2-3533-4786-8CDD-39408A2796C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Q16" authorId="0" shapeId="0" xr:uid="{ACD8B653-41FA-4FE9-809E-D2424C86F89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E18" authorId="0" shapeId="0" xr:uid="{946F9229-A6C8-4B35-8D06-62E0A482E9E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F18" authorId="0" shapeId="0" xr:uid="{FCEDFBCC-EA57-4543-9021-42C2EA60689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G18" authorId="0" shapeId="0" xr:uid="{ECEDCC6E-D0E6-4198-8106-F0932D32B45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H18" authorId="0" shapeId="0" xr:uid="{89C74910-D4B6-43AD-9416-14817670E0A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I18" authorId="0" shapeId="0" xr:uid="{3E32E8F9-3243-45CD-A299-6853D7A6B44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J18" authorId="0" shapeId="0" xr:uid="{974051CF-55CC-4F87-8230-76D94B4608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K18" authorId="0" shapeId="0" xr:uid="{B9B81E35-4F37-4437-BBE6-A99392722E4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L18" authorId="0" shapeId="0" xr:uid="{C39A55B1-EA1C-4E88-872B-355AEA5C24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M18" authorId="0" shapeId="0" xr:uid="{5818395B-63A7-4B5C-952A-A26567FB80A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N18" authorId="0" shapeId="0" xr:uid="{9D8D3E33-B460-4826-9CA9-33A430C69D7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O18" authorId="0" shapeId="0" xr:uid="{638F1E56-E34C-4C93-9522-8D2B1E7AEC3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P18" authorId="0" shapeId="0" xr:uid="{D902B38B-1BBF-4544-8CA6-BC7894D1066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Q18" authorId="0" shapeId="0" xr:uid="{FD8C6D26-3593-4F70-B243-701D050B693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E24" authorId="0" shapeId="0" xr:uid="{BE9BB145-0B71-4E19-843A-E06E26B98C2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F24" authorId="0" shapeId="0" xr:uid="{8DD7B3D4-AC02-4007-81C5-C9BEF78B802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G24" authorId="0" shapeId="0" xr:uid="{13F147DA-D4FF-4353-B6DC-D3641DD1351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H24" authorId="0" shapeId="0" xr:uid="{6B8E02FB-75F8-4DD4-9279-A1FE8768B8C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I24" authorId="0" shapeId="0" xr:uid="{568943E4-7F05-4DF2-AFFA-0517ADED70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J24" authorId="0" shapeId="0" xr:uid="{6670F764-5363-4050-B0E2-D1D6E7BCC4C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K24" authorId="0" shapeId="0" xr:uid="{BD281FE6-14C3-48D2-9860-78324BA6FD5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L24" authorId="0" shapeId="0" xr:uid="{C79AEB77-FE30-415D-AC49-6F9D8BD7635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M24" authorId="0" shapeId="0" xr:uid="{438BBAD9-B9B0-445C-A4BB-47EB6871981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N24" authorId="0" shapeId="0" xr:uid="{4DE4C25A-5845-4997-9724-2A8A9C23B8B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O24" authorId="0" shapeId="0" xr:uid="{E6B58D4F-AD98-4A1D-936C-DAEB83196BC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P24" authorId="0" shapeId="0" xr:uid="{F37176FB-AE4B-4D70-AEA0-FF27B79AA72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Q24" authorId="0" shapeId="0" xr:uid="{FCC8918C-92DF-456F-A304-88420D8051A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E33" authorId="0" shapeId="0" xr:uid="{3645D3EE-5645-46C9-8118-576F7CC1881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F33" authorId="0" shapeId="0" xr:uid="{09D1D828-1261-4CBE-A8A8-F913950EF38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G33" authorId="0" shapeId="0" xr:uid="{B9F0E80B-C77B-4494-BD4A-CADB8E7B4EC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H33" authorId="0" shapeId="0" xr:uid="{AC544750-D763-4214-8904-BC855DB8E1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I33" authorId="0" shapeId="0" xr:uid="{C2F9CEEB-8239-4F8B-BC82-DF7936B7AD1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J33" authorId="0" shapeId="0" xr:uid="{C73FF67F-49C3-42CC-AA2D-4A5EE5CC8E4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K33" authorId="0" shapeId="0" xr:uid="{76C39EF2-5AC2-4A98-A028-FBF27A1FE97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L33" authorId="0" shapeId="0" xr:uid="{C2B989D6-551C-4865-9B23-EA3BA40D33C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M33" authorId="0" shapeId="0" xr:uid="{D8FA821C-42D0-40D3-9199-BA0B3F4C880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N33" authorId="0" shapeId="0" xr:uid="{E630EF0D-41E6-4E66-90DF-D6F1BD2AC16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O33" authorId="0" shapeId="0" xr:uid="{9E1C3649-5A1D-43F9-BC4A-E463DE8E60D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P33" authorId="0" shapeId="0" xr:uid="{EA22E293-BBF8-4261-9267-D63AF0BD994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Q33" authorId="0" shapeId="0" xr:uid="{E5F62066-C1AC-4BD0-BAA8-553A2D722FB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E35" authorId="0" shapeId="0" xr:uid="{098E670B-DCFF-4BE2-9734-8B24CFA5CE0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F35" authorId="0" shapeId="0" xr:uid="{3FDBF428-F083-4E07-9DA7-D82B5D7F78D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G35" authorId="0" shapeId="0" xr:uid="{915AB237-0D8F-424F-99BC-02313E70C98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H35" authorId="0" shapeId="0" xr:uid="{FAF02CB4-6957-4115-98FC-2F64267BD8A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I35" authorId="0" shapeId="0" xr:uid="{D56AAFED-2C8B-408D-BD13-5A6A17B20CD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J35" authorId="0" shapeId="0" xr:uid="{23F6610E-BAC7-4157-891D-A925B48DA1E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K35" authorId="0" shapeId="0" xr:uid="{3ACF4590-7E6F-40F2-829E-12AFDD70A34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L35" authorId="0" shapeId="0" xr:uid="{B9BDC3AA-4F2A-46BF-BD09-CC1A1E1B9E6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M35" authorId="0" shapeId="0" xr:uid="{6B437132-E5CA-41E8-B2DA-764CEAC54F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N35" authorId="0" shapeId="0" xr:uid="{ABCD0C3C-5F6D-4028-807C-21153C88DE8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O35" authorId="0" shapeId="0" xr:uid="{DBED2B79-B34A-4312-9D44-46212B33277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P35" authorId="0" shapeId="0" xr:uid="{1928DABF-6437-4154-B7FF-FA8EBEBD52A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Q35" authorId="0" shapeId="0" xr:uid="{9D0BE30B-EF47-407C-A4C3-57AFDC3BF7A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E37" authorId="0" shapeId="0" xr:uid="{F85657CF-7756-4B28-8D03-5ACAC2C32C8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F37" authorId="0" shapeId="0" xr:uid="{44089393-D9AF-4EE2-A6F9-B157C483029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G37" authorId="0" shapeId="0" xr:uid="{6629B4D6-4C71-4435-9D24-D4AA8A67145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H37" authorId="0" shapeId="0" xr:uid="{786C04E1-2600-42AD-8B08-40E41C64D2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I37" authorId="0" shapeId="0" xr:uid="{0E8AD122-0D3A-43FD-8539-5FAF8A64D73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J37" authorId="0" shapeId="0" xr:uid="{0752391C-7A41-4B5A-8478-9BE8DF7357C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K37" authorId="0" shapeId="0" xr:uid="{A4CC5630-2CA4-44C0-8894-217996C98EC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L37" authorId="0" shapeId="0" xr:uid="{625F9CA9-310E-496E-8725-79F7962B00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M37" authorId="0" shapeId="0" xr:uid="{E60C2691-C06F-440B-8B81-39253C65D5C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N37" authorId="0" shapeId="0" xr:uid="{6F684234-78D9-429D-B793-069460E2FA9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O37" authorId="0" shapeId="0" xr:uid="{EEF566E7-61DD-4799-B966-9B15FCC7FA2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P37" authorId="0" shapeId="0" xr:uid="{60B8193B-E446-41E9-803E-D168642790B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Q37" authorId="0" shapeId="0" xr:uid="{C1367993-5E18-4585-9E79-7206CAC4A2A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FAITH</author>
  </authors>
  <commentList>
    <comment ref="E5" authorId="0" shapeId="0" xr:uid="{A2279609-4C61-4187-97A3-D3AC462A904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F5" authorId="0" shapeId="0" xr:uid="{7C14B127-9C2D-431A-A457-4DF6C2DE9AC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G5" authorId="0" shapeId="0" xr:uid="{A2FA34B0-F3E5-47F0-8FAE-606359E6B9E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H5" authorId="0" shapeId="0" xr:uid="{D458BA1A-26FD-4B92-8277-E1466D2D8BA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I5" authorId="0" shapeId="0" xr:uid="{CBCAF85B-ABA4-48BC-9DB9-C84BFFEFF72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J5" authorId="0" shapeId="0" xr:uid="{EC1F097B-DB9C-4515-8122-9E7C55561B6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K5" authorId="0" shapeId="0" xr:uid="{4A0D209B-AAD2-47D9-B39F-4E7F6EFD58D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L5" authorId="0" shapeId="0" xr:uid="{FA2D8CDF-A9A2-4CA0-A421-79FDAE485DD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M5" authorId="0" shapeId="0" xr:uid="{D97EE547-7A3A-4FC5-8CE4-345CA101271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N5" authorId="0" shapeId="0" xr:uid="{F7248E42-BF78-4D17-B9A9-49C7DBA0410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O5" authorId="0" shapeId="0" xr:uid="{C1A49009-634F-447D-BE32-5464E9BBB49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P5" authorId="0" shapeId="0" xr:uid="{090838CF-A0A7-4FA8-B1DC-CB0B74F3ED7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Q5" authorId="0" shapeId="0" xr:uid="{C5689BB9-1EB1-4ED7-B766-26E29FF8FE8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E9" authorId="0" shapeId="0" xr:uid="{6CEDD2C2-4C85-4858-8F04-857FA72790C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F9" authorId="0" shapeId="0" xr:uid="{3DD1A8B5-D833-4ADD-BD74-8F81C9443CB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G9" authorId="0" shapeId="0" xr:uid="{85873377-6B56-4CE3-982F-77ED2298173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H9" authorId="0" shapeId="0" xr:uid="{6B7E459E-F04B-4305-A92C-0B06455B079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I9" authorId="0" shapeId="0" xr:uid="{A5E66D87-2231-4ECD-9850-328ADF579FB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J9" authorId="0" shapeId="0" xr:uid="{9E429D86-2299-4923-BA8B-6829F4BEFF4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K9" authorId="0" shapeId="0" xr:uid="{B87BD722-4EA2-4BED-BC68-7F81D72FED3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L9" authorId="0" shapeId="0" xr:uid="{A5AABA95-98FA-4350-A2F7-9C0E09B6BEC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M9" authorId="0" shapeId="0" xr:uid="{33FA3EFC-9695-47A4-9938-683CB87C430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N9" authorId="0" shapeId="0" xr:uid="{96F82C66-3696-4AED-AFE8-CDA07BE10D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O9" authorId="0" shapeId="0" xr:uid="{584D2B80-FCE5-42E0-B031-6F28E2EECE5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P9" authorId="0" shapeId="0" xr:uid="{B43BD362-4EDB-45BE-BB1D-731B2B5AF77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Q9" authorId="0" shapeId="0" xr:uid="{608024B5-8E2E-47F8-AA1E-D44B2B34738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E12" authorId="0" shapeId="0" xr:uid="{E82BD568-ED53-4567-AFC8-A61329F4743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F12" authorId="0" shapeId="0" xr:uid="{13F40BF3-B092-4786-920F-D1D60B7B608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G12" authorId="0" shapeId="0" xr:uid="{DF5C7F32-EE69-4334-8082-18F56B54E16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H12" authorId="0" shapeId="0" xr:uid="{ACF0957D-5DB5-4507-8190-EC047A42B4A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I12" authorId="0" shapeId="0" xr:uid="{558B3BE8-AB02-4F39-A428-F9F7843B69C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J12" authorId="0" shapeId="0" xr:uid="{89644757-B0EF-4184-BA9B-7E44D6AB692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K12" authorId="0" shapeId="0" xr:uid="{F6CDC549-A579-4C75-8FD6-813BE5CC97D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L12" authorId="0" shapeId="0" xr:uid="{F96610B4-5A23-4F5C-BABA-984C17139E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M12" authorId="0" shapeId="0" xr:uid="{9EF20E59-095B-4A9D-9500-C0FA530BF4D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N12" authorId="0" shapeId="0" xr:uid="{6F04FB87-4DD3-4079-B638-2E47BD22C7E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O12" authorId="0" shapeId="0" xr:uid="{3A29A1EB-0D58-4CD3-A6C9-F631DBAE8D8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P12" authorId="0" shapeId="0" xr:uid="{8072B34C-78DD-41B8-93BF-EEA00DF6ACE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Q12" authorId="0" shapeId="0" xr:uid="{933A8CAB-4805-44F1-ABA3-1492B747966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E16" authorId="0" shapeId="0" xr:uid="{8AB1BC32-C5A4-4EF9-B010-D88D24B4B4E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F16" authorId="0" shapeId="0" xr:uid="{6B3F28B5-E3AC-4F69-AAF6-619187FCFEF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G16" authorId="0" shapeId="0" xr:uid="{70D43FA9-28EA-4F3D-9C3E-63FD854CECA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H16" authorId="0" shapeId="0" xr:uid="{B74222C5-A5F8-4EAC-B4F2-2AE282415C4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I16" authorId="0" shapeId="0" xr:uid="{C7D6A7EF-F7C9-4F24-8B39-8576918B396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J16" authorId="0" shapeId="0" xr:uid="{8FA66E06-99EC-49CD-A019-BE0BEB63567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K16" authorId="0" shapeId="0" xr:uid="{495DDAA1-A3FC-44EE-B0A8-F07C0D98C1A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L16" authorId="0" shapeId="0" xr:uid="{B6C55D39-431D-4195-BA10-7AC001C8D44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M16" authorId="0" shapeId="0" xr:uid="{C89B7722-2B7A-4CEB-AFA7-7656B4306A5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N16" authorId="0" shapeId="0" xr:uid="{2FD61A90-F808-4D72-8C8B-F346CB34BDD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O16" authorId="0" shapeId="0" xr:uid="{698C30E8-2214-4A51-AC7E-4C43B2AC5DB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P16" authorId="0" shapeId="0" xr:uid="{A0074961-F39A-4714-8210-E482C63C162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Q16" authorId="0" shapeId="0" xr:uid="{DAFD74B1-692C-4CB2-A907-F2088D0D3FB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E18" authorId="0" shapeId="0" xr:uid="{12E81FA4-6674-4FD8-AC74-BF799110CD5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F18" authorId="0" shapeId="0" xr:uid="{747349A6-444C-4888-A0E8-8FF85A7C05F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G18" authorId="0" shapeId="0" xr:uid="{8AAB0ED8-F130-4B2B-ADD0-9D5DD17234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H18" authorId="0" shapeId="0" xr:uid="{62F3C4C9-EBBB-4B1D-9AC8-2818549A180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I18" authorId="0" shapeId="0" xr:uid="{7D1E3726-2B05-4DB1-890B-F67576BA5C7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J18" authorId="0" shapeId="0" xr:uid="{0F8D9EB4-791A-4610-AAD2-3154FC733D6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K18" authorId="0" shapeId="0" xr:uid="{AC37B9B3-FD1D-45DF-970E-5BE4958755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L18" authorId="0" shapeId="0" xr:uid="{49A8A939-24B4-491B-AF50-A42D7D9CC8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M18" authorId="0" shapeId="0" xr:uid="{D835189E-004A-470A-A74F-F655860E52F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N18" authorId="0" shapeId="0" xr:uid="{26F6ABDD-E054-4864-BC83-2F368CA775C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O18" authorId="0" shapeId="0" xr:uid="{650D6DFC-763C-46F4-A2B5-29D655BB10E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P18" authorId="0" shapeId="0" xr:uid="{FCEF2841-A721-4889-8143-250643D2D8D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Q18" authorId="0" shapeId="0" xr:uid="{D54CE1BE-3735-4959-9B52-8A036B3C045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E24" authorId="0" shapeId="0" xr:uid="{219F8F36-CA21-4172-A5BC-F5DFB282144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F24" authorId="0" shapeId="0" xr:uid="{28C7D7E1-9B80-4A70-9FF3-A201DA00712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G24" authorId="0" shapeId="0" xr:uid="{F7F41242-B396-4AB7-9ADB-1131897C7E6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H24" authorId="0" shapeId="0" xr:uid="{330B985B-1C06-42D5-B4F8-CC5FEB9CE52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I24" authorId="0" shapeId="0" xr:uid="{CA7BD9C5-19C7-4FDD-B96C-2FA494BD2F4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J24" authorId="0" shapeId="0" xr:uid="{C274408C-8554-48A9-8915-CB08698B4B3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K24" authorId="0" shapeId="0" xr:uid="{EF9B0F8A-7A36-4F75-A954-644225E7D91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L24" authorId="0" shapeId="0" xr:uid="{D7CB796C-F118-4B4E-AF11-57DC72B7C50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M24" authorId="0" shapeId="0" xr:uid="{31B5BD55-58DE-47AE-9C4F-176A07FE613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N24" authorId="0" shapeId="0" xr:uid="{562100CC-DB4D-40BD-8B2E-8975C9896C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O24" authorId="0" shapeId="0" xr:uid="{64B37B29-B2D9-4082-9C7D-82F388FA03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P24" authorId="0" shapeId="0" xr:uid="{47388DC3-FF8B-48E1-B4E8-092659F4FCE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Q24" authorId="0" shapeId="0" xr:uid="{E61975EE-30E0-4F4D-A006-EDAA6FAF3B3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E33" authorId="0" shapeId="0" xr:uid="{54B1C47D-2383-4E03-AA59-AFDEDDF80F7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F33" authorId="0" shapeId="0" xr:uid="{ECA2E9E6-3A52-4C76-9200-83F1926A344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G33" authorId="0" shapeId="0" xr:uid="{F61F91CD-F7CD-4BE6-AC30-69F58A0656D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H33" authorId="0" shapeId="0" xr:uid="{EE070351-41C1-4C6D-85BA-609F910CAB0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I33" authorId="0" shapeId="0" xr:uid="{6147E7DE-4850-4DBF-9FFE-E43197953E9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J33" authorId="0" shapeId="0" xr:uid="{7EF5E94E-DA6B-4387-BE9F-21EBD554C5E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K33" authorId="0" shapeId="0" xr:uid="{1584225B-4AB0-4CED-BAD8-560094211EF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L33" authorId="0" shapeId="0" xr:uid="{8F5B2558-77B9-44B2-8FA7-1A9AFA0C168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M33" authorId="0" shapeId="0" xr:uid="{0250D0AF-81F1-4FBA-9DA2-789CAB74406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N33" authorId="0" shapeId="0" xr:uid="{CE719264-3511-4CD5-8B98-8DBDB005BE9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O33" authorId="0" shapeId="0" xr:uid="{CD46BDB5-02F8-4428-A660-2113D212F39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P33" authorId="0" shapeId="0" xr:uid="{DB1382CF-654F-4F63-8012-D16A64AC91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Q33" authorId="0" shapeId="0" xr:uid="{B03655AF-E18E-4376-9BB7-48AC55A882C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E35" authorId="0" shapeId="0" xr:uid="{165AA651-0BF4-402D-8FAE-13912A4B35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F35" authorId="0" shapeId="0" xr:uid="{60E662C0-A3D5-49A4-A262-D71D8B59AFD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G35" authorId="0" shapeId="0" xr:uid="{F6EBB1C8-DD05-49FC-A337-F47C4DDC6F0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H35" authorId="0" shapeId="0" xr:uid="{742CD1BC-756B-4A6D-91D0-AF45B0544A9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I35" authorId="0" shapeId="0" xr:uid="{356D71D2-496A-44FD-9846-CA16EA29DAE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J35" authorId="0" shapeId="0" xr:uid="{5C6AF006-A85C-45F5-9ADF-2B1CF430C3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K35" authorId="0" shapeId="0" xr:uid="{98CDF06E-DDBA-4F1D-8B24-ADEE7706A6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L35" authorId="0" shapeId="0" xr:uid="{64DA09D6-1F37-4BEC-839F-27F57B2418B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M35" authorId="0" shapeId="0" xr:uid="{2F454871-3383-45E4-A29B-80B4B2BE963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N35" authorId="0" shapeId="0" xr:uid="{71846D71-6DA7-4355-83A2-46652D024B5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O35" authorId="0" shapeId="0" xr:uid="{04196DB6-665D-44A2-9DF2-00D0B416D78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P35" authorId="0" shapeId="0" xr:uid="{64EE2A91-90D5-4AA2-86A4-E7BA6AE8599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Q35" authorId="0" shapeId="0" xr:uid="{12DA53AB-618E-41DC-8450-3574568EAE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E37" authorId="0" shapeId="0" xr:uid="{3EB539B6-D2E6-4F67-A87C-E11CA45357F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F37" authorId="0" shapeId="0" xr:uid="{4BBBD7F0-4C58-4B32-87BA-ACFB589892E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G37" authorId="0" shapeId="0" xr:uid="{5B05C0AA-3DAC-4A32-ADC9-43233A662A9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H37" authorId="0" shapeId="0" xr:uid="{759223D1-5F65-45FF-A7CA-5A16F02C5FD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I37" authorId="0" shapeId="0" xr:uid="{7CBC3C1D-028D-47B8-8104-5E934F4AE6C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J37" authorId="0" shapeId="0" xr:uid="{B214ECE1-A3D4-457A-8186-D2F23D4DA16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K37" authorId="0" shapeId="0" xr:uid="{3CC751E6-A91E-4964-A32B-F0810FCB2C4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L37" authorId="0" shapeId="0" xr:uid="{888E1D58-C6BF-49FF-8C50-C985785982A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M37" authorId="0" shapeId="0" xr:uid="{9EBC8B70-C213-4600-905B-ABBD6536630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N37" authorId="0" shapeId="0" xr:uid="{3C207FA5-1BB7-4578-8FC3-B93722C5EEE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O37" authorId="0" shapeId="0" xr:uid="{FB4EDB5A-327A-4978-BF74-05C3E9F62D9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P37" authorId="0" shapeId="0" xr:uid="{875E4C53-E35F-4067-8DAD-52CAACB0627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Q37" authorId="0" shapeId="0" xr:uid="{9ADB39B8-3A71-40FC-A6F2-30706229702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</commentList>
</comments>
</file>

<file path=xl/sharedStrings.xml><?xml version="1.0" encoding="utf-8"?>
<sst xmlns="http://schemas.openxmlformats.org/spreadsheetml/2006/main" count="164" uniqueCount="92">
  <si>
    <t>názov položky</t>
  </si>
  <si>
    <t>podpis pečiatka</t>
  </si>
  <si>
    <t>Názov - uchádzač</t>
  </si>
  <si>
    <t>Adresa</t>
  </si>
  <si>
    <t>štatutár (i)</t>
  </si>
  <si>
    <t>IČO</t>
  </si>
  <si>
    <t>Telefón</t>
  </si>
  <si>
    <t>e-mail</t>
  </si>
  <si>
    <t>DIČ</t>
  </si>
  <si>
    <t>...........................................</t>
  </si>
  <si>
    <t>Cena 1 vozokilometra (1vozkm)</t>
  </si>
  <si>
    <t>plánované množstvo vozokilometrov (vozkm)</t>
  </si>
  <si>
    <t>Celková cena služby na 10 rokov</t>
  </si>
  <si>
    <t>cena celkom za položku (celkom)</t>
  </si>
  <si>
    <t>Cena služby na 1 rok Objednávateľ 1 a 2</t>
  </si>
  <si>
    <t>Výkaz č. 1   Kalkulačný vzorec mestskej autobusovej dopravy v Trnave - nákladová časť - objednávateľ 1 (vzor)</t>
  </si>
  <si>
    <t>údaje v €</t>
  </si>
  <si>
    <t>ROK 2020</t>
  </si>
  <si>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</si>
  <si>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</si>
  <si>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</si>
  <si>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</si>
  <si>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</si>
  <si>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</si>
  <si>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</si>
  <si>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</si>
  <si>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</si>
  <si>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</si>
  <si>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</si>
  <si>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</si>
  <si>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Celkom</t>
  </si>
  <si>
    <t>Riadok</t>
  </si>
  <si>
    <t>Názov položky</t>
  </si>
  <si>
    <t>Pohonné hmoty</t>
  </si>
  <si>
    <t>1.1.</t>
  </si>
  <si>
    <t xml:space="preserve">Spotreba motorovej nafty </t>
  </si>
  <si>
    <t>1.2.</t>
  </si>
  <si>
    <t>Spotreba elektrickej energie</t>
  </si>
  <si>
    <t>1.3.</t>
  </si>
  <si>
    <t xml:space="preserve">Spotreba plynu </t>
  </si>
  <si>
    <t>Priamy materiál</t>
  </si>
  <si>
    <t>2.1.</t>
  </si>
  <si>
    <t>Náklady na pneumatiky</t>
  </si>
  <si>
    <t>2.2.</t>
  </si>
  <si>
    <t>Ostatný priamy materiál</t>
  </si>
  <si>
    <t>Priame mzdy</t>
  </si>
  <si>
    <t>3.1.</t>
  </si>
  <si>
    <t>Mzdové náklady</t>
  </si>
  <si>
    <t>3.2.</t>
  </si>
  <si>
    <t>Mzdové náklady náhrady za PN</t>
  </si>
  <si>
    <t>3.3.</t>
  </si>
  <si>
    <t>Mzdové náklady na OON</t>
  </si>
  <si>
    <t>Priame odpisy</t>
  </si>
  <si>
    <t>4.1.</t>
  </si>
  <si>
    <t>Odpisy dopr. prostr. MHD</t>
  </si>
  <si>
    <t>Opravy a údržba</t>
  </si>
  <si>
    <t>5.1.</t>
  </si>
  <si>
    <t>Dopravných prostriedkov MHD</t>
  </si>
  <si>
    <t>5.2.</t>
  </si>
  <si>
    <t>Generálne opravy vozidiel MHD</t>
  </si>
  <si>
    <t>5.3.</t>
  </si>
  <si>
    <t>Havarovaných vozidiel MHD</t>
  </si>
  <si>
    <t>5.4.</t>
  </si>
  <si>
    <t>Infor.tech. vo vozidle MHD</t>
  </si>
  <si>
    <t>5.5.</t>
  </si>
  <si>
    <t>Vyb.zariad. pre cest. voz. MHD</t>
  </si>
  <si>
    <t>Ostatné priame náklady</t>
  </si>
  <si>
    <t>6.1.</t>
  </si>
  <si>
    <t xml:space="preserve">Prenájom autobusov MHD </t>
  </si>
  <si>
    <t>6.2.</t>
  </si>
  <si>
    <t>Základné poistenie z miezd</t>
  </si>
  <si>
    <t>6.3.</t>
  </si>
  <si>
    <t>Sociálne náklady z miezd</t>
  </si>
  <si>
    <t>6.4.</t>
  </si>
  <si>
    <t>Poist. vzťahujúce sa na voz.MHD</t>
  </si>
  <si>
    <t>6.5.</t>
  </si>
  <si>
    <t>Dane a poplatky za vozidlá MHD</t>
  </si>
  <si>
    <t>6.6.</t>
  </si>
  <si>
    <t xml:space="preserve">Náklady na pracovný odev,obuv a ochranné pomôcky vodičov </t>
  </si>
  <si>
    <t>6.7.</t>
  </si>
  <si>
    <t>Cestovné náhrady vzniknuté v prevádzke MHD</t>
  </si>
  <si>
    <t>6.8.</t>
  </si>
  <si>
    <t>Odpis a spotreba DHM v prevádzke MHD</t>
  </si>
  <si>
    <t>Priame náklady spolu</t>
  </si>
  <si>
    <t>Prevádzková réžia</t>
  </si>
  <si>
    <t>Vlastné náklady prevádzky - náklady výkonu</t>
  </si>
  <si>
    <t>Správna réžia</t>
  </si>
  <si>
    <t>Vlastné náklady celkom</t>
  </si>
  <si>
    <t>Výkaz č. 1   Kalkulačný vzorec mestskej autobusovej dopravy v Trnave - nákladová časť - objednávateľ 2 (vzor)</t>
  </si>
  <si>
    <t>Celkové náklady vynaložené v súvislosti so záväzkom vyplývajúcim zo služieb vo verejnom záujme alebo s balíkom záväzkov vyplývajúcich zo služieb vo verejnom záujme, ktoré uložil objednávateľ dopravcovi na 10 rokov</t>
  </si>
  <si>
    <t>Primeraný zisk na obdobie 10 rokov</t>
  </si>
  <si>
    <t xml:space="preserve">                                                                 Krycí list ponuky - návrh plnenia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</si>
</sst>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rgb="FF323232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323232"/>
      <name val="Arial"/>
      <family val="2"/>
      <charset val="238"/>
    </font>
    <font>
      <b/>
      <sz val="12"/>
      <color rgb="FF32323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32323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/>
    <xf numFmtId="0" fontId="8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/>
    <xf numFmtId="0" fontId="0" fillId="0" borderId="9" xfId="0" applyBorder="1"/>
    <xf numFmtId="0" fontId="10" fillId="5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0" fillId="3" borderId="10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3" borderId="29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3" borderId="11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left" vertical="top" wrapText="1"/>
    </xf>
    <xf numFmtId="0" fontId="14" fillId="6" borderId="21" xfId="0" applyFont="1" applyFill="1" applyBorder="1" applyAlignment="1">
      <alignment horizontal="left" vertical="top" wrapText="1"/>
    </xf>
    <xf numFmtId="0" fontId="14" fillId="6" borderId="2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/>
    </xf>
    <xf numFmtId="0" fontId="14" fillId="6" borderId="21" xfId="0" applyFont="1" applyFill="1" applyBorder="1" applyAlignment="1">
      <alignment horizontal="left" vertical="top"/>
    </xf>
    <xf numFmtId="0" fontId="14" fillId="6" borderId="22" xfId="0" applyFont="1" applyFill="1" applyBorder="1" applyAlignment="1">
      <alignment horizontal="left" vertical="top"/>
    </xf>
    <xf numFmtId="0" fontId="10" fillId="3" borderId="20" xfId="0" applyFont="1" applyFill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5" borderId="11" xfId="0" applyFont="1" applyFill="1" applyBorder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12" fillId="5" borderId="11" xfId="0" applyFont="1" applyFill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5991-6B5F-41AC-8E89-17F2F397A792}">
  <dimension ref="A1:E22"/>
  <sheetViews>
    <sheetView tabSelected="1" workbookViewId="0">
      <selection activeCell="B19" sqref="B19"/>
    </sheetView>
  </sheetViews>
  <sheetFormatPr defaultRowHeight="15" x14ac:dyDescent="0.25"/>
  <cols>
    <col min="1" max="1" width="39.140625" customWidth="1"/>
    <col min="2" max="3" width="16.140625" customWidth="1"/>
    <col min="4" max="4" width="17.85546875" customWidth="1"/>
    <col min="5" max="5" width="25.140625" customWidth="1"/>
  </cols>
  <sheetData>
    <row r="1" spans="1:5" ht="27.75" customHeight="1" x14ac:dyDescent="0.25">
      <c r="A1" s="44" t="s">
        <v>91</v>
      </c>
      <c r="B1" s="44"/>
      <c r="C1" s="44"/>
      <c r="D1" s="44"/>
      <c r="E1" s="44"/>
    </row>
    <row r="2" spans="1:5" ht="21" customHeight="1" x14ac:dyDescent="0.25">
      <c r="A2" s="2" t="s">
        <v>2</v>
      </c>
      <c r="B2" s="43"/>
      <c r="C2" s="43"/>
      <c r="D2" s="43"/>
      <c r="E2" s="43"/>
    </row>
    <row r="3" spans="1:5" ht="21" customHeight="1" x14ac:dyDescent="0.25">
      <c r="A3" s="2" t="s">
        <v>3</v>
      </c>
      <c r="B3" s="43"/>
      <c r="C3" s="43"/>
      <c r="D3" s="43"/>
      <c r="E3" s="43"/>
    </row>
    <row r="4" spans="1:5" ht="21" customHeight="1" x14ac:dyDescent="0.25">
      <c r="A4" s="2" t="s">
        <v>4</v>
      </c>
      <c r="B4" s="43"/>
      <c r="C4" s="43"/>
      <c r="D4" s="43"/>
      <c r="E4" s="43"/>
    </row>
    <row r="5" spans="1:5" ht="21" customHeight="1" x14ac:dyDescent="0.25">
      <c r="A5" s="2" t="s">
        <v>5</v>
      </c>
      <c r="B5" s="43"/>
      <c r="C5" s="43"/>
      <c r="D5" s="43"/>
      <c r="E5" s="43"/>
    </row>
    <row r="6" spans="1:5" ht="21" customHeight="1" x14ac:dyDescent="0.25">
      <c r="A6" s="2" t="s">
        <v>8</v>
      </c>
      <c r="B6" s="43"/>
      <c r="C6" s="43"/>
      <c r="D6" s="43"/>
      <c r="E6" s="43"/>
    </row>
    <row r="7" spans="1:5" ht="21" customHeight="1" x14ac:dyDescent="0.25">
      <c r="A7" s="2" t="s">
        <v>6</v>
      </c>
      <c r="B7" s="43"/>
      <c r="C7" s="43"/>
      <c r="D7" s="43"/>
      <c r="E7" s="43"/>
    </row>
    <row r="8" spans="1:5" ht="21" customHeight="1" x14ac:dyDescent="0.25">
      <c r="A8" s="2" t="s">
        <v>7</v>
      </c>
      <c r="B8" s="43"/>
      <c r="C8" s="43"/>
      <c r="D8" s="43"/>
      <c r="E8" s="43"/>
    </row>
    <row r="9" spans="1:5" ht="39" customHeight="1" x14ac:dyDescent="0.25">
      <c r="A9" s="3" t="s">
        <v>0</v>
      </c>
      <c r="B9" s="37" t="s">
        <v>11</v>
      </c>
      <c r="C9" s="38"/>
      <c r="D9" s="39"/>
      <c r="E9" s="4" t="s">
        <v>13</v>
      </c>
    </row>
    <row r="10" spans="1:5" ht="15.75" x14ac:dyDescent="0.25">
      <c r="A10" s="33" t="s">
        <v>10</v>
      </c>
      <c r="B10" s="40">
        <v>1</v>
      </c>
      <c r="C10" s="41"/>
      <c r="D10" s="42"/>
      <c r="E10" s="34">
        <v>0</v>
      </c>
    </row>
    <row r="11" spans="1:5" ht="39" customHeight="1" x14ac:dyDescent="0.25">
      <c r="A11" s="5" t="s">
        <v>14</v>
      </c>
      <c r="B11" s="49">
        <v>1150000</v>
      </c>
      <c r="C11" s="50"/>
      <c r="D11" s="51"/>
      <c r="E11" s="6">
        <f>B11*E10</f>
        <v>0</v>
      </c>
    </row>
    <row r="12" spans="1:5" ht="36" customHeight="1" x14ac:dyDescent="0.25">
      <c r="A12" s="5" t="s">
        <v>12</v>
      </c>
      <c r="B12" s="49">
        <v>11500000</v>
      </c>
      <c r="C12" s="52"/>
      <c r="D12" s="53"/>
      <c r="E12" s="6">
        <f>E11*10</f>
        <v>0</v>
      </c>
    </row>
    <row r="13" spans="1:5" ht="76.5" x14ac:dyDescent="0.25">
      <c r="A13" s="36" t="s">
        <v>89</v>
      </c>
      <c r="B13" s="46"/>
      <c r="C13" s="47"/>
      <c r="D13" s="48"/>
      <c r="E13" s="36"/>
    </row>
    <row r="14" spans="1:5" ht="28.5" customHeight="1" x14ac:dyDescent="0.25">
      <c r="A14" s="36" t="s">
        <v>90</v>
      </c>
      <c r="B14" s="46"/>
      <c r="C14" s="47"/>
      <c r="D14" s="48"/>
      <c r="E14" s="36"/>
    </row>
    <row r="16" spans="1:5" ht="30.75" customHeight="1" x14ac:dyDescent="0.25">
      <c r="A16" s="45"/>
      <c r="B16" s="45"/>
      <c r="C16" s="45"/>
      <c r="D16" s="45"/>
      <c r="E16" s="45"/>
    </row>
    <row r="21" spans="4:4" x14ac:dyDescent="0.25">
      <c r="D21" s="35" t="s">
        <v>9</v>
      </c>
    </row>
    <row r="22" spans="4:4" x14ac:dyDescent="0.25">
      <c r="D22" s="1" t="s">
        <v>1</v>
      </c>
    </row>
  </sheetData>
  <mergeCells count="15">
    <mergeCell ref="A16:E16"/>
    <mergeCell ref="B13:D13"/>
    <mergeCell ref="B14:D14"/>
    <mergeCell ref="B11:D11"/>
    <mergeCell ref="B12:D12"/>
    <mergeCell ref="B9:D9"/>
    <mergeCell ref="B10:D10"/>
    <mergeCell ref="B8:E8"/>
    <mergeCell ref="A1:E1"/>
    <mergeCell ref="B2:E2"/>
    <mergeCell ref="B3:E3"/>
    <mergeCell ref="B4:E4"/>
    <mergeCell ref="B5:E5"/>
    <mergeCell ref="B6:E6"/>
    <mergeCell ref="B7:E7"/>
  </mergeCells>
  <pageMargins left="0.70866141732283472" right="0.70866141732283472" top="0.19685039370078741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0A88-6D73-4207-958D-B7B15FC1B0E1}">
  <sheetPr>
    <pageSetUpPr fitToPage="1"/>
  </sheetPr>
  <dimension ref="A1:Q38"/>
  <sheetViews>
    <sheetView topLeftCell="A10" workbookViewId="0">
      <selection activeCell="A38" sqref="A38"/>
    </sheetView>
  </sheetViews>
  <sheetFormatPr defaultRowHeight="15" x14ac:dyDescent="0.25"/>
  <cols>
    <col min="1" max="1" width="8" customWidth="1"/>
    <col min="4" max="4" width="10.140625" customWidth="1"/>
    <col min="5" max="12" width="8.5703125" customWidth="1"/>
    <col min="14" max="14" width="8.42578125" customWidth="1"/>
    <col min="15" max="16" width="8.7109375" customWidth="1"/>
    <col min="17" max="17" width="9" customWidth="1"/>
  </cols>
  <sheetData>
    <row r="1" spans="1:17" ht="18.75" x14ac:dyDescent="0.3">
      <c r="A1" s="79" t="s">
        <v>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15.75" thickBot="1" x14ac:dyDescent="0.3">
      <c r="L2" s="7" t="s">
        <v>16</v>
      </c>
    </row>
    <row r="3" spans="1:17" ht="22.5" thickTop="1" thickBot="1" x14ac:dyDescent="0.3">
      <c r="A3" s="80" t="s">
        <v>17</v>
      </c>
      <c r="B3" s="81"/>
      <c r="C3" s="81"/>
      <c r="D3" s="81"/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8" t="s">
        <v>25</v>
      </c>
      <c r="M3" s="8" t="s">
        <v>26</v>
      </c>
      <c r="N3" s="8" t="s">
        <v>27</v>
      </c>
      <c r="O3" s="8" t="s">
        <v>28</v>
      </c>
      <c r="P3" s="8" t="s">
        <v>29</v>
      </c>
      <c r="Q3" s="9" t="s">
        <v>30</v>
      </c>
    </row>
    <row r="4" spans="1:17" ht="17.25" thickTop="1" thickBot="1" x14ac:dyDescent="0.3">
      <c r="A4" s="10" t="s">
        <v>31</v>
      </c>
      <c r="B4" s="82" t="s">
        <v>32</v>
      </c>
      <c r="C4" s="82"/>
      <c r="D4" s="82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7.25" thickTop="1" thickBot="1" x14ac:dyDescent="0.3">
      <c r="A5" s="13">
        <v>1</v>
      </c>
      <c r="B5" s="83" t="s">
        <v>33</v>
      </c>
      <c r="C5" s="83"/>
      <c r="D5" s="84"/>
      <c r="E5" s="14">
        <f t="shared" ref="E5:Q5" si="0">E6+E7+E8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14">
        <f t="shared" si="0"/>
        <v>0</v>
      </c>
      <c r="Q5" s="14">
        <f t="shared" si="0"/>
        <v>0</v>
      </c>
    </row>
    <row r="6" spans="1:17" ht="15.75" thickTop="1" x14ac:dyDescent="0.25">
      <c r="A6" s="15" t="s">
        <v>34</v>
      </c>
      <c r="B6" s="69" t="s">
        <v>35</v>
      </c>
      <c r="C6" s="70"/>
      <c r="D6" s="71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5">
      <c r="A7" s="17" t="s">
        <v>36</v>
      </c>
      <c r="B7" s="57" t="s">
        <v>37</v>
      </c>
      <c r="C7" s="58"/>
      <c r="D7" s="59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19" t="s">
        <v>38</v>
      </c>
      <c r="B8" s="85" t="s">
        <v>39</v>
      </c>
      <c r="C8" s="86"/>
      <c r="D8" s="8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17.25" thickTop="1" thickBot="1" x14ac:dyDescent="0.3">
      <c r="A9" s="13">
        <v>2</v>
      </c>
      <c r="B9" s="83" t="s">
        <v>40</v>
      </c>
      <c r="C9" s="83"/>
      <c r="D9" s="88"/>
      <c r="E9" s="14">
        <f>E10+E11</f>
        <v>0</v>
      </c>
      <c r="F9" s="14">
        <f t="shared" ref="F9:Q9" si="1">F10+F11</f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4">
        <f t="shared" si="1"/>
        <v>0</v>
      </c>
      <c r="P9" s="14">
        <f t="shared" si="1"/>
        <v>0</v>
      </c>
      <c r="Q9" s="14">
        <f t="shared" si="1"/>
        <v>0</v>
      </c>
    </row>
    <row r="10" spans="1:17" ht="15.75" thickTop="1" x14ac:dyDescent="0.25">
      <c r="A10" s="15" t="s">
        <v>41</v>
      </c>
      <c r="B10" s="69" t="s">
        <v>42</v>
      </c>
      <c r="C10" s="70"/>
      <c r="D10" s="71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5.75" thickBot="1" x14ac:dyDescent="0.3">
      <c r="A11" s="19" t="s">
        <v>43</v>
      </c>
      <c r="B11" s="85" t="s">
        <v>44</v>
      </c>
      <c r="C11" s="86"/>
      <c r="D11" s="87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7.25" thickTop="1" thickBot="1" x14ac:dyDescent="0.3">
      <c r="A12" s="21">
        <v>3</v>
      </c>
      <c r="B12" s="66" t="s">
        <v>45</v>
      </c>
      <c r="C12" s="67"/>
      <c r="D12" s="68"/>
      <c r="E12" s="14">
        <f t="shared" ref="E12:Q12" si="2">E13+E14+E15</f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Q12" s="14">
        <f t="shared" si="2"/>
        <v>0</v>
      </c>
    </row>
    <row r="13" spans="1:17" ht="15.75" thickTop="1" x14ac:dyDescent="0.25">
      <c r="A13" s="15" t="s">
        <v>46</v>
      </c>
      <c r="B13" s="76" t="s">
        <v>47</v>
      </c>
      <c r="C13" s="77"/>
      <c r="D13" s="78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5">
      <c r="A14" s="17" t="s">
        <v>48</v>
      </c>
      <c r="B14" s="57" t="s">
        <v>49</v>
      </c>
      <c r="C14" s="58"/>
      <c r="D14" s="5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5.75" thickBot="1" x14ac:dyDescent="0.3">
      <c r="A15" s="19" t="s">
        <v>50</v>
      </c>
      <c r="B15" s="72" t="s">
        <v>51</v>
      </c>
      <c r="C15" s="73"/>
      <c r="D15" s="7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7.25" thickTop="1" thickBot="1" x14ac:dyDescent="0.3">
      <c r="A16" s="25">
        <v>4</v>
      </c>
      <c r="B16" s="66" t="s">
        <v>52</v>
      </c>
      <c r="C16" s="67"/>
      <c r="D16" s="68"/>
      <c r="E16" s="26">
        <f t="shared" ref="E16:Q16" si="3">E17</f>
        <v>0</v>
      </c>
      <c r="F16" s="26">
        <f t="shared" si="3"/>
        <v>0</v>
      </c>
      <c r="G16" s="26">
        <f t="shared" si="3"/>
        <v>0</v>
      </c>
      <c r="H16" s="26">
        <f t="shared" si="3"/>
        <v>0</v>
      </c>
      <c r="I16" s="26">
        <f t="shared" si="3"/>
        <v>0</v>
      </c>
      <c r="J16" s="26">
        <f t="shared" si="3"/>
        <v>0</v>
      </c>
      <c r="K16" s="26">
        <f t="shared" si="3"/>
        <v>0</v>
      </c>
      <c r="L16" s="26">
        <f t="shared" si="3"/>
        <v>0</v>
      </c>
      <c r="M16" s="26">
        <f t="shared" si="3"/>
        <v>0</v>
      </c>
      <c r="N16" s="26">
        <f t="shared" si="3"/>
        <v>0</v>
      </c>
      <c r="O16" s="26">
        <f t="shared" si="3"/>
        <v>0</v>
      </c>
      <c r="P16" s="26">
        <f t="shared" si="3"/>
        <v>0</v>
      </c>
      <c r="Q16" s="26">
        <f t="shared" si="3"/>
        <v>0</v>
      </c>
    </row>
    <row r="17" spans="1:17" ht="16.5" thickTop="1" thickBot="1" x14ac:dyDescent="0.3">
      <c r="A17" s="10" t="s">
        <v>53</v>
      </c>
      <c r="B17" s="75" t="s">
        <v>54</v>
      </c>
      <c r="C17" s="67"/>
      <c r="D17" s="68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17.25" thickTop="1" thickBot="1" x14ac:dyDescent="0.3">
      <c r="A18" s="28">
        <v>5</v>
      </c>
      <c r="B18" s="66" t="s">
        <v>55</v>
      </c>
      <c r="C18" s="67"/>
      <c r="D18" s="68"/>
      <c r="E18" s="14">
        <f t="shared" ref="E18:Q18" si="4">E19+E20+E21+E22+E23</f>
        <v>0</v>
      </c>
      <c r="F18" s="14">
        <f t="shared" si="4"/>
        <v>0</v>
      </c>
      <c r="G18" s="14">
        <f t="shared" si="4"/>
        <v>0</v>
      </c>
      <c r="H18" s="14">
        <f t="shared" si="4"/>
        <v>0</v>
      </c>
      <c r="I18" s="14">
        <f t="shared" si="4"/>
        <v>0</v>
      </c>
      <c r="J18" s="14">
        <f t="shared" si="4"/>
        <v>0</v>
      </c>
      <c r="K18" s="14">
        <f t="shared" si="4"/>
        <v>0</v>
      </c>
      <c r="L18" s="14">
        <f t="shared" si="4"/>
        <v>0</v>
      </c>
      <c r="M18" s="14">
        <f t="shared" si="4"/>
        <v>0</v>
      </c>
      <c r="N18" s="14">
        <f t="shared" si="4"/>
        <v>0</v>
      </c>
      <c r="O18" s="14">
        <f t="shared" si="4"/>
        <v>0</v>
      </c>
      <c r="P18" s="14">
        <f t="shared" si="4"/>
        <v>0</v>
      </c>
      <c r="Q18" s="14">
        <f t="shared" si="4"/>
        <v>0</v>
      </c>
    </row>
    <row r="19" spans="1:17" ht="15.75" thickTop="1" x14ac:dyDescent="0.25">
      <c r="A19" s="15" t="s">
        <v>56</v>
      </c>
      <c r="B19" s="69" t="s">
        <v>57</v>
      </c>
      <c r="C19" s="70"/>
      <c r="D19" s="71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5">
      <c r="A20" s="17" t="s">
        <v>58</v>
      </c>
      <c r="B20" s="57" t="s">
        <v>59</v>
      </c>
      <c r="C20" s="58"/>
      <c r="D20" s="59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x14ac:dyDescent="0.25">
      <c r="A21" s="17" t="s">
        <v>60</v>
      </c>
      <c r="B21" s="57" t="s">
        <v>61</v>
      </c>
      <c r="C21" s="58"/>
      <c r="D21" s="5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x14ac:dyDescent="0.25">
      <c r="A22" s="17" t="s">
        <v>62</v>
      </c>
      <c r="B22" s="57" t="s">
        <v>63</v>
      </c>
      <c r="C22" s="58"/>
      <c r="D22" s="5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t="15.75" thickBot="1" x14ac:dyDescent="0.3">
      <c r="A23" s="17" t="s">
        <v>64</v>
      </c>
      <c r="B23" s="57" t="s">
        <v>65</v>
      </c>
      <c r="C23" s="58"/>
      <c r="D23" s="59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7.25" thickTop="1" thickBot="1" x14ac:dyDescent="0.3">
      <c r="A24" s="28">
        <v>6</v>
      </c>
      <c r="B24" s="66" t="s">
        <v>66</v>
      </c>
      <c r="C24" s="67"/>
      <c r="D24" s="68"/>
      <c r="E24" s="29">
        <f t="shared" ref="E24:Q24" si="5">E25+E26+E27+E28+E29+E30+E31+E32</f>
        <v>0</v>
      </c>
      <c r="F24" s="29">
        <f t="shared" si="5"/>
        <v>0</v>
      </c>
      <c r="G24" s="29">
        <f t="shared" si="5"/>
        <v>0</v>
      </c>
      <c r="H24" s="29">
        <f t="shared" si="5"/>
        <v>0</v>
      </c>
      <c r="I24" s="29">
        <f t="shared" si="5"/>
        <v>0</v>
      </c>
      <c r="J24" s="29">
        <f t="shared" si="5"/>
        <v>0</v>
      </c>
      <c r="K24" s="29">
        <f t="shared" si="5"/>
        <v>0</v>
      </c>
      <c r="L24" s="29">
        <f t="shared" si="5"/>
        <v>0</v>
      </c>
      <c r="M24" s="29">
        <f t="shared" si="5"/>
        <v>0</v>
      </c>
      <c r="N24" s="29">
        <f t="shared" si="5"/>
        <v>0</v>
      </c>
      <c r="O24" s="29">
        <f t="shared" si="5"/>
        <v>0</v>
      </c>
      <c r="P24" s="29">
        <f t="shared" si="5"/>
        <v>0</v>
      </c>
      <c r="Q24" s="29">
        <f t="shared" si="5"/>
        <v>0</v>
      </c>
    </row>
    <row r="25" spans="1:17" ht="15.75" thickTop="1" x14ac:dyDescent="0.25">
      <c r="A25" s="17" t="s">
        <v>67</v>
      </c>
      <c r="B25" s="69" t="s">
        <v>68</v>
      </c>
      <c r="C25" s="70"/>
      <c r="D25" s="71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x14ac:dyDescent="0.25">
      <c r="A26" s="17" t="s">
        <v>69</v>
      </c>
      <c r="B26" s="57" t="s">
        <v>70</v>
      </c>
      <c r="C26" s="58"/>
      <c r="D26" s="59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x14ac:dyDescent="0.25">
      <c r="A27" s="17" t="s">
        <v>71</v>
      </c>
      <c r="B27" s="57" t="s">
        <v>72</v>
      </c>
      <c r="C27" s="58"/>
      <c r="D27" s="59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x14ac:dyDescent="0.25">
      <c r="A28" s="17" t="s">
        <v>73</v>
      </c>
      <c r="B28" s="57" t="s">
        <v>74</v>
      </c>
      <c r="C28" s="58"/>
      <c r="D28" s="59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5">
      <c r="A29" s="17" t="s">
        <v>75</v>
      </c>
      <c r="B29" s="57" t="s">
        <v>76</v>
      </c>
      <c r="C29" s="58"/>
      <c r="D29" s="59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x14ac:dyDescent="0.25">
      <c r="A30" s="30" t="s">
        <v>77</v>
      </c>
      <c r="B30" s="60" t="s">
        <v>78</v>
      </c>
      <c r="C30" s="61"/>
      <c r="D30" s="62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x14ac:dyDescent="0.25">
      <c r="A31" s="18" t="s">
        <v>79</v>
      </c>
      <c r="B31" s="60" t="s">
        <v>80</v>
      </c>
      <c r="C31" s="61"/>
      <c r="D31" s="62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5.75" thickBot="1" x14ac:dyDescent="0.3">
      <c r="A32" s="18" t="s">
        <v>81</v>
      </c>
      <c r="B32" s="60" t="s">
        <v>82</v>
      </c>
      <c r="C32" s="61"/>
      <c r="D32" s="62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20.25" thickTop="1" thickBot="1" x14ac:dyDescent="0.3">
      <c r="A33" s="31">
        <v>7</v>
      </c>
      <c r="B33" s="63" t="s">
        <v>83</v>
      </c>
      <c r="C33" s="64"/>
      <c r="D33" s="65"/>
      <c r="E33" s="31">
        <f>E5+E9+E12+E16+E18+E24</f>
        <v>0</v>
      </c>
      <c r="F33" s="31">
        <f t="shared" ref="F33:Q33" si="6">F5+F9+F12+F16+F18+F24</f>
        <v>0</v>
      </c>
      <c r="G33" s="31">
        <f t="shared" si="6"/>
        <v>0</v>
      </c>
      <c r="H33" s="31">
        <f t="shared" si="6"/>
        <v>0</v>
      </c>
      <c r="I33" s="31">
        <f t="shared" si="6"/>
        <v>0</v>
      </c>
      <c r="J33" s="31">
        <f t="shared" si="6"/>
        <v>0</v>
      </c>
      <c r="K33" s="31">
        <f t="shared" si="6"/>
        <v>0</v>
      </c>
      <c r="L33" s="31">
        <f t="shared" si="6"/>
        <v>0</v>
      </c>
      <c r="M33" s="31">
        <f t="shared" si="6"/>
        <v>0</v>
      </c>
      <c r="N33" s="31">
        <f t="shared" si="6"/>
        <v>0</v>
      </c>
      <c r="O33" s="31">
        <f t="shared" si="6"/>
        <v>0</v>
      </c>
      <c r="P33" s="31">
        <f t="shared" si="6"/>
        <v>0</v>
      </c>
      <c r="Q33" s="31">
        <f t="shared" si="6"/>
        <v>0</v>
      </c>
    </row>
    <row r="34" spans="1:17" ht="17.25" thickTop="1" thickBot="1" x14ac:dyDescent="0.3">
      <c r="A34" s="14">
        <v>8</v>
      </c>
      <c r="B34" s="66" t="s">
        <v>84</v>
      </c>
      <c r="C34" s="67"/>
      <c r="D34" s="6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ht="20.25" thickTop="1" thickBot="1" x14ac:dyDescent="0.3">
      <c r="A35" s="31">
        <v>9</v>
      </c>
      <c r="B35" s="54" t="s">
        <v>85</v>
      </c>
      <c r="C35" s="55"/>
      <c r="D35" s="56"/>
      <c r="E35" s="31">
        <f t="shared" ref="E35:Q35" si="7">polož+E34</f>
        <v>0</v>
      </c>
      <c r="F35" s="31">
        <f t="shared" si="7"/>
        <v>0</v>
      </c>
      <c r="G35" s="31">
        <f t="shared" si="7"/>
        <v>0</v>
      </c>
      <c r="H35" s="31">
        <f t="shared" si="7"/>
        <v>0</v>
      </c>
      <c r="I35" s="31">
        <f t="shared" si="7"/>
        <v>0</v>
      </c>
      <c r="J35" s="31">
        <f t="shared" si="7"/>
        <v>0</v>
      </c>
      <c r="K35" s="31">
        <f t="shared" si="7"/>
        <v>0</v>
      </c>
      <c r="L35" s="31">
        <f t="shared" si="7"/>
        <v>0</v>
      </c>
      <c r="M35" s="31">
        <f t="shared" si="7"/>
        <v>0</v>
      </c>
      <c r="N35" s="31">
        <f t="shared" si="7"/>
        <v>0</v>
      </c>
      <c r="O35" s="31">
        <f t="shared" si="7"/>
        <v>0</v>
      </c>
      <c r="P35" s="31">
        <f t="shared" si="7"/>
        <v>0</v>
      </c>
      <c r="Q35" s="31">
        <f t="shared" si="7"/>
        <v>0</v>
      </c>
    </row>
    <row r="36" spans="1:17" ht="17.25" thickTop="1" thickBot="1" x14ac:dyDescent="0.3">
      <c r="A36" s="14">
        <v>10</v>
      </c>
      <c r="B36" s="66" t="s">
        <v>86</v>
      </c>
      <c r="C36" s="67"/>
      <c r="D36" s="68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20.25" thickTop="1" thickBot="1" x14ac:dyDescent="0.3">
      <c r="A37" s="31">
        <v>11</v>
      </c>
      <c r="B37" s="54" t="s">
        <v>87</v>
      </c>
      <c r="C37" s="55"/>
      <c r="D37" s="56"/>
      <c r="E37" s="31">
        <f t="shared" ref="E37:Q37" si="8">E35+E36</f>
        <v>0</v>
      </c>
      <c r="F37" s="31">
        <f t="shared" si="8"/>
        <v>0</v>
      </c>
      <c r="G37" s="31">
        <f t="shared" si="8"/>
        <v>0</v>
      </c>
      <c r="H37" s="31">
        <f t="shared" si="8"/>
        <v>0</v>
      </c>
      <c r="I37" s="31">
        <f t="shared" si="8"/>
        <v>0</v>
      </c>
      <c r="J37" s="31">
        <f t="shared" si="8"/>
        <v>0</v>
      </c>
      <c r="K37" s="31">
        <f t="shared" si="8"/>
        <v>0</v>
      </c>
      <c r="L37" s="31">
        <f t="shared" si="8"/>
        <v>0</v>
      </c>
      <c r="M37" s="31">
        <f t="shared" si="8"/>
        <v>0</v>
      </c>
      <c r="N37" s="31">
        <f t="shared" si="8"/>
        <v>0</v>
      </c>
      <c r="O37" s="31">
        <f t="shared" si="8"/>
        <v>0</v>
      </c>
      <c r="P37" s="31">
        <f t="shared" si="8"/>
        <v>0</v>
      </c>
      <c r="Q37" s="31">
        <f t="shared" si="8"/>
        <v>0</v>
      </c>
    </row>
    <row r="38" spans="1:17" ht="15.75" thickTop="1" x14ac:dyDescent="0.25"/>
  </sheetData>
  <mergeCells count="36">
    <mergeCell ref="B13:D13"/>
    <mergeCell ref="A1:Q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</mergeCells>
  <pageMargins left="0" right="0" top="0.74803149606299213" bottom="0.74803149606299213" header="0.31496062992125984" footer="0.31496062992125984"/>
  <pageSetup paperSize="9" scale="98" fitToHeight="2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1A4E-F0EB-4816-AB83-44192D1F4B51}">
  <sheetPr>
    <pageSetUpPr fitToPage="1"/>
  </sheetPr>
  <dimension ref="A1:Q38"/>
  <sheetViews>
    <sheetView workbookViewId="0">
      <selection activeCell="T13" sqref="T13"/>
    </sheetView>
  </sheetViews>
  <sheetFormatPr defaultRowHeight="15" x14ac:dyDescent="0.25"/>
  <cols>
    <col min="1" max="1" width="7.28515625" customWidth="1"/>
    <col min="4" max="4" width="10.7109375" customWidth="1"/>
    <col min="5" max="13" width="8.7109375" customWidth="1"/>
    <col min="14" max="15" width="8.5703125" customWidth="1"/>
    <col min="16" max="16" width="8.28515625" customWidth="1"/>
    <col min="17" max="17" width="8.7109375" customWidth="1"/>
  </cols>
  <sheetData>
    <row r="1" spans="1:17" ht="18.75" x14ac:dyDescent="0.3">
      <c r="A1" s="79" t="s">
        <v>88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15.75" thickBot="1" x14ac:dyDescent="0.3">
      <c r="L2" s="7" t="s">
        <v>16</v>
      </c>
    </row>
    <row r="3" spans="1:17" ht="22.5" thickTop="1" thickBot="1" x14ac:dyDescent="0.3">
      <c r="A3" s="80" t="s">
        <v>17</v>
      </c>
      <c r="B3" s="81"/>
      <c r="C3" s="81"/>
      <c r="D3" s="81"/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8" t="s">
        <v>25</v>
      </c>
      <c r="M3" s="8" t="s">
        <v>26</v>
      </c>
      <c r="N3" s="8" t="s">
        <v>27</v>
      </c>
      <c r="O3" s="8" t="s">
        <v>28</v>
      </c>
      <c r="P3" s="8" t="s">
        <v>29</v>
      </c>
      <c r="Q3" s="9" t="s">
        <v>30</v>
      </c>
    </row>
    <row r="4" spans="1:17" ht="17.25" thickTop="1" thickBot="1" x14ac:dyDescent="0.3">
      <c r="A4" s="10" t="s">
        <v>31</v>
      </c>
      <c r="B4" s="82" t="s">
        <v>32</v>
      </c>
      <c r="C4" s="82"/>
      <c r="D4" s="82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7.25" thickTop="1" thickBot="1" x14ac:dyDescent="0.3">
      <c r="A5" s="13">
        <v>1</v>
      </c>
      <c r="B5" s="83" t="s">
        <v>33</v>
      </c>
      <c r="C5" s="83"/>
      <c r="D5" s="84"/>
      <c r="E5" s="14">
        <f t="shared" ref="E5:Q5" si="0">E6+E7+E8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14">
        <f t="shared" si="0"/>
        <v>0</v>
      </c>
      <c r="Q5" s="14">
        <f t="shared" si="0"/>
        <v>0</v>
      </c>
    </row>
    <row r="6" spans="1:17" ht="15.75" thickTop="1" x14ac:dyDescent="0.25">
      <c r="A6" s="15" t="s">
        <v>34</v>
      </c>
      <c r="B6" s="69" t="s">
        <v>35</v>
      </c>
      <c r="C6" s="70"/>
      <c r="D6" s="71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5">
      <c r="A7" s="17" t="s">
        <v>36</v>
      </c>
      <c r="B7" s="57" t="s">
        <v>37</v>
      </c>
      <c r="C7" s="58"/>
      <c r="D7" s="59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19" t="s">
        <v>38</v>
      </c>
      <c r="B8" s="85" t="s">
        <v>39</v>
      </c>
      <c r="C8" s="86"/>
      <c r="D8" s="8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17.25" thickTop="1" thickBot="1" x14ac:dyDescent="0.3">
      <c r="A9" s="13">
        <v>2</v>
      </c>
      <c r="B9" s="83" t="s">
        <v>40</v>
      </c>
      <c r="C9" s="83"/>
      <c r="D9" s="88"/>
      <c r="E9" s="14">
        <f>E10+E11</f>
        <v>0</v>
      </c>
      <c r="F9" s="14">
        <f t="shared" ref="F9:Q9" si="1">F10+F11</f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4">
        <f t="shared" si="1"/>
        <v>0</v>
      </c>
      <c r="P9" s="14">
        <f t="shared" si="1"/>
        <v>0</v>
      </c>
      <c r="Q9" s="14">
        <f t="shared" si="1"/>
        <v>0</v>
      </c>
    </row>
    <row r="10" spans="1:17" ht="15.75" thickTop="1" x14ac:dyDescent="0.25">
      <c r="A10" s="15" t="s">
        <v>41</v>
      </c>
      <c r="B10" s="69" t="s">
        <v>42</v>
      </c>
      <c r="C10" s="70"/>
      <c r="D10" s="71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5.75" thickBot="1" x14ac:dyDescent="0.3">
      <c r="A11" s="19" t="s">
        <v>43</v>
      </c>
      <c r="B11" s="85" t="s">
        <v>44</v>
      </c>
      <c r="C11" s="86"/>
      <c r="D11" s="87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7.25" thickTop="1" thickBot="1" x14ac:dyDescent="0.3">
      <c r="A12" s="21">
        <v>3</v>
      </c>
      <c r="B12" s="66" t="s">
        <v>45</v>
      </c>
      <c r="C12" s="67"/>
      <c r="D12" s="68"/>
      <c r="E12" s="14">
        <f t="shared" ref="E12:Q12" si="2">E13+E14+E15</f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Q12" s="14">
        <f t="shared" si="2"/>
        <v>0</v>
      </c>
    </row>
    <row r="13" spans="1:17" ht="15.75" thickTop="1" x14ac:dyDescent="0.25">
      <c r="A13" s="15" t="s">
        <v>46</v>
      </c>
      <c r="B13" s="76" t="s">
        <v>47</v>
      </c>
      <c r="C13" s="77"/>
      <c r="D13" s="78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5">
      <c r="A14" s="17" t="s">
        <v>48</v>
      </c>
      <c r="B14" s="57" t="s">
        <v>49</v>
      </c>
      <c r="C14" s="58"/>
      <c r="D14" s="5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5.75" thickBot="1" x14ac:dyDescent="0.3">
      <c r="A15" s="19" t="s">
        <v>50</v>
      </c>
      <c r="B15" s="72" t="s">
        <v>51</v>
      </c>
      <c r="C15" s="73"/>
      <c r="D15" s="7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7.25" thickTop="1" thickBot="1" x14ac:dyDescent="0.3">
      <c r="A16" s="25">
        <v>4</v>
      </c>
      <c r="B16" s="66" t="s">
        <v>52</v>
      </c>
      <c r="C16" s="67"/>
      <c r="D16" s="68"/>
      <c r="E16" s="26">
        <f t="shared" ref="E16:Q16" si="3">E17</f>
        <v>0</v>
      </c>
      <c r="F16" s="26">
        <f t="shared" si="3"/>
        <v>0</v>
      </c>
      <c r="G16" s="26">
        <f t="shared" si="3"/>
        <v>0</v>
      </c>
      <c r="H16" s="26">
        <f t="shared" si="3"/>
        <v>0</v>
      </c>
      <c r="I16" s="26">
        <f t="shared" si="3"/>
        <v>0</v>
      </c>
      <c r="J16" s="26">
        <f t="shared" si="3"/>
        <v>0</v>
      </c>
      <c r="K16" s="26">
        <f t="shared" si="3"/>
        <v>0</v>
      </c>
      <c r="L16" s="26">
        <f t="shared" si="3"/>
        <v>0</v>
      </c>
      <c r="M16" s="26">
        <f t="shared" si="3"/>
        <v>0</v>
      </c>
      <c r="N16" s="26">
        <f t="shared" si="3"/>
        <v>0</v>
      </c>
      <c r="O16" s="26">
        <f t="shared" si="3"/>
        <v>0</v>
      </c>
      <c r="P16" s="26">
        <f t="shared" si="3"/>
        <v>0</v>
      </c>
      <c r="Q16" s="26">
        <f t="shared" si="3"/>
        <v>0</v>
      </c>
    </row>
    <row r="17" spans="1:17" ht="16.5" thickTop="1" thickBot="1" x14ac:dyDescent="0.3">
      <c r="A17" s="10" t="s">
        <v>53</v>
      </c>
      <c r="B17" s="75" t="s">
        <v>54</v>
      </c>
      <c r="C17" s="67"/>
      <c r="D17" s="68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17.25" thickTop="1" thickBot="1" x14ac:dyDescent="0.3">
      <c r="A18" s="28">
        <v>5</v>
      </c>
      <c r="B18" s="66" t="s">
        <v>55</v>
      </c>
      <c r="C18" s="67"/>
      <c r="D18" s="68"/>
      <c r="E18" s="14">
        <f t="shared" ref="E18:Q18" si="4">E19+E20+E21+E22+E23</f>
        <v>0</v>
      </c>
      <c r="F18" s="14">
        <f t="shared" si="4"/>
        <v>0</v>
      </c>
      <c r="G18" s="14">
        <f t="shared" si="4"/>
        <v>0</v>
      </c>
      <c r="H18" s="14">
        <f t="shared" si="4"/>
        <v>0</v>
      </c>
      <c r="I18" s="14">
        <f>I19+I20+I21+I22+I23</f>
        <v>0</v>
      </c>
      <c r="J18" s="14">
        <f t="shared" si="4"/>
        <v>0</v>
      </c>
      <c r="K18" s="14">
        <f t="shared" si="4"/>
        <v>0</v>
      </c>
      <c r="L18" s="14">
        <f t="shared" si="4"/>
        <v>0</v>
      </c>
      <c r="M18" s="14">
        <f t="shared" si="4"/>
        <v>0</v>
      </c>
      <c r="N18" s="14">
        <f t="shared" si="4"/>
        <v>0</v>
      </c>
      <c r="O18" s="14">
        <f t="shared" si="4"/>
        <v>0</v>
      </c>
      <c r="P18" s="14">
        <f t="shared" si="4"/>
        <v>0</v>
      </c>
      <c r="Q18" s="14">
        <f t="shared" si="4"/>
        <v>0</v>
      </c>
    </row>
    <row r="19" spans="1:17" ht="15.75" thickTop="1" x14ac:dyDescent="0.25">
      <c r="A19" s="15" t="s">
        <v>56</v>
      </c>
      <c r="B19" s="69" t="s">
        <v>57</v>
      </c>
      <c r="C19" s="70"/>
      <c r="D19" s="71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5">
      <c r="A20" s="17" t="s">
        <v>58</v>
      </c>
      <c r="B20" s="57" t="s">
        <v>59</v>
      </c>
      <c r="C20" s="58"/>
      <c r="D20" s="59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x14ac:dyDescent="0.25">
      <c r="A21" s="17" t="s">
        <v>60</v>
      </c>
      <c r="B21" s="57" t="s">
        <v>61</v>
      </c>
      <c r="C21" s="58"/>
      <c r="D21" s="5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x14ac:dyDescent="0.25">
      <c r="A22" s="17" t="s">
        <v>62</v>
      </c>
      <c r="B22" s="57" t="s">
        <v>63</v>
      </c>
      <c r="C22" s="58"/>
      <c r="D22" s="5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t="15.75" thickBot="1" x14ac:dyDescent="0.3">
      <c r="A23" s="17" t="s">
        <v>64</v>
      </c>
      <c r="B23" s="57" t="s">
        <v>65</v>
      </c>
      <c r="C23" s="58"/>
      <c r="D23" s="59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7.25" thickTop="1" thickBot="1" x14ac:dyDescent="0.3">
      <c r="A24" s="28">
        <v>6</v>
      </c>
      <c r="B24" s="66" t="s">
        <v>66</v>
      </c>
      <c r="C24" s="67"/>
      <c r="D24" s="68"/>
      <c r="E24" s="29">
        <f t="shared" ref="E24:Q24" si="5">E25+E26+E27+E28+E29+E30+E31+E32</f>
        <v>0</v>
      </c>
      <c r="F24" s="29">
        <f t="shared" si="5"/>
        <v>0</v>
      </c>
      <c r="G24" s="29">
        <f t="shared" si="5"/>
        <v>0</v>
      </c>
      <c r="H24" s="29">
        <f t="shared" si="5"/>
        <v>0</v>
      </c>
      <c r="I24" s="29">
        <f t="shared" si="5"/>
        <v>0</v>
      </c>
      <c r="J24" s="29">
        <f t="shared" si="5"/>
        <v>0</v>
      </c>
      <c r="K24" s="29">
        <f t="shared" si="5"/>
        <v>0</v>
      </c>
      <c r="L24" s="29">
        <f t="shared" si="5"/>
        <v>0</v>
      </c>
      <c r="M24" s="29">
        <f t="shared" si="5"/>
        <v>0</v>
      </c>
      <c r="N24" s="29">
        <f t="shared" si="5"/>
        <v>0</v>
      </c>
      <c r="O24" s="29">
        <f t="shared" si="5"/>
        <v>0</v>
      </c>
      <c r="P24" s="29">
        <f t="shared" si="5"/>
        <v>0</v>
      </c>
      <c r="Q24" s="29">
        <f t="shared" si="5"/>
        <v>0</v>
      </c>
    </row>
    <row r="25" spans="1:17" ht="15.75" thickTop="1" x14ac:dyDescent="0.25">
      <c r="A25" s="17" t="s">
        <v>67</v>
      </c>
      <c r="B25" s="69" t="s">
        <v>68</v>
      </c>
      <c r="C25" s="70"/>
      <c r="D25" s="71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x14ac:dyDescent="0.25">
      <c r="A26" s="17" t="s">
        <v>69</v>
      </c>
      <c r="B26" s="57" t="s">
        <v>70</v>
      </c>
      <c r="C26" s="58"/>
      <c r="D26" s="59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x14ac:dyDescent="0.25">
      <c r="A27" s="17" t="s">
        <v>71</v>
      </c>
      <c r="B27" s="57" t="s">
        <v>72</v>
      </c>
      <c r="C27" s="58"/>
      <c r="D27" s="59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x14ac:dyDescent="0.25">
      <c r="A28" s="17" t="s">
        <v>73</v>
      </c>
      <c r="B28" s="57" t="s">
        <v>74</v>
      </c>
      <c r="C28" s="58"/>
      <c r="D28" s="59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5">
      <c r="A29" s="17" t="s">
        <v>75</v>
      </c>
      <c r="B29" s="57" t="s">
        <v>76</v>
      </c>
      <c r="C29" s="58"/>
      <c r="D29" s="59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x14ac:dyDescent="0.25">
      <c r="A30" s="30" t="s">
        <v>77</v>
      </c>
      <c r="B30" s="60" t="s">
        <v>78</v>
      </c>
      <c r="C30" s="61"/>
      <c r="D30" s="62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x14ac:dyDescent="0.25">
      <c r="A31" s="18" t="s">
        <v>79</v>
      </c>
      <c r="B31" s="60" t="s">
        <v>80</v>
      </c>
      <c r="C31" s="61"/>
      <c r="D31" s="62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5.75" thickBot="1" x14ac:dyDescent="0.3">
      <c r="A32" s="18" t="s">
        <v>81</v>
      </c>
      <c r="B32" s="60" t="s">
        <v>82</v>
      </c>
      <c r="C32" s="61"/>
      <c r="D32" s="62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20.25" thickTop="1" thickBot="1" x14ac:dyDescent="0.3">
      <c r="A33" s="31">
        <v>7</v>
      </c>
      <c r="B33" s="63" t="s">
        <v>83</v>
      </c>
      <c r="C33" s="64"/>
      <c r="D33" s="65"/>
      <c r="E33" s="31">
        <f>E5+E9+E12+E16+E18+E24</f>
        <v>0</v>
      </c>
      <c r="F33" s="31">
        <f t="shared" ref="F33:Q33" si="6">F5+F9+F12+F16+F18+F24</f>
        <v>0</v>
      </c>
      <c r="G33" s="31">
        <f t="shared" si="6"/>
        <v>0</v>
      </c>
      <c r="H33" s="31">
        <f t="shared" si="6"/>
        <v>0</v>
      </c>
      <c r="I33" s="31">
        <f t="shared" si="6"/>
        <v>0</v>
      </c>
      <c r="J33" s="31">
        <f t="shared" si="6"/>
        <v>0</v>
      </c>
      <c r="K33" s="31">
        <f t="shared" si="6"/>
        <v>0</v>
      </c>
      <c r="L33" s="31">
        <f t="shared" si="6"/>
        <v>0</v>
      </c>
      <c r="M33" s="31">
        <f t="shared" si="6"/>
        <v>0</v>
      </c>
      <c r="N33" s="31">
        <f t="shared" si="6"/>
        <v>0</v>
      </c>
      <c r="O33" s="31">
        <f t="shared" si="6"/>
        <v>0</v>
      </c>
      <c r="P33" s="31">
        <f t="shared" si="6"/>
        <v>0</v>
      </c>
      <c r="Q33" s="31">
        <f t="shared" si="6"/>
        <v>0</v>
      </c>
    </row>
    <row r="34" spans="1:17" ht="17.25" thickTop="1" thickBot="1" x14ac:dyDescent="0.3">
      <c r="A34" s="14">
        <v>8</v>
      </c>
      <c r="B34" s="66" t="s">
        <v>84</v>
      </c>
      <c r="C34" s="67"/>
      <c r="D34" s="6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ht="20.25" thickTop="1" thickBot="1" x14ac:dyDescent="0.3">
      <c r="A35" s="31">
        <v>9</v>
      </c>
      <c r="B35" s="54" t="s">
        <v>85</v>
      </c>
      <c r="C35" s="55"/>
      <c r="D35" s="56"/>
      <c r="E35" s="31">
        <f t="shared" ref="E35:Q35" si="7">polož+E34</f>
        <v>0</v>
      </c>
      <c r="F35" s="31">
        <f t="shared" si="7"/>
        <v>0</v>
      </c>
      <c r="G35" s="31">
        <f t="shared" si="7"/>
        <v>0</v>
      </c>
      <c r="H35" s="31">
        <f t="shared" si="7"/>
        <v>0</v>
      </c>
      <c r="I35" s="31">
        <f t="shared" si="7"/>
        <v>0</v>
      </c>
      <c r="J35" s="31">
        <f t="shared" si="7"/>
        <v>0</v>
      </c>
      <c r="K35" s="31">
        <f t="shared" si="7"/>
        <v>0</v>
      </c>
      <c r="L35" s="31">
        <f t="shared" si="7"/>
        <v>0</v>
      </c>
      <c r="M35" s="31">
        <f t="shared" si="7"/>
        <v>0</v>
      </c>
      <c r="N35" s="31">
        <f t="shared" si="7"/>
        <v>0</v>
      </c>
      <c r="O35" s="31">
        <f t="shared" si="7"/>
        <v>0</v>
      </c>
      <c r="P35" s="31">
        <f t="shared" si="7"/>
        <v>0</v>
      </c>
      <c r="Q35" s="31">
        <f t="shared" si="7"/>
        <v>0</v>
      </c>
    </row>
    <row r="36" spans="1:17" ht="17.25" thickTop="1" thickBot="1" x14ac:dyDescent="0.3">
      <c r="A36" s="14">
        <v>10</v>
      </c>
      <c r="B36" s="66" t="s">
        <v>86</v>
      </c>
      <c r="C36" s="67"/>
      <c r="D36" s="68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20.25" thickTop="1" thickBot="1" x14ac:dyDescent="0.3">
      <c r="A37" s="31">
        <v>11</v>
      </c>
      <c r="B37" s="54" t="s">
        <v>87</v>
      </c>
      <c r="C37" s="55"/>
      <c r="D37" s="56"/>
      <c r="E37" s="31">
        <f t="shared" ref="E37:Q37" si="8">E35+E36</f>
        <v>0</v>
      </c>
      <c r="F37" s="31">
        <f t="shared" si="8"/>
        <v>0</v>
      </c>
      <c r="G37" s="31">
        <f t="shared" si="8"/>
        <v>0</v>
      </c>
      <c r="H37" s="31">
        <f t="shared" si="8"/>
        <v>0</v>
      </c>
      <c r="I37" s="31">
        <f t="shared" si="8"/>
        <v>0</v>
      </c>
      <c r="J37" s="31">
        <f t="shared" si="8"/>
        <v>0</v>
      </c>
      <c r="K37" s="31">
        <f t="shared" si="8"/>
        <v>0</v>
      </c>
      <c r="L37" s="31">
        <f t="shared" si="8"/>
        <v>0</v>
      </c>
      <c r="M37" s="31">
        <f t="shared" si="8"/>
        <v>0</v>
      </c>
      <c r="N37" s="31">
        <f t="shared" si="8"/>
        <v>0</v>
      </c>
      <c r="O37" s="31">
        <f t="shared" si="8"/>
        <v>0</v>
      </c>
      <c r="P37" s="31">
        <f t="shared" si="8"/>
        <v>0</v>
      </c>
      <c r="Q37" s="31">
        <f t="shared" si="8"/>
        <v>0</v>
      </c>
    </row>
    <row r="38" spans="1:17" ht="15.75" thickTop="1" x14ac:dyDescent="0.25"/>
  </sheetData>
  <mergeCells count="36">
    <mergeCell ref="B13:D13"/>
    <mergeCell ref="A1:Q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</mergeCells>
  <pageMargins left="0" right="0" top="0.74803149606299213" bottom="0.74803149606299213" header="0.31496062992125984" footer="0.31496062992125984"/>
  <pageSetup paperSize="9" scale="98" fitToHeight="2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Návrh na plnenie kritérií</vt:lpstr>
      <vt:lpstr>Výkaz č. 1 - objednávateľ 1</vt:lpstr>
      <vt:lpstr>Výkaz č. 1 objednávateľ 2</vt:lpstr>
      <vt:lpstr>polož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Drobný</dc:creator>
  <cp:lastModifiedBy>Ing. František Drgoň</cp:lastModifiedBy>
  <cp:lastPrinted>2019-08-15T12:49:54Z</cp:lastPrinted>
  <dcterms:created xsi:type="dcterms:W3CDTF">2018-10-15T07:57:39Z</dcterms:created>
  <dcterms:modified xsi:type="dcterms:W3CDTF">2019-10-14T06:40:22Z</dcterms:modified>
</cp:coreProperties>
</file>