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PRV_4.2_výzva_51_PRV_2021\Ing. Július Beke - MÄSO-ÚDENINY\PT+VO po schválení\VO technológia chladenia\"/>
    </mc:Choice>
  </mc:AlternateContent>
  <xr:revisionPtr revIDLastSave="0" documentId="13_ncr:1_{5E9A175D-AC87-494C-8BBB-47DC2C95D9F2}" xr6:coauthVersionLast="47" xr6:coauthVersionMax="47" xr10:uidLastSave="{00000000-0000-0000-0000-000000000000}"/>
  <bookViews>
    <workbookView xWindow="2320" yWindow="140" windowWidth="21470" windowHeight="20620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2'!$A$1:$A$86</definedName>
    <definedName name="_xlnm.Print_Area" localSheetId="0">'Príloha č. 2'!$B$4:$K$86</definedName>
    <definedName name="podopatrenie">'[1]Výzvy PPA'!$B$19:$B$23</definedName>
  </definedNames>
  <calcPr calcId="181029"/>
</workbook>
</file>

<file path=xl/calcChain.xml><?xml version="1.0" encoding="utf-8"?>
<calcChain xmlns="http://schemas.openxmlformats.org/spreadsheetml/2006/main">
  <c r="J72" i="1" l="1"/>
  <c r="K72" i="1" s="1"/>
  <c r="J71" i="1"/>
  <c r="K71" i="1" s="1"/>
  <c r="J68" i="1"/>
  <c r="J61" i="1"/>
  <c r="K61" i="1" s="1"/>
  <c r="J60" i="1"/>
  <c r="K60" i="1" s="1"/>
  <c r="J57" i="1"/>
  <c r="K57" i="1" s="1"/>
  <c r="J50" i="1"/>
  <c r="J49" i="1"/>
  <c r="K49" i="1" s="1"/>
  <c r="J44" i="1"/>
  <c r="K44" i="1" s="1"/>
  <c r="J37" i="1"/>
  <c r="K37" i="1" s="1"/>
  <c r="J36" i="1"/>
  <c r="K36" i="1" s="1"/>
  <c r="J31" i="1"/>
  <c r="J62" i="1" l="1"/>
  <c r="K62" i="1"/>
  <c r="J51" i="1"/>
  <c r="K50" i="1"/>
  <c r="K51" i="1" s="1"/>
  <c r="J38" i="1"/>
  <c r="J73" i="1"/>
  <c r="K68" i="1"/>
  <c r="K73" i="1" s="1"/>
  <c r="K31" i="1"/>
  <c r="K38" i="1" s="1"/>
</calcChain>
</file>

<file path=xl/sharedStrings.xml><?xml version="1.0" encoding="utf-8"?>
<sst xmlns="http://schemas.openxmlformats.org/spreadsheetml/2006/main" count="119" uniqueCount="62">
  <si>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</si>
  <si>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</si>
  <si>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</si>
  <si>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</si>
  <si>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</si>
  <si>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</si>
  <si>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</si>
  <si>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</si>
  <si>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</si>
  <si>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</si>
  <si>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</si>
  <si>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</si>
  <si>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</si>
  <si>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Logický celok:</t>
  </si>
  <si>
    <t>Názov zariadenia: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</si>
  <si>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</si>
  <si>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</si>
  <si>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</si>
  <si>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</si>
  <si>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</si>
  <si>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</si>
  <si>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</si>
  <si>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</si>
  <si>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</si>
  <si>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</si>
  <si>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</si>
  <si>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</si>
  <si>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</si>
  <si>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</si>
  <si>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</si>
  <si>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</si>
  <si>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</si>
  <si>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</si>
  <si>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>Súbor chladiarenských technológií</t>
  </si>
  <si>
    <t>Chladiarenské zariadenie 1 - chladenie expedície</t>
  </si>
  <si>
    <t>Chladiarenské zariadenie 1</t>
  </si>
  <si>
    <t>Chladiaci agregát č. 1</t>
  </si>
  <si>
    <t>Výparník č. 1 k chladiacemu agregátu č. 1</t>
  </si>
  <si>
    <t>Ovládanie č. 1 k chladiacemu agregátu č. 1</t>
  </si>
  <si>
    <t>Výparníkč. 2  k chladiacemu agregátu č. 1</t>
  </si>
  <si>
    <t>Ovládanie č. 2 k chladiacemu agregátu č. 1</t>
  </si>
  <si>
    <t>Chladiarenské zariadenie 2 - chladenie malá expedícia</t>
  </si>
  <si>
    <t>Chladiarenské zariadenie 2</t>
  </si>
  <si>
    <t>Chladiaci agregát č. 2</t>
  </si>
  <si>
    <t>Výparník č. 1 k chladiacemu agregátu č. 2</t>
  </si>
  <si>
    <t>Ovládanie č. 1 k chladiacemu agregátu č. 2</t>
  </si>
  <si>
    <t>Výparník č. 2 k chladiacemu agregátu č. 2</t>
  </si>
  <si>
    <t>Ovládanie č. 2 k chladiacemu agregátu č. 2</t>
  </si>
  <si>
    <t>Chladiarenské zariadenie 3 - chladenie vzadu</t>
  </si>
  <si>
    <t>Chladiarenské zariadenie 3</t>
  </si>
  <si>
    <t>Chladiaci agregát č. 3</t>
  </si>
  <si>
    <t>Výparník chladiacemu agregátu č. 3</t>
  </si>
  <si>
    <t>Ovládanie k chladiacemu agregátu č. 3</t>
  </si>
  <si>
    <t>Mraziarenské zariadenie 1 - mraziaci box</t>
  </si>
  <si>
    <t>Mraziarenské zariadenie 1</t>
  </si>
  <si>
    <t>Mraziaci agregát č. 1</t>
  </si>
  <si>
    <t>Výparník k mraziacemu agregátu č. 1</t>
  </si>
  <si>
    <t>Ovládanie k mraziacemu agregátu č. 1</t>
  </si>
  <si>
    <t xml:space="preserve">Príloha č. 2: </t>
  </si>
  <si>
    <t>Kúpna zmluva- Príloha č.2</t>
  </si>
  <si>
    <t>podpis a pečiatka dodávateľa</t>
  </si>
  <si>
    <t>Identifikačné údaje dodávateľa: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</si>
</sst>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</cellStyleXfs>
  <cellXfs count="110">
    <xf numFmtId="0" fontId="0" fillId="0" borderId="0" xfId="0"/>
    <xf numFmtId="4" fontId="13" fillId="3" borderId="28" xfId="0" applyNumberFormat="1" applyFont="1" applyFill="1" applyBorder="1" applyAlignment="1" applyProtection="1">
      <alignment vertical="center" wrapText="1"/>
      <protection locked="0"/>
    </xf>
    <xf numFmtId="4" fontId="13" fillId="3" borderId="33" xfId="0" applyNumberFormat="1" applyFont="1" applyFill="1" applyBorder="1" applyAlignment="1" applyProtection="1">
      <alignment vertical="center" wrapText="1"/>
      <protection locked="0"/>
    </xf>
    <xf numFmtId="0" fontId="3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quotePrefix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2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vertical="center" wrapText="1"/>
    </xf>
    <xf numFmtId="0" fontId="10" fillId="2" borderId="23" xfId="0" applyFont="1" applyFill="1" applyBorder="1" applyAlignment="1">
      <alignment vertical="center" wrapText="1"/>
    </xf>
    <xf numFmtId="0" fontId="10" fillId="2" borderId="24" xfId="0" applyFont="1" applyFill="1" applyBorder="1" applyAlignment="1">
      <alignment vertical="center" wrapText="1"/>
    </xf>
    <xf numFmtId="0" fontId="13" fillId="4" borderId="8" xfId="0" applyFont="1" applyFill="1" applyBorder="1" applyAlignment="1">
      <alignment vertical="center" wrapText="1"/>
    </xf>
    <xf numFmtId="0" fontId="13" fillId="4" borderId="12" xfId="0" applyFont="1" applyFill="1" applyBorder="1" applyAlignment="1">
      <alignment vertical="center" wrapText="1"/>
    </xf>
    <xf numFmtId="0" fontId="13" fillId="4" borderId="16" xfId="0" applyFont="1" applyFill="1" applyBorder="1" applyAlignment="1">
      <alignment vertical="center" wrapText="1"/>
    </xf>
    <xf numFmtId="0" fontId="13" fillId="4" borderId="5" xfId="0" applyFont="1" applyFill="1" applyBorder="1" applyAlignment="1">
      <alignment vertical="center" wrapText="1"/>
    </xf>
    <xf numFmtId="164" fontId="13" fillId="4" borderId="27" xfId="0" applyNumberFormat="1" applyFont="1" applyFill="1" applyBorder="1" applyAlignment="1">
      <alignment horizontal="center" vertical="center" wrapText="1"/>
    </xf>
    <xf numFmtId="164" fontId="13" fillId="4" borderId="29" xfId="0" applyNumberFormat="1" applyFont="1" applyFill="1" applyBorder="1" applyAlignment="1">
      <alignment vertical="center" wrapText="1"/>
    </xf>
    <xf numFmtId="4" fontId="13" fillId="0" borderId="29" xfId="0" applyNumberFormat="1" applyFont="1" applyBorder="1" applyAlignment="1">
      <alignment vertical="center" wrapText="1"/>
    </xf>
    <xf numFmtId="4" fontId="13" fillId="0" borderId="27" xfId="0" applyNumberFormat="1" applyFont="1" applyBorder="1" applyAlignment="1">
      <alignment vertical="center" wrapText="1"/>
    </xf>
    <xf numFmtId="0" fontId="13" fillId="4" borderId="14" xfId="0" applyFont="1" applyFill="1" applyBorder="1" applyAlignment="1">
      <alignment vertical="center" wrapText="1"/>
    </xf>
    <xf numFmtId="164" fontId="13" fillId="4" borderId="32" xfId="0" applyNumberFormat="1" applyFont="1" applyFill="1" applyBorder="1" applyAlignment="1">
      <alignment horizontal="center" vertical="center" wrapText="1"/>
    </xf>
    <xf numFmtId="164" fontId="13" fillId="4" borderId="34" xfId="0" applyNumberFormat="1" applyFont="1" applyFill="1" applyBorder="1" applyAlignment="1">
      <alignment vertical="center" wrapText="1"/>
    </xf>
    <xf numFmtId="4" fontId="13" fillId="0" borderId="34" xfId="0" applyNumberFormat="1" applyFont="1" applyBorder="1" applyAlignment="1">
      <alignment vertical="center" wrapText="1"/>
    </xf>
    <xf numFmtId="4" fontId="13" fillId="0" borderId="32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10" fillId="0" borderId="18" xfId="0" applyFont="1" applyBorder="1" applyAlignment="1">
      <alignment horizontal="right" vertical="center"/>
    </xf>
    <xf numFmtId="4" fontId="2" fillId="2" borderId="35" xfId="0" applyNumberFormat="1" applyFont="1" applyFill="1" applyBorder="1" applyAlignment="1">
      <alignment vertical="center"/>
    </xf>
    <xf numFmtId="49" fontId="15" fillId="0" borderId="0" xfId="0" applyNumberFormat="1" applyFont="1" applyAlignment="1">
      <alignment vertical="top"/>
    </xf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9" fillId="0" borderId="37" xfId="1" applyFont="1" applyBorder="1" applyAlignment="1">
      <alignment vertical="center" wrapText="1"/>
    </xf>
    <xf numFmtId="0" fontId="9" fillId="0" borderId="0" xfId="1" applyFont="1" applyAlignment="1">
      <alignment vertical="center" wrapText="1"/>
    </xf>
    <xf numFmtId="0" fontId="9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9" fillId="0" borderId="37" xfId="1" applyFont="1" applyBorder="1" applyAlignment="1" applyProtection="1">
      <alignment vertical="center"/>
      <protection locked="0"/>
    </xf>
    <xf numFmtId="0" fontId="9" fillId="0" borderId="0" xfId="1" applyFont="1" applyAlignment="1" applyProtection="1">
      <alignment vertical="center"/>
      <protection locked="0"/>
    </xf>
    <xf numFmtId="165" fontId="9" fillId="0" borderId="37" xfId="1" applyNumberFormat="1" applyFont="1" applyBorder="1" applyAlignment="1" applyProtection="1">
      <alignment vertical="center"/>
      <protection locked="0"/>
    </xf>
    <xf numFmtId="4" fontId="13" fillId="0" borderId="24" xfId="0" applyNumberFormat="1" applyFont="1" applyBorder="1" applyAlignment="1">
      <alignment vertical="center" wrapText="1"/>
    </xf>
    <xf numFmtId="4" fontId="13" fillId="0" borderId="42" xfId="0" applyNumberFormat="1" applyFont="1" applyBorder="1" applyAlignment="1">
      <alignment vertical="center" wrapText="1"/>
    </xf>
    <xf numFmtId="4" fontId="13" fillId="0" borderId="35" xfId="0" applyNumberFormat="1" applyFont="1" applyBorder="1" applyAlignment="1">
      <alignment vertical="center" wrapText="1"/>
    </xf>
    <xf numFmtId="4" fontId="13" fillId="3" borderId="24" xfId="0" applyNumberFormat="1" applyFont="1" applyFill="1" applyBorder="1" applyAlignment="1" applyProtection="1">
      <alignment vertical="center" wrapText="1"/>
      <protection locked="0"/>
    </xf>
    <xf numFmtId="4" fontId="13" fillId="3" borderId="42" xfId="0" applyNumberFormat="1" applyFont="1" applyFill="1" applyBorder="1" applyAlignment="1" applyProtection="1">
      <alignment vertical="center" wrapText="1"/>
      <protection locked="0"/>
    </xf>
    <xf numFmtId="4" fontId="13" fillId="3" borderId="35" xfId="0" applyNumberFormat="1" applyFont="1" applyFill="1" applyBorder="1" applyAlignment="1" applyProtection="1">
      <alignment vertical="center" wrapText="1"/>
      <protection locked="0"/>
    </xf>
    <xf numFmtId="164" fontId="13" fillId="4" borderId="24" xfId="0" applyNumberFormat="1" applyFont="1" applyFill="1" applyBorder="1" applyAlignment="1">
      <alignment horizontal="center" vertical="center" wrapText="1"/>
    </xf>
    <xf numFmtId="164" fontId="13" fillId="4" borderId="42" xfId="0" applyNumberFormat="1" applyFont="1" applyFill="1" applyBorder="1" applyAlignment="1">
      <alignment horizontal="center" vertical="center" wrapText="1"/>
    </xf>
    <xf numFmtId="164" fontId="13" fillId="4" borderId="35" xfId="0" applyNumberFormat="1" applyFont="1" applyFill="1" applyBorder="1" applyAlignment="1">
      <alignment horizontal="center" vertical="center" wrapText="1"/>
    </xf>
    <xf numFmtId="164" fontId="13" fillId="4" borderId="24" xfId="0" applyNumberFormat="1" applyFont="1" applyFill="1" applyBorder="1" applyAlignment="1">
      <alignment vertical="center" wrapText="1"/>
    </xf>
    <xf numFmtId="164" fontId="13" fillId="4" borderId="42" xfId="0" applyNumberFormat="1" applyFont="1" applyFill="1" applyBorder="1" applyAlignment="1">
      <alignment vertical="center" wrapText="1"/>
    </xf>
    <xf numFmtId="164" fontId="13" fillId="4" borderId="35" xfId="0" applyNumberFormat="1" applyFont="1" applyFill="1" applyBorder="1" applyAlignment="1">
      <alignment vertical="center" wrapText="1"/>
    </xf>
    <xf numFmtId="0" fontId="9" fillId="0" borderId="9" xfId="1" applyFont="1" applyBorder="1" applyAlignment="1">
      <alignment vertical="center"/>
    </xf>
    <xf numFmtId="0" fontId="9" fillId="0" borderId="10" xfId="1" applyFont="1" applyBorder="1" applyAlignment="1">
      <alignment vertical="center"/>
    </xf>
    <xf numFmtId="0" fontId="8" fillId="3" borderId="9" xfId="1" applyFont="1" applyFill="1" applyBorder="1" applyAlignment="1" applyProtection="1">
      <alignment horizontal="center" vertical="center"/>
      <protection locked="0"/>
    </xf>
    <xf numFmtId="0" fontId="8" fillId="3" borderId="11" xfId="1" applyFont="1" applyFill="1" applyBorder="1" applyAlignment="1" applyProtection="1">
      <alignment horizontal="center" vertical="center"/>
      <protection locked="0"/>
    </xf>
    <xf numFmtId="0" fontId="8" fillId="3" borderId="12" xfId="1" applyFont="1" applyFill="1" applyBorder="1" applyAlignment="1" applyProtection="1">
      <alignment horizontal="center" vertical="center"/>
      <protection locked="0"/>
    </xf>
    <xf numFmtId="0" fontId="10" fillId="2" borderId="17" xfId="0" applyFont="1" applyFill="1" applyBorder="1" applyAlignment="1">
      <alignment vertical="center" wrapText="1"/>
    </xf>
    <xf numFmtId="0" fontId="10" fillId="2" borderId="18" xfId="0" applyFont="1" applyFill="1" applyBorder="1" applyAlignment="1">
      <alignment vertical="center" wrapText="1"/>
    </xf>
    <xf numFmtId="0" fontId="10" fillId="2" borderId="19" xfId="0" applyFont="1" applyFill="1" applyBorder="1" applyAlignment="1">
      <alignment vertical="center" wrapText="1"/>
    </xf>
    <xf numFmtId="0" fontId="11" fillId="2" borderId="20" xfId="0" applyFont="1" applyFill="1" applyBorder="1" applyAlignment="1">
      <alignment vertical="center" wrapText="1"/>
    </xf>
    <xf numFmtId="0" fontId="11" fillId="2" borderId="21" xfId="0" applyFont="1" applyFill="1" applyBorder="1" applyAlignment="1">
      <alignment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 applyProtection="1">
      <alignment vertical="center" wrapText="1"/>
      <protection locked="0"/>
    </xf>
    <xf numFmtId="0" fontId="14" fillId="3" borderId="26" xfId="0" applyFont="1" applyFill="1" applyBorder="1" applyAlignment="1" applyProtection="1">
      <alignment vertical="center" wrapText="1"/>
      <protection locked="0"/>
    </xf>
    <xf numFmtId="0" fontId="14" fillId="3" borderId="36" xfId="0" applyFont="1" applyFill="1" applyBorder="1" applyAlignment="1" applyProtection="1">
      <alignment vertical="center" wrapText="1"/>
      <protection locked="0"/>
    </xf>
    <xf numFmtId="0" fontId="14" fillId="3" borderId="10" xfId="0" applyFont="1" applyFill="1" applyBorder="1" applyAlignment="1" applyProtection="1">
      <alignment vertical="center" wrapText="1"/>
      <protection locked="0"/>
    </xf>
    <xf numFmtId="0" fontId="14" fillId="3" borderId="38" xfId="0" applyFont="1" applyFill="1" applyBorder="1" applyAlignment="1" applyProtection="1">
      <alignment vertical="center" wrapText="1"/>
      <protection locked="0"/>
    </xf>
    <xf numFmtId="0" fontId="14" fillId="3" borderId="14" xfId="0" applyFont="1" applyFill="1" applyBorder="1" applyAlignment="1" applyProtection="1">
      <alignment vertical="center" wrapText="1"/>
      <protection locked="0"/>
    </xf>
    <xf numFmtId="0" fontId="9" fillId="0" borderId="13" xfId="1" applyFont="1" applyBorder="1" applyAlignment="1">
      <alignment vertical="center"/>
    </xf>
    <xf numFmtId="0" fontId="9" fillId="0" borderId="14" xfId="1" applyFont="1" applyBorder="1" applyAlignment="1">
      <alignment vertical="center"/>
    </xf>
    <xf numFmtId="0" fontId="8" fillId="3" borderId="13" xfId="1" applyFont="1" applyFill="1" applyBorder="1" applyAlignment="1" applyProtection="1">
      <alignment horizontal="center" vertical="center"/>
      <protection locked="0"/>
    </xf>
    <xf numFmtId="0" fontId="8" fillId="3" borderId="15" xfId="1" applyFont="1" applyFill="1" applyBorder="1" applyAlignment="1" applyProtection="1">
      <alignment horizontal="center" vertical="center"/>
      <protection locked="0"/>
    </xf>
    <xf numFmtId="0" fontId="8" fillId="3" borderId="16" xfId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8" fillId="2" borderId="1" xfId="1" applyFont="1" applyFill="1" applyBorder="1" applyAlignment="1">
      <alignment vertical="center"/>
    </xf>
    <xf numFmtId="0" fontId="8" fillId="2" borderId="2" xfId="1" applyFont="1" applyFill="1" applyBorder="1" applyAlignment="1">
      <alignment vertical="center"/>
    </xf>
    <xf numFmtId="0" fontId="8" fillId="2" borderId="3" xfId="1" applyFont="1" applyFill="1" applyBorder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0" fontId="8" fillId="3" borderId="6" xfId="1" applyFont="1" applyFill="1" applyBorder="1" applyAlignment="1" applyProtection="1">
      <alignment horizontal="center" vertical="center"/>
      <protection locked="0"/>
    </xf>
    <xf numFmtId="0" fontId="8" fillId="3" borderId="7" xfId="1" applyFont="1" applyFill="1" applyBorder="1" applyAlignment="1" applyProtection="1">
      <alignment horizontal="center" vertical="center"/>
      <protection locked="0"/>
    </xf>
    <xf numFmtId="0" fontId="8" fillId="3" borderId="8" xfId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vertical="center" wrapText="1"/>
    </xf>
    <xf numFmtId="0" fontId="9" fillId="0" borderId="10" xfId="1" applyFont="1" applyBorder="1" applyAlignment="1">
      <alignment vertical="center" wrapText="1"/>
    </xf>
    <xf numFmtId="0" fontId="9" fillId="0" borderId="9" xfId="1" applyFont="1" applyBorder="1" applyAlignment="1">
      <alignment vertical="top"/>
    </xf>
    <xf numFmtId="0" fontId="9" fillId="0" borderId="10" xfId="1" applyFont="1" applyBorder="1" applyAlignment="1">
      <alignment vertical="top"/>
    </xf>
    <xf numFmtId="0" fontId="2" fillId="0" borderId="0" xfId="0" applyFont="1" applyAlignment="1">
      <alignment horizontal="right"/>
    </xf>
    <xf numFmtId="0" fontId="0" fillId="4" borderId="0" xfId="0" applyFill="1"/>
    <xf numFmtId="0" fontId="13" fillId="4" borderId="39" xfId="0" applyFont="1" applyFill="1" applyBorder="1" applyAlignment="1">
      <alignment horizontal="center" vertical="center" wrapText="1"/>
    </xf>
    <xf numFmtId="0" fontId="13" fillId="4" borderId="40" xfId="0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 wrapText="1"/>
    </xf>
    <xf numFmtId="0" fontId="13" fillId="4" borderId="31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26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9" fillId="0" borderId="41" xfId="1" applyFont="1" applyBorder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</cellXfs>
  <cellStyles count="6">
    <cellStyle name="Normal 2" xfId="1" xr:uid="{00000000-0005-0000-0000-000000000000}"/>
    <cellStyle name="Normálna" xfId="0" builtinId="0"/>
    <cellStyle name="normálne 2" xfId="2" xr:uid="{00000000-0005-0000-0000-000002000000}"/>
    <cellStyle name="normálne 3" xfId="3" xr:uid="{00000000-0005-0000-0000-000003000000}"/>
    <cellStyle name="normálne 3 2" xfId="4" xr:uid="{00000000-0005-0000-0000-000004000000}"/>
    <cellStyle name="normální_SUMMARY" xfId="5" xr:uid="{00000000-0005-0000-0000-000005000000}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Ing.%20J&#250;lius%20Beke%20-%20M&#196;SO-&#218;DENINY/PT%20+%20VO/Ing.%20J&#250;lius%20Beke%20-%20M&#196;SO-&#218;DENINY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A1:M86"/>
  <sheetViews>
    <sheetView tabSelected="1" view="pageBreakPreview" zoomScaleNormal="100" zoomScaleSheetLayoutView="100" workbookViewId="0">
      <pane ySplit="3" topLeftCell="A40" activePane="bottomLeft" state="frozen"/>
      <selection pane="bottomLeft" activeCell="E14" sqref="E14:G14"/>
    </sheetView>
  </sheetViews>
  <sheetFormatPr defaultColWidth="9.1796875" defaultRowHeight="14.5" x14ac:dyDescent="0.35"/>
  <cols>
    <col min="1" max="1" width="4.7265625" customWidth="1"/>
    <col min="2" max="2" width="4.26953125" style="10" customWidth="1"/>
    <col min="3" max="3" width="15.7265625" customWidth="1"/>
    <col min="4" max="4" width="23.26953125" customWidth="1"/>
    <col min="5" max="6" width="14.453125" customWidth="1"/>
    <col min="7" max="7" width="7.1796875" customWidth="1"/>
    <col min="8" max="8" width="13.7265625" customWidth="1"/>
    <col min="9" max="9" width="7.54296875" customWidth="1"/>
    <col min="10" max="11" width="13.7265625" customWidth="1"/>
    <col min="12" max="12" width="6.54296875" bestFit="1" customWidth="1"/>
    <col min="13" max="13" width="14.54296875" style="3" bestFit="1" customWidth="1"/>
    <col min="26" max="26" width="9.453125" bestFit="1" customWidth="1"/>
  </cols>
  <sheetData>
    <row r="1" spans="1:13" x14ac:dyDescent="0.35">
      <c r="A1">
        <v>1</v>
      </c>
      <c r="B1"/>
    </row>
    <row r="2" spans="1:13" ht="18.5" x14ac:dyDescent="0.35">
      <c r="A2" s="4">
        <v>1</v>
      </c>
      <c r="B2" s="5" t="s">
        <v>0</v>
      </c>
      <c r="C2" s="5"/>
      <c r="D2" s="5"/>
    </row>
    <row r="3" spans="1:13" x14ac:dyDescent="0.35">
      <c r="A3">
        <v>1</v>
      </c>
      <c r="B3"/>
    </row>
    <row r="4" spans="1:13" s="4" customFormat="1" ht="21" x14ac:dyDescent="0.35">
      <c r="A4" s="4">
        <v>1</v>
      </c>
      <c r="B4" s="6"/>
      <c r="C4" s="7"/>
      <c r="D4" s="7"/>
      <c r="E4" s="7"/>
      <c r="F4" s="7"/>
      <c r="G4" s="7"/>
      <c r="H4" s="7"/>
      <c r="I4" s="7"/>
      <c r="J4" s="83" t="s">
        <v>58</v>
      </c>
      <c r="K4" s="83"/>
      <c r="M4" s="8"/>
    </row>
    <row r="5" spans="1:13" s="4" customFormat="1" ht="23.5" x14ac:dyDescent="0.35">
      <c r="A5" s="4">
        <v>1</v>
      </c>
      <c r="B5" s="84" t="s">
        <v>59</v>
      </c>
      <c r="C5" s="84"/>
      <c r="D5" s="84"/>
      <c r="E5" s="84"/>
      <c r="F5" s="84"/>
      <c r="G5" s="84"/>
      <c r="H5" s="84"/>
      <c r="I5" s="84"/>
      <c r="J5" s="84"/>
      <c r="K5" s="84"/>
      <c r="M5" s="8"/>
    </row>
    <row r="6" spans="1:13" s="4" customFormat="1" x14ac:dyDescent="0.35">
      <c r="A6" s="4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M6" s="8"/>
    </row>
    <row r="7" spans="1:13" s="4" customFormat="1" ht="23.5" x14ac:dyDescent="0.35">
      <c r="A7" s="4">
        <v>1</v>
      </c>
      <c r="B7" s="84" t="s">
        <v>32</v>
      </c>
      <c r="C7" s="84"/>
      <c r="D7" s="84"/>
      <c r="E7" s="84"/>
      <c r="F7" s="84"/>
      <c r="G7" s="84"/>
      <c r="H7" s="84"/>
      <c r="I7" s="84"/>
      <c r="J7" s="84"/>
      <c r="K7" s="84"/>
      <c r="M7" s="8"/>
    </row>
    <row r="8" spans="1:13" x14ac:dyDescent="0.35">
      <c r="A8" s="4">
        <v>1</v>
      </c>
    </row>
    <row r="9" spans="1:13" ht="15" customHeight="1" x14ac:dyDescent="0.35">
      <c r="A9" s="4">
        <v>1</v>
      </c>
      <c r="B9" s="85" t="s">
        <v>1</v>
      </c>
      <c r="C9" s="85"/>
      <c r="D9" s="85"/>
      <c r="E9" s="85"/>
      <c r="F9" s="85"/>
      <c r="G9" s="85"/>
      <c r="H9" s="85"/>
      <c r="I9" s="85"/>
      <c r="J9" s="85"/>
      <c r="K9" s="85"/>
    </row>
    <row r="10" spans="1:13" x14ac:dyDescent="0.35">
      <c r="A10" s="4">
        <v>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</row>
    <row r="11" spans="1:13" x14ac:dyDescent="0.35">
      <c r="A11" s="4">
        <v>1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</row>
    <row r="12" spans="1:13" ht="15" thickBot="1" x14ac:dyDescent="0.4">
      <c r="A12" s="4">
        <v>1</v>
      </c>
    </row>
    <row r="13" spans="1:13" s="4" customFormat="1" ht="19.5" customHeight="1" thickBot="1" x14ac:dyDescent="0.4">
      <c r="A13" s="4">
        <v>1</v>
      </c>
      <c r="C13" s="86" t="s">
        <v>61</v>
      </c>
      <c r="D13" s="87"/>
      <c r="E13" s="87"/>
      <c r="F13" s="87"/>
      <c r="G13" s="88"/>
      <c r="M13" s="8"/>
    </row>
    <row r="14" spans="1:13" s="4" customFormat="1" ht="19.5" customHeight="1" x14ac:dyDescent="0.35">
      <c r="A14" s="4">
        <v>1</v>
      </c>
      <c r="C14" s="89" t="s">
        <v>2</v>
      </c>
      <c r="D14" s="90"/>
      <c r="E14" s="91"/>
      <c r="F14" s="92"/>
      <c r="G14" s="93"/>
      <c r="M14" s="8"/>
    </row>
    <row r="15" spans="1:13" s="4" customFormat="1" ht="39" customHeight="1" x14ac:dyDescent="0.35">
      <c r="A15" s="4">
        <v>1</v>
      </c>
      <c r="C15" s="96" t="s">
        <v>3</v>
      </c>
      <c r="D15" s="97"/>
      <c r="E15" s="58"/>
      <c r="F15" s="59"/>
      <c r="G15" s="60"/>
      <c r="M15" s="8"/>
    </row>
    <row r="16" spans="1:13" s="4" customFormat="1" ht="19.5" customHeight="1" x14ac:dyDescent="0.35">
      <c r="A16" s="4">
        <v>1</v>
      </c>
      <c r="C16" s="56" t="s">
        <v>4</v>
      </c>
      <c r="D16" s="57"/>
      <c r="E16" s="58"/>
      <c r="F16" s="59"/>
      <c r="G16" s="60"/>
      <c r="M16" s="8"/>
    </row>
    <row r="17" spans="1:13" s="4" customFormat="1" ht="19.5" customHeight="1" x14ac:dyDescent="0.35">
      <c r="A17" s="4">
        <v>1</v>
      </c>
      <c r="C17" s="56" t="s">
        <v>5</v>
      </c>
      <c r="D17" s="57"/>
      <c r="E17" s="58"/>
      <c r="F17" s="59"/>
      <c r="G17" s="60"/>
      <c r="M17" s="8"/>
    </row>
    <row r="18" spans="1:13" s="4" customFormat="1" ht="30" customHeight="1" x14ac:dyDescent="0.35">
      <c r="A18" s="4">
        <v>1</v>
      </c>
      <c r="C18" s="94" t="s">
        <v>6</v>
      </c>
      <c r="D18" s="95"/>
      <c r="E18" s="58"/>
      <c r="F18" s="59"/>
      <c r="G18" s="60"/>
      <c r="M18" s="8"/>
    </row>
    <row r="19" spans="1:13" s="4" customFormat="1" ht="19.5" customHeight="1" x14ac:dyDescent="0.35">
      <c r="A19" s="4">
        <v>1</v>
      </c>
      <c r="C19" s="56" t="s">
        <v>7</v>
      </c>
      <c r="D19" s="57"/>
      <c r="E19" s="58"/>
      <c r="F19" s="59"/>
      <c r="G19" s="60"/>
      <c r="M19" s="8"/>
    </row>
    <row r="20" spans="1:13" s="4" customFormat="1" ht="19.5" customHeight="1" x14ac:dyDescent="0.35">
      <c r="A20" s="4">
        <v>1</v>
      </c>
      <c r="C20" s="56" t="s">
        <v>8</v>
      </c>
      <c r="D20" s="57"/>
      <c r="E20" s="58"/>
      <c r="F20" s="59"/>
      <c r="G20" s="60"/>
      <c r="M20" s="8"/>
    </row>
    <row r="21" spans="1:13" s="4" customFormat="1" ht="19.5" customHeight="1" x14ac:dyDescent="0.35">
      <c r="A21" s="4">
        <v>1</v>
      </c>
      <c r="C21" s="56" t="s">
        <v>9</v>
      </c>
      <c r="D21" s="57"/>
      <c r="E21" s="58"/>
      <c r="F21" s="59"/>
      <c r="G21" s="60"/>
      <c r="M21" s="8"/>
    </row>
    <row r="22" spans="1:13" s="4" customFormat="1" ht="19.5" customHeight="1" x14ac:dyDescent="0.35">
      <c r="A22" s="4">
        <v>1</v>
      </c>
      <c r="C22" s="56" t="s">
        <v>10</v>
      </c>
      <c r="D22" s="57"/>
      <c r="E22" s="58"/>
      <c r="F22" s="59"/>
      <c r="G22" s="60"/>
      <c r="M22" s="8"/>
    </row>
    <row r="23" spans="1:13" s="4" customFormat="1" ht="19.5" customHeight="1" x14ac:dyDescent="0.35">
      <c r="A23" s="4">
        <v>1</v>
      </c>
      <c r="C23" s="56" t="s">
        <v>11</v>
      </c>
      <c r="D23" s="57"/>
      <c r="E23" s="58"/>
      <c r="F23" s="59"/>
      <c r="G23" s="60"/>
      <c r="M23" s="8"/>
    </row>
    <row r="24" spans="1:13" s="4" customFormat="1" ht="19.5" customHeight="1" thickBot="1" x14ac:dyDescent="0.4">
      <c r="A24" s="4">
        <v>1</v>
      </c>
      <c r="C24" s="78" t="s">
        <v>12</v>
      </c>
      <c r="D24" s="79"/>
      <c r="E24" s="80"/>
      <c r="F24" s="81"/>
      <c r="G24" s="82"/>
      <c r="M24" s="8"/>
    </row>
    <row r="25" spans="1:13" x14ac:dyDescent="0.35">
      <c r="A25" s="4">
        <v>1</v>
      </c>
    </row>
    <row r="26" spans="1:13" x14ac:dyDescent="0.35">
      <c r="A26">
        <v>1</v>
      </c>
      <c r="B26" s="98" t="s">
        <v>13</v>
      </c>
      <c r="C26" s="98"/>
      <c r="D26" s="99" t="s">
        <v>33</v>
      </c>
      <c r="E26" s="99"/>
      <c r="F26" s="99"/>
      <c r="G26" s="99"/>
      <c r="H26" s="99"/>
      <c r="I26" s="99"/>
      <c r="J26" s="99"/>
      <c r="K26" s="11"/>
    </row>
    <row r="27" spans="1:13" x14ac:dyDescent="0.35">
      <c r="A27" s="4">
        <v>1</v>
      </c>
    </row>
    <row r="28" spans="1:13" x14ac:dyDescent="0.35">
      <c r="A28">
        <v>1</v>
      </c>
      <c r="B28" s="98" t="s">
        <v>14</v>
      </c>
      <c r="C28" s="98"/>
      <c r="D28" s="99" t="s">
        <v>34</v>
      </c>
      <c r="E28" s="99"/>
      <c r="F28" s="99"/>
      <c r="G28" s="99"/>
      <c r="H28" s="99"/>
      <c r="I28" s="99"/>
      <c r="J28" s="99"/>
      <c r="K28" s="11"/>
    </row>
    <row r="29" spans="1:13" ht="15" thickBot="1" x14ac:dyDescent="0.4">
      <c r="A29" s="4">
        <v>1</v>
      </c>
    </row>
    <row r="30" spans="1:13" ht="55" customHeight="1" thickBot="1" x14ac:dyDescent="0.4">
      <c r="A30" s="4">
        <v>1</v>
      </c>
      <c r="B30" s="61" t="s">
        <v>15</v>
      </c>
      <c r="C30" s="62"/>
      <c r="D30" s="63"/>
      <c r="E30" s="64" t="s">
        <v>16</v>
      </c>
      <c r="F30" s="65"/>
      <c r="G30" s="12" t="s">
        <v>17</v>
      </c>
      <c r="H30" s="13" t="s">
        <v>18</v>
      </c>
      <c r="I30" s="12" t="s">
        <v>19</v>
      </c>
      <c r="J30" s="14" t="s">
        <v>20</v>
      </c>
      <c r="K30" s="15" t="s">
        <v>21</v>
      </c>
    </row>
    <row r="31" spans="1:13" ht="27" customHeight="1" x14ac:dyDescent="0.35">
      <c r="A31" s="4">
        <v>1</v>
      </c>
      <c r="B31" s="66" t="s">
        <v>35</v>
      </c>
      <c r="C31" s="67"/>
      <c r="D31" s="16" t="s">
        <v>36</v>
      </c>
      <c r="E31" s="72"/>
      <c r="F31" s="73"/>
      <c r="G31" s="50" t="s">
        <v>22</v>
      </c>
      <c r="H31" s="47"/>
      <c r="I31" s="53">
        <v>1</v>
      </c>
      <c r="J31" s="44" t="str">
        <f t="shared" ref="J31:J37" si="0">IF(AND(H31&lt;&gt;"",I31&lt;&gt;""),H31*I31,"")</f>
        <v/>
      </c>
      <c r="K31" s="44" t="str">
        <f t="shared" ref="K31:K37" si="1">IF(J31&lt;&gt;"",J31*IF($E$18="platiteľ DPH",1.2,1),"")</f>
        <v/>
      </c>
    </row>
    <row r="32" spans="1:13" ht="27" customHeight="1" x14ac:dyDescent="0.35">
      <c r="A32" s="4">
        <v>1</v>
      </c>
      <c r="B32" s="68"/>
      <c r="C32" s="69"/>
      <c r="D32" s="17" t="s">
        <v>37</v>
      </c>
      <c r="E32" s="74"/>
      <c r="F32" s="75"/>
      <c r="G32" s="51"/>
      <c r="H32" s="48"/>
      <c r="I32" s="54"/>
      <c r="J32" s="45"/>
      <c r="K32" s="45"/>
    </row>
    <row r="33" spans="1:11" ht="27" customHeight="1" x14ac:dyDescent="0.35">
      <c r="A33" s="4">
        <v>1</v>
      </c>
      <c r="B33" s="68"/>
      <c r="C33" s="69"/>
      <c r="D33" s="17" t="s">
        <v>38</v>
      </c>
      <c r="E33" s="74"/>
      <c r="F33" s="75"/>
      <c r="G33" s="51"/>
      <c r="H33" s="48"/>
      <c r="I33" s="54"/>
      <c r="J33" s="45"/>
      <c r="K33" s="45"/>
    </row>
    <row r="34" spans="1:11" ht="27" customHeight="1" x14ac:dyDescent="0.35">
      <c r="A34" s="4">
        <v>1</v>
      </c>
      <c r="B34" s="68"/>
      <c r="C34" s="69"/>
      <c r="D34" s="17" t="s">
        <v>39</v>
      </c>
      <c r="E34" s="74"/>
      <c r="F34" s="75"/>
      <c r="G34" s="51"/>
      <c r="H34" s="48"/>
      <c r="I34" s="54"/>
      <c r="J34" s="45"/>
      <c r="K34" s="45"/>
    </row>
    <row r="35" spans="1:11" ht="27" customHeight="1" thickBot="1" x14ac:dyDescent="0.4">
      <c r="A35" s="4">
        <v>1</v>
      </c>
      <c r="B35" s="70"/>
      <c r="C35" s="71"/>
      <c r="D35" s="18" t="s">
        <v>40</v>
      </c>
      <c r="E35" s="76"/>
      <c r="F35" s="77"/>
      <c r="G35" s="52"/>
      <c r="H35" s="49"/>
      <c r="I35" s="55"/>
      <c r="J35" s="46"/>
      <c r="K35" s="46"/>
    </row>
    <row r="36" spans="1:11" ht="27" customHeight="1" x14ac:dyDescent="0.35">
      <c r="A36" s="4">
        <v>1</v>
      </c>
      <c r="B36" s="100" t="s">
        <v>23</v>
      </c>
      <c r="C36" s="101"/>
      <c r="D36" s="19" t="s">
        <v>24</v>
      </c>
      <c r="E36" s="104" t="s">
        <v>25</v>
      </c>
      <c r="F36" s="105"/>
      <c r="G36" s="20" t="s">
        <v>25</v>
      </c>
      <c r="H36" s="1"/>
      <c r="I36" s="21">
        <v>1</v>
      </c>
      <c r="J36" s="22" t="str">
        <f t="shared" si="0"/>
        <v/>
      </c>
      <c r="K36" s="23" t="str">
        <f t="shared" si="1"/>
        <v/>
      </c>
    </row>
    <row r="37" spans="1:11" ht="27" customHeight="1" thickBot="1" x14ac:dyDescent="0.4">
      <c r="A37" s="4">
        <v>1</v>
      </c>
      <c r="B37" s="102"/>
      <c r="C37" s="103"/>
      <c r="D37" s="24" t="s">
        <v>26</v>
      </c>
      <c r="E37" s="106" t="s">
        <v>25</v>
      </c>
      <c r="F37" s="107"/>
      <c r="G37" s="25" t="s">
        <v>25</v>
      </c>
      <c r="H37" s="2"/>
      <c r="I37" s="26">
        <v>1</v>
      </c>
      <c r="J37" s="27" t="str">
        <f t="shared" si="0"/>
        <v/>
      </c>
      <c r="K37" s="28" t="str">
        <f t="shared" si="1"/>
        <v/>
      </c>
    </row>
    <row r="38" spans="1:11" ht="25.5" customHeight="1" thickBot="1" x14ac:dyDescent="0.4">
      <c r="A38" s="4">
        <v>1</v>
      </c>
      <c r="B38" s="29"/>
      <c r="C38" s="30"/>
      <c r="D38" s="30"/>
      <c r="E38" s="30"/>
      <c r="F38" s="30"/>
      <c r="G38" s="30"/>
      <c r="H38" s="31"/>
      <c r="I38" s="31" t="s">
        <v>27</v>
      </c>
      <c r="J38" s="32" t="str">
        <f>IF(SUM(J31:J37)&gt;0,SUM(J31:J37),"")</f>
        <v/>
      </c>
      <c r="K38" s="32" t="str">
        <f>IF(SUM(K31:K37)&gt;0,SUM(K31:K37),"")</f>
        <v/>
      </c>
    </row>
    <row r="39" spans="1:11" x14ac:dyDescent="0.35">
      <c r="A39" s="4">
        <v>1</v>
      </c>
      <c r="B39" s="33" t="s">
        <v>28</v>
      </c>
    </row>
    <row r="40" spans="1:11" x14ac:dyDescent="0.35">
      <c r="A40" s="4">
        <v>1</v>
      </c>
    </row>
    <row r="41" spans="1:11" x14ac:dyDescent="0.35">
      <c r="A41">
        <v>1</v>
      </c>
      <c r="B41" s="98" t="s">
        <v>14</v>
      </c>
      <c r="C41" s="98"/>
      <c r="D41" s="99" t="s">
        <v>41</v>
      </c>
      <c r="E41" s="99"/>
      <c r="F41" s="99"/>
      <c r="G41" s="99"/>
      <c r="H41" s="99"/>
      <c r="I41" s="99"/>
      <c r="J41" s="99"/>
      <c r="K41" s="11"/>
    </row>
    <row r="42" spans="1:11" ht="15" thickBot="1" x14ac:dyDescent="0.4">
      <c r="A42" s="4">
        <v>1</v>
      </c>
    </row>
    <row r="43" spans="1:11" ht="55" customHeight="1" thickBot="1" x14ac:dyDescent="0.4">
      <c r="A43" s="4">
        <v>1</v>
      </c>
      <c r="B43" s="61" t="s">
        <v>15</v>
      </c>
      <c r="C43" s="62"/>
      <c r="D43" s="63"/>
      <c r="E43" s="64" t="s">
        <v>16</v>
      </c>
      <c r="F43" s="65"/>
      <c r="G43" s="12" t="s">
        <v>17</v>
      </c>
      <c r="H43" s="13" t="s">
        <v>18</v>
      </c>
      <c r="I43" s="12" t="s">
        <v>19</v>
      </c>
      <c r="J43" s="14" t="s">
        <v>20</v>
      </c>
      <c r="K43" s="15" t="s">
        <v>21</v>
      </c>
    </row>
    <row r="44" spans="1:11" ht="27" customHeight="1" x14ac:dyDescent="0.35">
      <c r="A44" s="4">
        <v>1</v>
      </c>
      <c r="B44" s="66" t="s">
        <v>42</v>
      </c>
      <c r="C44" s="67"/>
      <c r="D44" s="16" t="s">
        <v>43</v>
      </c>
      <c r="E44" s="72"/>
      <c r="F44" s="73"/>
      <c r="G44" s="50" t="s">
        <v>22</v>
      </c>
      <c r="H44" s="47"/>
      <c r="I44" s="53">
        <v>1</v>
      </c>
      <c r="J44" s="44" t="str">
        <f t="shared" ref="J44:J50" si="2">IF(AND(H44&lt;&gt;"",I44&lt;&gt;""),H44*I44,"")</f>
        <v/>
      </c>
      <c r="K44" s="44" t="str">
        <f t="shared" ref="K44:K50" si="3">IF(J44&lt;&gt;"",J44*IF($E$18="platiteľ DPH",1.2,1),"")</f>
        <v/>
      </c>
    </row>
    <row r="45" spans="1:11" ht="27" customHeight="1" x14ac:dyDescent="0.35">
      <c r="A45" s="4">
        <v>1</v>
      </c>
      <c r="B45" s="68"/>
      <c r="C45" s="69"/>
      <c r="D45" s="17" t="s">
        <v>44</v>
      </c>
      <c r="E45" s="74"/>
      <c r="F45" s="75"/>
      <c r="G45" s="51"/>
      <c r="H45" s="48"/>
      <c r="I45" s="54"/>
      <c r="J45" s="45"/>
      <c r="K45" s="45"/>
    </row>
    <row r="46" spans="1:11" ht="27" customHeight="1" x14ac:dyDescent="0.35">
      <c r="A46" s="4">
        <v>1</v>
      </c>
      <c r="B46" s="68"/>
      <c r="C46" s="69"/>
      <c r="D46" s="17" t="s">
        <v>45</v>
      </c>
      <c r="E46" s="74"/>
      <c r="F46" s="75"/>
      <c r="G46" s="51"/>
      <c r="H46" s="48"/>
      <c r="I46" s="54"/>
      <c r="J46" s="45"/>
      <c r="K46" s="45"/>
    </row>
    <row r="47" spans="1:11" ht="27" customHeight="1" x14ac:dyDescent="0.35">
      <c r="A47" s="4">
        <v>1</v>
      </c>
      <c r="B47" s="68"/>
      <c r="C47" s="69"/>
      <c r="D47" s="17" t="s">
        <v>46</v>
      </c>
      <c r="E47" s="74"/>
      <c r="F47" s="75"/>
      <c r="G47" s="51"/>
      <c r="H47" s="48"/>
      <c r="I47" s="54"/>
      <c r="J47" s="45"/>
      <c r="K47" s="45"/>
    </row>
    <row r="48" spans="1:11" ht="27" customHeight="1" thickBot="1" x14ac:dyDescent="0.4">
      <c r="A48" s="4">
        <v>1</v>
      </c>
      <c r="B48" s="70"/>
      <c r="C48" s="71"/>
      <c r="D48" s="18" t="s">
        <v>47</v>
      </c>
      <c r="E48" s="76"/>
      <c r="F48" s="77"/>
      <c r="G48" s="52"/>
      <c r="H48" s="49"/>
      <c r="I48" s="55"/>
      <c r="J48" s="46"/>
      <c r="K48" s="46"/>
    </row>
    <row r="49" spans="1:11" ht="27" customHeight="1" x14ac:dyDescent="0.35">
      <c r="A49" s="4">
        <v>1</v>
      </c>
      <c r="B49" s="100" t="s">
        <v>23</v>
      </c>
      <c r="C49" s="101"/>
      <c r="D49" s="19" t="s">
        <v>24</v>
      </c>
      <c r="E49" s="104" t="s">
        <v>25</v>
      </c>
      <c r="F49" s="105"/>
      <c r="G49" s="20" t="s">
        <v>25</v>
      </c>
      <c r="H49" s="1"/>
      <c r="I49" s="21">
        <v>1</v>
      </c>
      <c r="J49" s="22" t="str">
        <f t="shared" si="2"/>
        <v/>
      </c>
      <c r="K49" s="23" t="str">
        <f t="shared" si="3"/>
        <v/>
      </c>
    </row>
    <row r="50" spans="1:11" ht="27" customHeight="1" thickBot="1" x14ac:dyDescent="0.4">
      <c r="A50" s="4">
        <v>1</v>
      </c>
      <c r="B50" s="102"/>
      <c r="C50" s="103"/>
      <c r="D50" s="24" t="s">
        <v>26</v>
      </c>
      <c r="E50" s="106" t="s">
        <v>25</v>
      </c>
      <c r="F50" s="107"/>
      <c r="G50" s="25" t="s">
        <v>25</v>
      </c>
      <c r="H50" s="2"/>
      <c r="I50" s="26">
        <v>1</v>
      </c>
      <c r="J50" s="27" t="str">
        <f t="shared" si="2"/>
        <v/>
      </c>
      <c r="K50" s="28" t="str">
        <f t="shared" si="3"/>
        <v/>
      </c>
    </row>
    <row r="51" spans="1:11" ht="25.5" customHeight="1" thickBot="1" x14ac:dyDescent="0.4">
      <c r="A51" s="4">
        <v>1</v>
      </c>
      <c r="B51" s="29"/>
      <c r="C51" s="30"/>
      <c r="D51" s="30"/>
      <c r="E51" s="30"/>
      <c r="F51" s="30"/>
      <c r="G51" s="30"/>
      <c r="H51" s="31"/>
      <c r="I51" s="31" t="s">
        <v>27</v>
      </c>
      <c r="J51" s="32" t="str">
        <f>IF(SUM(J44:J50)&gt;0,SUM(J44:J50),"")</f>
        <v/>
      </c>
      <c r="K51" s="32" t="str">
        <f>IF(SUM(K44:K50)&gt;0,SUM(K44:K50),"")</f>
        <v/>
      </c>
    </row>
    <row r="52" spans="1:11" x14ac:dyDescent="0.35">
      <c r="A52" s="4">
        <v>1</v>
      </c>
      <c r="B52" s="33" t="s">
        <v>28</v>
      </c>
    </row>
    <row r="53" spans="1:11" x14ac:dyDescent="0.35">
      <c r="A53" s="4">
        <v>1</v>
      </c>
    </row>
    <row r="54" spans="1:11" x14ac:dyDescent="0.35">
      <c r="A54">
        <v>1</v>
      </c>
      <c r="B54" s="98" t="s">
        <v>14</v>
      </c>
      <c r="C54" s="98"/>
      <c r="D54" s="99" t="s">
        <v>48</v>
      </c>
      <c r="E54" s="99"/>
      <c r="F54" s="99"/>
      <c r="G54" s="99"/>
      <c r="H54" s="99"/>
      <c r="I54" s="99"/>
      <c r="J54" s="99"/>
      <c r="K54" s="11"/>
    </row>
    <row r="55" spans="1:11" ht="15" thickBot="1" x14ac:dyDescent="0.4">
      <c r="A55" s="4">
        <v>1</v>
      </c>
    </row>
    <row r="56" spans="1:11" ht="55" customHeight="1" thickBot="1" x14ac:dyDescent="0.4">
      <c r="A56" s="4">
        <v>1</v>
      </c>
      <c r="B56" s="61" t="s">
        <v>15</v>
      </c>
      <c r="C56" s="62"/>
      <c r="D56" s="63"/>
      <c r="E56" s="64" t="s">
        <v>16</v>
      </c>
      <c r="F56" s="65"/>
      <c r="G56" s="12" t="s">
        <v>17</v>
      </c>
      <c r="H56" s="13" t="s">
        <v>18</v>
      </c>
      <c r="I56" s="12" t="s">
        <v>19</v>
      </c>
      <c r="J56" s="14" t="s">
        <v>20</v>
      </c>
      <c r="K56" s="15" t="s">
        <v>21</v>
      </c>
    </row>
    <row r="57" spans="1:11" ht="27" customHeight="1" x14ac:dyDescent="0.35">
      <c r="A57" s="4">
        <v>1</v>
      </c>
      <c r="B57" s="66" t="s">
        <v>49</v>
      </c>
      <c r="C57" s="67"/>
      <c r="D57" s="16" t="s">
        <v>50</v>
      </c>
      <c r="E57" s="72"/>
      <c r="F57" s="73"/>
      <c r="G57" s="50" t="s">
        <v>22</v>
      </c>
      <c r="H57" s="47"/>
      <c r="I57" s="53">
        <v>1</v>
      </c>
      <c r="J57" s="44" t="str">
        <f t="shared" ref="J57:J61" si="4">IF(AND(H57&lt;&gt;"",I57&lt;&gt;""),H57*I57,"")</f>
        <v/>
      </c>
      <c r="K57" s="44" t="str">
        <f t="shared" ref="K57:K61" si="5">IF(J57&lt;&gt;"",J57*IF($E$18="platiteľ DPH",1.2,1),"")</f>
        <v/>
      </c>
    </row>
    <row r="58" spans="1:11" ht="27" customHeight="1" x14ac:dyDescent="0.35">
      <c r="A58" s="4">
        <v>1</v>
      </c>
      <c r="B58" s="68"/>
      <c r="C58" s="69"/>
      <c r="D58" s="17" t="s">
        <v>51</v>
      </c>
      <c r="E58" s="74"/>
      <c r="F58" s="75"/>
      <c r="G58" s="51"/>
      <c r="H58" s="48"/>
      <c r="I58" s="54"/>
      <c r="J58" s="45"/>
      <c r="K58" s="45"/>
    </row>
    <row r="59" spans="1:11" ht="27" customHeight="1" thickBot="1" x14ac:dyDescent="0.4">
      <c r="A59" s="4">
        <v>1</v>
      </c>
      <c r="B59" s="70"/>
      <c r="C59" s="71"/>
      <c r="D59" s="18" t="s">
        <v>52</v>
      </c>
      <c r="E59" s="76"/>
      <c r="F59" s="77"/>
      <c r="G59" s="52"/>
      <c r="H59" s="49"/>
      <c r="I59" s="55"/>
      <c r="J59" s="46"/>
      <c r="K59" s="46"/>
    </row>
    <row r="60" spans="1:11" ht="27" customHeight="1" x14ac:dyDescent="0.35">
      <c r="A60" s="4">
        <v>1</v>
      </c>
      <c r="B60" s="100" t="s">
        <v>23</v>
      </c>
      <c r="C60" s="101"/>
      <c r="D60" s="19" t="s">
        <v>24</v>
      </c>
      <c r="E60" s="104" t="s">
        <v>25</v>
      </c>
      <c r="F60" s="105"/>
      <c r="G60" s="20" t="s">
        <v>25</v>
      </c>
      <c r="H60" s="1"/>
      <c r="I60" s="21">
        <v>1</v>
      </c>
      <c r="J60" s="22" t="str">
        <f t="shared" si="4"/>
        <v/>
      </c>
      <c r="K60" s="23" t="str">
        <f t="shared" si="5"/>
        <v/>
      </c>
    </row>
    <row r="61" spans="1:11" ht="27" customHeight="1" thickBot="1" x14ac:dyDescent="0.4">
      <c r="A61" s="4">
        <v>1</v>
      </c>
      <c r="B61" s="102"/>
      <c r="C61" s="103"/>
      <c r="D61" s="24" t="s">
        <v>26</v>
      </c>
      <c r="E61" s="106" t="s">
        <v>25</v>
      </c>
      <c r="F61" s="107"/>
      <c r="G61" s="25" t="s">
        <v>25</v>
      </c>
      <c r="H61" s="2"/>
      <c r="I61" s="26">
        <v>1</v>
      </c>
      <c r="J61" s="27" t="str">
        <f t="shared" si="4"/>
        <v/>
      </c>
      <c r="K61" s="28" t="str">
        <f t="shared" si="5"/>
        <v/>
      </c>
    </row>
    <row r="62" spans="1:11" ht="25.5" customHeight="1" thickBot="1" x14ac:dyDescent="0.4">
      <c r="A62" s="4">
        <v>1</v>
      </c>
      <c r="B62" s="29"/>
      <c r="C62" s="30"/>
      <c r="D62" s="30"/>
      <c r="E62" s="30"/>
      <c r="F62" s="30"/>
      <c r="G62" s="30"/>
      <c r="H62" s="31"/>
      <c r="I62" s="31" t="s">
        <v>27</v>
      </c>
      <c r="J62" s="32" t="str">
        <f>IF(SUM(J57:J61)&gt;0,SUM(J57:J61),"")</f>
        <v/>
      </c>
      <c r="K62" s="32" t="str">
        <f>IF(SUM(K57:K61)&gt;0,SUM(K57:K61),"")</f>
        <v/>
      </c>
    </row>
    <row r="63" spans="1:11" x14ac:dyDescent="0.35">
      <c r="A63" s="4">
        <v>1</v>
      </c>
      <c r="B63" s="33" t="s">
        <v>28</v>
      </c>
    </row>
    <row r="64" spans="1:11" x14ac:dyDescent="0.35">
      <c r="A64" s="4">
        <v>1</v>
      </c>
    </row>
    <row r="65" spans="1:11" x14ac:dyDescent="0.35">
      <c r="A65">
        <v>1</v>
      </c>
      <c r="B65" s="98" t="s">
        <v>14</v>
      </c>
      <c r="C65" s="98"/>
      <c r="D65" s="99" t="s">
        <v>53</v>
      </c>
      <c r="E65" s="99"/>
      <c r="F65" s="99"/>
      <c r="G65" s="99"/>
      <c r="H65" s="99"/>
      <c r="I65" s="99"/>
      <c r="J65" s="99"/>
      <c r="K65" s="11"/>
    </row>
    <row r="66" spans="1:11" ht="15" thickBot="1" x14ac:dyDescent="0.4">
      <c r="A66" s="4">
        <v>1</v>
      </c>
    </row>
    <row r="67" spans="1:11" ht="55" customHeight="1" thickBot="1" x14ac:dyDescent="0.4">
      <c r="A67" s="4">
        <v>1</v>
      </c>
      <c r="B67" s="61" t="s">
        <v>15</v>
      </c>
      <c r="C67" s="62"/>
      <c r="D67" s="63"/>
      <c r="E67" s="64" t="s">
        <v>16</v>
      </c>
      <c r="F67" s="65"/>
      <c r="G67" s="12" t="s">
        <v>17</v>
      </c>
      <c r="H67" s="13" t="s">
        <v>18</v>
      </c>
      <c r="I67" s="12" t="s">
        <v>19</v>
      </c>
      <c r="J67" s="14" t="s">
        <v>20</v>
      </c>
      <c r="K67" s="15" t="s">
        <v>21</v>
      </c>
    </row>
    <row r="68" spans="1:11" ht="27" customHeight="1" x14ac:dyDescent="0.35">
      <c r="A68" s="4">
        <v>1</v>
      </c>
      <c r="B68" s="66" t="s">
        <v>54</v>
      </c>
      <c r="C68" s="67"/>
      <c r="D68" s="16" t="s">
        <v>55</v>
      </c>
      <c r="E68" s="72"/>
      <c r="F68" s="73"/>
      <c r="G68" s="50" t="s">
        <v>22</v>
      </c>
      <c r="H68" s="47"/>
      <c r="I68" s="53">
        <v>1</v>
      </c>
      <c r="J68" s="44" t="str">
        <f t="shared" ref="J68:J72" si="6">IF(AND(H68&lt;&gt;"",I68&lt;&gt;""),H68*I68,"")</f>
        <v/>
      </c>
      <c r="K68" s="44" t="str">
        <f t="shared" ref="K68:K72" si="7">IF(J68&lt;&gt;"",J68*IF($E$18="platiteľ DPH",1.2,1),"")</f>
        <v/>
      </c>
    </row>
    <row r="69" spans="1:11" ht="27" customHeight="1" x14ac:dyDescent="0.35">
      <c r="A69" s="4">
        <v>1</v>
      </c>
      <c r="B69" s="68"/>
      <c r="C69" s="69"/>
      <c r="D69" s="17" t="s">
        <v>56</v>
      </c>
      <c r="E69" s="74"/>
      <c r="F69" s="75"/>
      <c r="G69" s="51"/>
      <c r="H69" s="48"/>
      <c r="I69" s="54"/>
      <c r="J69" s="45"/>
      <c r="K69" s="45"/>
    </row>
    <row r="70" spans="1:11" ht="27" customHeight="1" thickBot="1" x14ac:dyDescent="0.4">
      <c r="A70" s="4">
        <v>1</v>
      </c>
      <c r="B70" s="70"/>
      <c r="C70" s="71"/>
      <c r="D70" s="18" t="s">
        <v>57</v>
      </c>
      <c r="E70" s="76"/>
      <c r="F70" s="77"/>
      <c r="G70" s="52"/>
      <c r="H70" s="49"/>
      <c r="I70" s="55"/>
      <c r="J70" s="46"/>
      <c r="K70" s="46"/>
    </row>
    <row r="71" spans="1:11" ht="27" customHeight="1" x14ac:dyDescent="0.35">
      <c r="A71" s="4">
        <v>1</v>
      </c>
      <c r="B71" s="100" t="s">
        <v>23</v>
      </c>
      <c r="C71" s="101"/>
      <c r="D71" s="19" t="s">
        <v>24</v>
      </c>
      <c r="E71" s="104" t="s">
        <v>25</v>
      </c>
      <c r="F71" s="105"/>
      <c r="G71" s="20" t="s">
        <v>25</v>
      </c>
      <c r="H71" s="1"/>
      <c r="I71" s="21">
        <v>1</v>
      </c>
      <c r="J71" s="22" t="str">
        <f t="shared" si="6"/>
        <v/>
      </c>
      <c r="K71" s="23" t="str">
        <f t="shared" si="7"/>
        <v/>
      </c>
    </row>
    <row r="72" spans="1:11" ht="27" customHeight="1" thickBot="1" x14ac:dyDescent="0.4">
      <c r="A72" s="4">
        <v>1</v>
      </c>
      <c r="B72" s="102"/>
      <c r="C72" s="103"/>
      <c r="D72" s="24" t="s">
        <v>26</v>
      </c>
      <c r="E72" s="106" t="s">
        <v>25</v>
      </c>
      <c r="F72" s="107"/>
      <c r="G72" s="25" t="s">
        <v>25</v>
      </c>
      <c r="H72" s="2"/>
      <c r="I72" s="26">
        <v>1</v>
      </c>
      <c r="J72" s="27" t="str">
        <f t="shared" si="6"/>
        <v/>
      </c>
      <c r="K72" s="28" t="str">
        <f t="shared" si="7"/>
        <v/>
      </c>
    </row>
    <row r="73" spans="1:11" ht="25.5" customHeight="1" thickBot="1" x14ac:dyDescent="0.4">
      <c r="A73" s="4">
        <v>1</v>
      </c>
      <c r="B73" s="29"/>
      <c r="C73" s="30"/>
      <c r="D73" s="30"/>
      <c r="E73" s="30"/>
      <c r="F73" s="30"/>
      <c r="G73" s="30"/>
      <c r="H73" s="31"/>
      <c r="I73" s="31" t="s">
        <v>27</v>
      </c>
      <c r="J73" s="32" t="str">
        <f>IF(SUM(J68:J72)&gt;0,SUM(J68:J72),"")</f>
        <v/>
      </c>
      <c r="K73" s="32" t="str">
        <f>IF(SUM(K68:K72)&gt;0,SUM(K68:K72),"")</f>
        <v/>
      </c>
    </row>
    <row r="74" spans="1:11" x14ac:dyDescent="0.35">
      <c r="A74" s="4">
        <v>1</v>
      </c>
      <c r="B74" s="33" t="s">
        <v>28</v>
      </c>
    </row>
    <row r="75" spans="1:11" x14ac:dyDescent="0.35">
      <c r="A75" s="4">
        <v>1</v>
      </c>
    </row>
    <row r="76" spans="1:11" x14ac:dyDescent="0.35">
      <c r="A76" s="4">
        <v>1</v>
      </c>
    </row>
    <row r="77" spans="1:11" x14ac:dyDescent="0.35">
      <c r="A77" s="4">
        <v>1</v>
      </c>
    </row>
    <row r="78" spans="1:11" x14ac:dyDescent="0.35">
      <c r="A78" s="4">
        <v>1</v>
      </c>
    </row>
    <row r="79" spans="1:11" x14ac:dyDescent="0.35">
      <c r="A79" s="4">
        <v>1</v>
      </c>
    </row>
    <row r="80" spans="1:11" x14ac:dyDescent="0.35">
      <c r="A80" s="4">
        <v>1</v>
      </c>
      <c r="C80" s="34" t="s">
        <v>29</v>
      </c>
      <c r="D80" s="41"/>
    </row>
    <row r="81" spans="1:13" s="35" customFormat="1" x14ac:dyDescent="0.35">
      <c r="A81" s="4">
        <v>1</v>
      </c>
      <c r="C81" s="34"/>
      <c r="D81" s="42"/>
      <c r="M81" s="36"/>
    </row>
    <row r="82" spans="1:13" s="35" customFormat="1" ht="15" customHeight="1" x14ac:dyDescent="0.35">
      <c r="A82" s="4">
        <v>1</v>
      </c>
      <c r="C82" s="34" t="s">
        <v>30</v>
      </c>
      <c r="D82" s="43"/>
      <c r="G82" s="37"/>
      <c r="H82" s="37"/>
      <c r="I82" s="37"/>
      <c r="J82" s="37"/>
      <c r="K82" s="37"/>
      <c r="M82" s="36"/>
    </row>
    <row r="83" spans="1:13" s="35" customFormat="1" x14ac:dyDescent="0.35">
      <c r="A83" s="4">
        <v>1</v>
      </c>
      <c r="F83" s="38"/>
      <c r="G83" s="108" t="s">
        <v>60</v>
      </c>
      <c r="H83" s="108"/>
      <c r="I83" s="108"/>
      <c r="J83" s="108"/>
      <c r="K83" s="108"/>
      <c r="M83" s="36"/>
    </row>
    <row r="84" spans="1:13" s="35" customFormat="1" x14ac:dyDescent="0.35">
      <c r="A84" s="4">
        <v>1</v>
      </c>
      <c r="F84" s="38"/>
      <c r="G84" s="39"/>
      <c r="H84" s="39"/>
      <c r="I84" s="39"/>
      <c r="J84" s="39"/>
      <c r="K84" s="39"/>
      <c r="M84" s="36"/>
    </row>
    <row r="85" spans="1:13" ht="15" customHeight="1" x14ac:dyDescent="0.35">
      <c r="A85" s="4">
        <v>1</v>
      </c>
      <c r="B85" s="109" t="s">
        <v>31</v>
      </c>
      <c r="C85" s="109"/>
      <c r="D85" s="109"/>
      <c r="E85" s="109"/>
      <c r="F85" s="109"/>
      <c r="G85" s="109"/>
      <c r="H85" s="109"/>
      <c r="I85" s="109"/>
      <c r="J85" s="109"/>
      <c r="K85" s="109"/>
      <c r="L85" s="40"/>
    </row>
    <row r="86" spans="1:13" x14ac:dyDescent="0.35">
      <c r="A86" s="4">
        <v>1</v>
      </c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40"/>
    </row>
  </sheetData>
  <sheetProtection algorithmName="SHA-512" hashValue="YCR/IQHIkS6UwlpIKaSEf+En1bN4UgDMKLEXrVJwNxKm1uRNjNgJO/WbEsPKG4/oP4gmDil/I3FFzbtkM8K2Og==" saltValue="H6bpGloKAoy1Iqt8KOYbLw==" spinCount="100000" sheet="1" objects="1" scenarios="1" formatCells="0" formatColumns="0" formatRows="0" selectLockedCells="1"/>
  <autoFilter ref="A1:A86" xr:uid="{00000000-0009-0000-0000-000000000000}"/>
  <mergeCells count="99">
    <mergeCell ref="G83:K83"/>
    <mergeCell ref="B85:K86"/>
    <mergeCell ref="B56:D56"/>
    <mergeCell ref="E56:F56"/>
    <mergeCell ref="B71:C72"/>
    <mergeCell ref="E71:F71"/>
    <mergeCell ref="E72:F72"/>
    <mergeCell ref="B65:C65"/>
    <mergeCell ref="D65:J65"/>
    <mergeCell ref="B67:D67"/>
    <mergeCell ref="E67:F67"/>
    <mergeCell ref="B68:C70"/>
    <mergeCell ref="E68:F68"/>
    <mergeCell ref="E69:F69"/>
    <mergeCell ref="E70:F70"/>
    <mergeCell ref="G68:G70"/>
    <mergeCell ref="H68:H70"/>
    <mergeCell ref="I68:I70"/>
    <mergeCell ref="B49:C50"/>
    <mergeCell ref="E49:F49"/>
    <mergeCell ref="E50:F50"/>
    <mergeCell ref="B54:C54"/>
    <mergeCell ref="D54:J54"/>
    <mergeCell ref="B57:C59"/>
    <mergeCell ref="E57:F57"/>
    <mergeCell ref="E58:F58"/>
    <mergeCell ref="E59:F59"/>
    <mergeCell ref="B60:C61"/>
    <mergeCell ref="E60:F60"/>
    <mergeCell ref="E61:F61"/>
    <mergeCell ref="B43:D43"/>
    <mergeCell ref="E43:F43"/>
    <mergeCell ref="H31:H35"/>
    <mergeCell ref="I31:I35"/>
    <mergeCell ref="J31:J35"/>
    <mergeCell ref="B36:C37"/>
    <mergeCell ref="E36:F36"/>
    <mergeCell ref="E37:F37"/>
    <mergeCell ref="B41:C41"/>
    <mergeCell ref="D41:J41"/>
    <mergeCell ref="B44:C48"/>
    <mergeCell ref="E44:F44"/>
    <mergeCell ref="E45:F45"/>
    <mergeCell ref="E46:F46"/>
    <mergeCell ref="E47:F47"/>
    <mergeCell ref="E48:F48"/>
    <mergeCell ref="C14:D14"/>
    <mergeCell ref="E14:G14"/>
    <mergeCell ref="C21:D21"/>
    <mergeCell ref="E21:G21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J4:K4"/>
    <mergeCell ref="B5:K5"/>
    <mergeCell ref="B7:K7"/>
    <mergeCell ref="B9:K11"/>
    <mergeCell ref="C13:G13"/>
    <mergeCell ref="B31:C35"/>
    <mergeCell ref="E31:F31"/>
    <mergeCell ref="E32:F32"/>
    <mergeCell ref="E33:F33"/>
    <mergeCell ref="E34:F34"/>
    <mergeCell ref="E35:F35"/>
    <mergeCell ref="C22:D22"/>
    <mergeCell ref="E22:G22"/>
    <mergeCell ref="C23:D23"/>
    <mergeCell ref="E23:G23"/>
    <mergeCell ref="B30:D30"/>
    <mergeCell ref="E30:F30"/>
    <mergeCell ref="C24:D24"/>
    <mergeCell ref="E24:G24"/>
    <mergeCell ref="B26:C26"/>
    <mergeCell ref="D26:J26"/>
    <mergeCell ref="B28:C28"/>
    <mergeCell ref="D28:J28"/>
    <mergeCell ref="K68:K70"/>
    <mergeCell ref="K31:K35"/>
    <mergeCell ref="H44:H48"/>
    <mergeCell ref="G44:G48"/>
    <mergeCell ref="I44:I48"/>
    <mergeCell ref="J44:J48"/>
    <mergeCell ref="K44:K48"/>
    <mergeCell ref="H57:H59"/>
    <mergeCell ref="G57:G59"/>
    <mergeCell ref="I57:I59"/>
    <mergeCell ref="J57:J59"/>
    <mergeCell ref="K57:K59"/>
    <mergeCell ref="G31:G35"/>
    <mergeCell ref="J68:J70"/>
  </mergeCells>
  <conditionalFormatting sqref="E19:G19">
    <cfRule type="expression" dxfId="0" priority="14">
      <formula>AND(#REF!="neplatca DPH")</formula>
    </cfRule>
  </conditionalFormatting>
  <dataValidations disablePrompts="1"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3" fitToHeight="1000" orientation="portrait" verticalDpi="360" r:id="rId1"/>
  <rowBreaks count="2" manualBreakCount="2">
    <brk id="3" min="1" max="10" man="1"/>
    <brk id="52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Beke</dc:creator>
  <cp:lastModifiedBy>Zuzana Pálovicsová</cp:lastModifiedBy>
  <cp:lastPrinted>2022-04-22T18:34:29Z</cp:lastPrinted>
  <dcterms:created xsi:type="dcterms:W3CDTF">2022-04-13T18:52:04Z</dcterms:created>
  <dcterms:modified xsi:type="dcterms:W3CDTF">2024-01-30T13:46:35Z</dcterms:modified>
</cp:coreProperties>
</file>