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huslav.chudik\Documents\VO 2023 - GPS monitoring vozidiel_NLZ\"/>
    </mc:Choice>
  </mc:AlternateContent>
  <bookViews>
    <workbookView xWindow="0" yWindow="0" windowWidth="28800" windowHeight="12300" activeTab="3"/>
  </bookViews>
  <sheets>
    <sheet name="SPOLU" sheetId="1" r:id="rId1"/>
    <sheet name="Do 3,5 tony" sheetId="2" r:id="rId2"/>
    <sheet name="Nad 3,5 tony" sheetId="3" r:id="rId3"/>
    <sheet name="PracovneStroje" sheetId="4" r:id="rId4"/>
    <sheet name="Rozhranie" sheetId="5" r:id="rId5"/>
  </sheets>
  <definedNames>
    <definedName name="_xlnm.Print_Area" localSheetId="1">'Do 3,5 tony'!$A$1:$F$17</definedName>
    <definedName name="_xlnm.Print_Area" localSheetId="2">'Nad 3,5 tony'!$A$1:$F$25</definedName>
    <definedName name="_xlnm.Print_Area" localSheetId="3">PracovneStroje!$A$1:$F$24</definedName>
    <definedName name="_xlnm.Print_Area" localSheetId="4">Rozhranie!$A$1:$D$22</definedName>
    <definedName name="_xlnm.Print_Area" localSheetId="0">SPOLU!$A$1:$C$14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4" l="1"/>
  <c r="E6" i="3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C19" i="5" l="1"/>
  <c r="C20" i="5" s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15" i="2"/>
  <c r="E14" i="2"/>
  <c r="E13" i="2"/>
  <c r="E7" i="2"/>
  <c r="E8" i="2"/>
  <c r="E9" i="2"/>
  <c r="E10" i="2"/>
  <c r="E11" i="2"/>
  <c r="E12" i="2"/>
  <c r="E6" i="2"/>
  <c r="C21" i="5" l="1"/>
  <c r="C7" i="2"/>
  <c r="B9" i="1" l="1"/>
  <c r="B3" i="5"/>
  <c r="B2" i="5"/>
  <c r="B3" i="4"/>
  <c r="B2" i="4"/>
  <c r="E21" i="3"/>
  <c r="B3" i="3"/>
  <c r="B2" i="3"/>
  <c r="B2" i="2"/>
  <c r="B3" i="2"/>
  <c r="E21" i="4" l="1"/>
  <c r="B8" i="1" s="1"/>
  <c r="B7" i="1"/>
  <c r="B6" i="1"/>
  <c r="B11" i="1" l="1"/>
  <c r="B12" i="1" s="1"/>
  <c r="B13" i="1" s="1"/>
  <c r="E22" i="4"/>
  <c r="E23" i="4" s="1"/>
  <c r="E22" i="3"/>
  <c r="E23" i="3" s="1"/>
</calcChain>
</file>

<file path=xl/sharedStrings.xml><?xml version="1.0" encoding="utf-8"?>
<sst xmlns="http://schemas.openxmlformats.org/spreadsheetml/2006/main" count="156" uniqueCount="71">
  <si>
    <t xml:space="preserve"> GPS monitoring vozidiel pre vozidlá do 3,5 tony</t>
  </si>
  <si>
    <t>Obchodné meno:</t>
  </si>
  <si>
    <t>Sídlo:</t>
  </si>
  <si>
    <t>Názov položky</t>
  </si>
  <si>
    <t>Merná jednotka (m.j.)</t>
  </si>
  <si>
    <t>Predpokladané množstvo</t>
  </si>
  <si>
    <t>Cena za m.j. v EUR bez DPH</t>
  </si>
  <si>
    <t>Cena celkom v EUR bez DPH</t>
  </si>
  <si>
    <t>ks</t>
  </si>
  <si>
    <t>mesiac/  1 vozidlo</t>
  </si>
  <si>
    <t>Kompletná reinštalácia monitorovacích zariadení</t>
  </si>
  <si>
    <t>km</t>
  </si>
  <si>
    <t>hod.</t>
  </si>
  <si>
    <t xml:space="preserve">Čítačka identifikačných čipov
(existujúca RFID dochádzková karta) </t>
  </si>
  <si>
    <t>Servisná hodina
(V prípade vykonávania pozáručného servisu)</t>
  </si>
  <si>
    <t>DPH</t>
  </si>
  <si>
    <t>SPOLU s DPH</t>
  </si>
  <si>
    <t>SPOLU bez DPH</t>
  </si>
  <si>
    <t>Telematická riadiaca jednotka
(Kompletné náklady na HW, vrátane kabeláže, montážneho materiálu, inštalácie jednotky, nastavenie jednotky, internej pamäte, záložnej batérie, dopravy, práce, zaškolenie obsluhy a pod.)</t>
  </si>
  <si>
    <t>Mesačný poplatok za prevádzku systému 
(Zaistenie prenosu a správy dát, zaistenie správy a prenájmu systému, technická podpora, update a upgrade nových verzií, pravidelné školenia a pod.)</t>
  </si>
  <si>
    <t>GPS monitoring vozidiel pre vozidlá do 3,5 tony</t>
  </si>
  <si>
    <t>GPS monitoring vozidiel pre vozidlá nad 3,5 tony</t>
  </si>
  <si>
    <t>GPS monitoring vozidiel pre pracovné stroje</t>
  </si>
  <si>
    <t>GPS monitoring vozidiel: Požiadavky na rozhranie</t>
  </si>
  <si>
    <t>Príloha č. 4: Podrobný rozpočet položiek</t>
  </si>
  <si>
    <t>Galvanické oddelenie</t>
  </si>
  <si>
    <t>Snímač kontroly prídavného zariadenia</t>
  </si>
  <si>
    <t>Elektronické veko nádrže</t>
  </si>
  <si>
    <t>Modul na pripojenie zbernice FMS</t>
  </si>
  <si>
    <t>Modul na pripojenie na digitálny tachograf</t>
  </si>
  <si>
    <t>Hladinomer 
(kapacitný, vrátane kalibrácie nádrže paliva)</t>
  </si>
  <si>
    <t>GSM anténa - externá</t>
  </si>
  <si>
    <t>GPS anténa - externá</t>
  </si>
  <si>
    <t>Mesačný poplatok za prevádzku systému
(Zaistenie prenosu a správy dát, zaistenie správy a prenájmu systému, technická podpora, update a upgrade nových verzií, pravidelné školenia a pod.)</t>
  </si>
  <si>
    <t>sem meno</t>
  </si>
  <si>
    <t>sem adresa</t>
  </si>
  <si>
    <t>Snímač otáčok motora</t>
  </si>
  <si>
    <t>Čítačka identifikačných čipov
(existujúca RFID dochádzková karta)</t>
  </si>
  <si>
    <t>Servisná hodina 
(V prípade vykonávania pozáručného servisu)</t>
  </si>
  <si>
    <t>Doprava
(Výjazd technika v km)</t>
  </si>
  <si>
    <t>Požiadavky na rozhranie</t>
  </si>
  <si>
    <t>Rozhranie SAP ERP vs GPS</t>
  </si>
  <si>
    <t>Export zo SAP ERP cez zabezpečené https webservices, ktoré napĺňa LESY SR. Všetky rozhrania na komunikáciu zo systému SAP ERP iba cez zabezpečené https webservices v denných dávkach v presne stanovených termínoch. Monitoring bude definovaný podľa prevádzkovej mapy.</t>
  </si>
  <si>
    <t>Číselník 1</t>
  </si>
  <si>
    <t>Číselník aktuálnych zákaziek, nákladových stredísk, ŠPP prvkov</t>
  </si>
  <si>
    <t>Číselník 2</t>
  </si>
  <si>
    <t>Číselník aktívnych vodičov (užívateľov), hierarchia vodičov, nákladové strediská vodičov</t>
  </si>
  <si>
    <t>Číselník 3</t>
  </si>
  <si>
    <t>Číselník aktívnych vozidiel, zodpovedný za vozidlo, tankovacie karty vozidla</t>
  </si>
  <si>
    <t>Číselník 4</t>
  </si>
  <si>
    <t>Číselník spotrieb vozidiel</t>
  </si>
  <si>
    <t>Rozhranie GPS vs SAP ERP</t>
  </si>
  <si>
    <t>Export z aplikácie GPS iba cez zabezpečené https webservices do SAP ERP, služba bude dostupná iba pre GPS rolu účtovník.</t>
  </si>
  <si>
    <t>Číselník 5</t>
  </si>
  <si>
    <t>Položky - ID Dávky; Dátum prenosu dávky; Čas prenosu dávky; Status spracovania; Dátum spracovania; Čas spracovania</t>
  </si>
  <si>
    <t>Číselník 6</t>
  </si>
  <si>
    <t>Položky - ID Dávky; ID Vozidla; ID Jazdy GPS; Dátum Jazdy YYYYMMDD; Cas Jazdy Od HHMMSS; Cas Jazdy Do HHMMSS; Externý výkon; Ubehnuté Km; Ubehnuté Sh; Ubehnuté Ku; Doba jazdy; Spotreba PHM km; Spotreba PHM sh; Spotreba PHM ku; Spotreba PHM normovana km; Spotreba PHM normovana sh; Spotreba PHM normovana ku; Ubehnuté Nájom; Norma spotreby [L/100km]; Základná norma spotreby [L/hod]; Základná norma spotreby [L/hod];</t>
  </si>
  <si>
    <t>Číselník 7</t>
  </si>
  <si>
    <t xml:space="preserve">Položky - Description; ID Davky; ID Vozidla; ID Jazdy GPS; Číslo položky; Interná zákazka; Prijím.náklad.stredisko; Prvok ŠPP; Privatna; Z požičovne (NEPOUZITE); Ubehnuté Km; Ubehnuté Sh; Ubehnuté Ku; Doba jazdy; Ubehnuté Nájom; </t>
  </si>
  <si>
    <t>Číselník 8</t>
  </si>
  <si>
    <t xml:space="preserve">Položky - Description; ID Davky; ID Vozidla; ID Jazdy GPS; Číslo položky; Číslo bločku; Číslo kreditnej karty; Množstvo Km; Množstvo Sh; Množstvo Ku; Druh PHM (N/B); </t>
  </si>
  <si>
    <t>Číselník 9</t>
  </si>
  <si>
    <t xml:space="preserve">Položky - Description; ID Davky; ID Vozidla; ID Jazdy GPS; Vodič; </t>
  </si>
  <si>
    <t>Rozhranie GPS vs externé aplikácie</t>
  </si>
  <si>
    <t>Rozhranie pre online prepojenie GPS s hardvérovým zariadením vo vozidle  (tablet alebo záznamník s operačným systémom Android 8.0 a vyššie) cez bluetooth alebo kábel.</t>
  </si>
  <si>
    <t>Popis položky</t>
  </si>
  <si>
    <t>Mesačný poplatok za monitoring bezpečnostných incidentov</t>
  </si>
  <si>
    <t>mesiac</t>
  </si>
  <si>
    <t>Rozhranie pre GPS sledovanie bezpečnostných incidentov prezentovaných cez zabezpečené "https webservices" v reálnom čase (monitoring bude definovaný podľa prevádzkovej mapy verejného obstarávateľa)</t>
  </si>
  <si>
    <t>SPOLU v EUR bez DPH</t>
  </si>
  <si>
    <t>SPOLU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</si>
</sst>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4" fontId="1" fillId="3" borderId="3" xfId="0" applyNumberFormat="1" applyFont="1" applyFill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" fontId="1" fillId="3" borderId="1" xfId="0" applyNumberFormat="1" applyFont="1" applyFill="1" applyBorder="1" applyAlignment="1">
      <alignment vertical="top" wrapText="1"/>
    </xf>
    <xf numFmtId="4" fontId="1" fillId="0" borderId="1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Fill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1" fillId="3" borderId="13" xfId="0" applyFont="1" applyFill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2" fillId="2" borderId="13" xfId="0" applyFont="1" applyFill="1" applyBorder="1" applyAlignment="1">
      <alignment horizontal="center" vertical="top" wrapText="1"/>
    </xf>
    <xf numFmtId="4" fontId="1" fillId="0" borderId="15" xfId="0" applyNumberFormat="1" applyFont="1" applyFill="1" applyBorder="1" applyAlignment="1">
      <alignment vertical="top" wrapText="1"/>
    </xf>
    <xf numFmtId="4" fontId="1" fillId="0" borderId="13" xfId="0" applyNumberFormat="1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4" fontId="1" fillId="0" borderId="17" xfId="0" applyNumberFormat="1" applyFont="1" applyBorder="1" applyAlignment="1">
      <alignment vertical="top" wrapText="1"/>
    </xf>
    <xf numFmtId="4" fontId="1" fillId="0" borderId="13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vertical="top" wrapText="1"/>
    </xf>
    <xf numFmtId="0" fontId="1" fillId="0" borderId="10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3" fontId="1" fillId="0" borderId="3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0" fillId="0" borderId="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view="pageBreakPreview" zoomScaleNormal="100" zoomScaleSheetLayoutView="100" workbookViewId="0">
      <selection activeCell="B7" sqref="B7"/>
    </sheetView>
  </sheetViews>
  <sheetFormatPr defaultRowHeight="15" x14ac:dyDescent="0.25"/>
  <cols>
    <col min="1" max="1" width="28.7109375" style="17" customWidth="1"/>
    <col min="2" max="2" width="46.7109375" style="17" customWidth="1"/>
    <col min="3" max="3" width="3" customWidth="1"/>
  </cols>
  <sheetData>
    <row r="1" spans="1:2" ht="32.25" customHeight="1" x14ac:dyDescent="0.25">
      <c r="A1" s="42" t="s">
        <v>24</v>
      </c>
      <c r="B1" s="43"/>
    </row>
    <row r="2" spans="1:2" ht="31.5" customHeight="1" x14ac:dyDescent="0.25">
      <c r="A2" s="7" t="s">
        <v>1</v>
      </c>
      <c r="B2" s="30" t="s">
        <v>34</v>
      </c>
    </row>
    <row r="3" spans="1:2" ht="28.5" customHeight="1" x14ac:dyDescent="0.25">
      <c r="A3" s="7" t="s">
        <v>2</v>
      </c>
      <c r="B3" s="30" t="s">
        <v>35</v>
      </c>
    </row>
    <row r="4" spans="1:2" x14ac:dyDescent="0.25">
      <c r="A4" s="9"/>
      <c r="B4" s="31"/>
    </row>
    <row r="5" spans="1:2" x14ac:dyDescent="0.25">
      <c r="A5" s="20" t="s">
        <v>3</v>
      </c>
      <c r="B5" s="32" t="s">
        <v>7</v>
      </c>
    </row>
    <row r="6" spans="1:2" s="22" customFormat="1" ht="25.5" x14ac:dyDescent="0.25">
      <c r="A6" s="21" t="s">
        <v>20</v>
      </c>
      <c r="B6" s="33">
        <f>'Do 3,5 tony'!E13</f>
        <v>0</v>
      </c>
    </row>
    <row r="7" spans="1:2" s="22" customFormat="1" ht="25.5" x14ac:dyDescent="0.25">
      <c r="A7" s="21" t="s">
        <v>21</v>
      </c>
      <c r="B7" s="34">
        <f>'Nad 3,5 tony'!E21</f>
        <v>0</v>
      </c>
    </row>
    <row r="8" spans="1:2" s="22" customFormat="1" ht="25.5" x14ac:dyDescent="0.25">
      <c r="A8" s="21" t="s">
        <v>22</v>
      </c>
      <c r="B8" s="34">
        <f>PracovneStroje!E21</f>
        <v>0</v>
      </c>
    </row>
    <row r="9" spans="1:2" s="22" customFormat="1" ht="25.5" x14ac:dyDescent="0.25">
      <c r="A9" s="21" t="s">
        <v>23</v>
      </c>
      <c r="B9" s="34">
        <f>Rozhranie!C19</f>
        <v>0</v>
      </c>
    </row>
    <row r="10" spans="1:2" s="22" customFormat="1" ht="15" customHeight="1" x14ac:dyDescent="0.25">
      <c r="A10" s="35"/>
      <c r="B10" s="36"/>
    </row>
    <row r="11" spans="1:2" s="22" customFormat="1" x14ac:dyDescent="0.25">
      <c r="A11" s="7" t="s">
        <v>17</v>
      </c>
      <c r="B11" s="37">
        <f>SUM(B6:B9)</f>
        <v>0</v>
      </c>
    </row>
    <row r="12" spans="1:2" s="22" customFormat="1" ht="15" customHeight="1" x14ac:dyDescent="0.25">
      <c r="A12" s="7" t="s">
        <v>15</v>
      </c>
      <c r="B12" s="37">
        <f>B11*0.2</f>
        <v>0</v>
      </c>
    </row>
    <row r="13" spans="1:2" s="22" customFormat="1" ht="15.75" thickBot="1" x14ac:dyDescent="0.3">
      <c r="A13" s="38" t="s">
        <v>16</v>
      </c>
      <c r="B13" s="39">
        <f>SUM(B11:B12)</f>
        <v>0</v>
      </c>
    </row>
    <row r="14" spans="1:2" s="22" customFormat="1" x14ac:dyDescent="0.25">
      <c r="A14" s="40"/>
      <c r="B14" s="41"/>
    </row>
    <row r="15" spans="1:2" s="22" customFormat="1" x14ac:dyDescent="0.25">
      <c r="A15" s="40"/>
      <c r="B15" s="41"/>
    </row>
    <row r="16" spans="1:2" s="22" customFormat="1" x14ac:dyDescent="0.25">
      <c r="A16" s="40"/>
      <c r="B16" s="41"/>
    </row>
  </sheetData>
  <mergeCells count="4">
    <mergeCell ref="A14:B14"/>
    <mergeCell ref="A15:B15"/>
    <mergeCell ref="A16:B16"/>
    <mergeCell ref="A1:B1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view="pageBreakPreview" zoomScaleNormal="100" zoomScaleSheetLayoutView="100" workbookViewId="0">
      <selection activeCell="C20" sqref="C20"/>
    </sheetView>
  </sheetViews>
  <sheetFormatPr defaultRowHeight="15" x14ac:dyDescent="0.25"/>
  <cols>
    <col min="1" max="1" width="36.7109375" style="17" customWidth="1"/>
    <col min="2" max="2" width="8.85546875" style="17" bestFit="1" customWidth="1"/>
    <col min="3" max="3" width="14.7109375" style="17" customWidth="1"/>
    <col min="4" max="4" width="12.42578125" style="17" bestFit="1" customWidth="1"/>
    <col min="5" max="5" width="12" style="17" customWidth="1"/>
    <col min="6" max="6" width="2.140625" style="3" customWidth="1"/>
    <col min="7" max="12" width="9.140625" style="1"/>
  </cols>
  <sheetData>
    <row r="1" spans="1:5" ht="29.25" customHeight="1" x14ac:dyDescent="0.25">
      <c r="A1" s="42" t="s">
        <v>0</v>
      </c>
      <c r="B1" s="44"/>
      <c r="C1" s="44"/>
      <c r="D1" s="44"/>
      <c r="E1" s="45"/>
    </row>
    <row r="2" spans="1:5" ht="15" customHeight="1" x14ac:dyDescent="0.25">
      <c r="A2" s="7" t="s">
        <v>1</v>
      </c>
      <c r="B2" s="46" t="str">
        <f>SPOLU!B2</f>
        <v>sem meno</v>
      </c>
      <c r="C2" s="47"/>
      <c r="D2" s="47"/>
      <c r="E2" s="48"/>
    </row>
    <row r="3" spans="1:5" x14ac:dyDescent="0.25">
      <c r="A3" s="7" t="s">
        <v>2</v>
      </c>
      <c r="B3" s="46" t="str">
        <f>SPOLU!B3</f>
        <v>sem adresa</v>
      </c>
      <c r="C3" s="47"/>
      <c r="D3" s="47"/>
      <c r="E3" s="48"/>
    </row>
    <row r="4" spans="1:5" x14ac:dyDescent="0.25">
      <c r="A4" s="9"/>
      <c r="B4" s="8"/>
      <c r="C4" s="8"/>
      <c r="D4" s="8"/>
      <c r="E4" s="16"/>
    </row>
    <row r="5" spans="1:5" ht="51" x14ac:dyDescent="0.25">
      <c r="A5" s="15" t="s">
        <v>3</v>
      </c>
      <c r="B5" s="14" t="s">
        <v>4</v>
      </c>
      <c r="C5" s="14" t="s">
        <v>5</v>
      </c>
      <c r="D5" s="14" t="s">
        <v>6</v>
      </c>
      <c r="E5" s="14" t="s">
        <v>7</v>
      </c>
    </row>
    <row r="6" spans="1:5" ht="76.5" x14ac:dyDescent="0.25">
      <c r="A6" s="18" t="s">
        <v>18</v>
      </c>
      <c r="B6" s="4" t="s">
        <v>8</v>
      </c>
      <c r="C6" s="19">
        <v>470</v>
      </c>
      <c r="D6" s="10"/>
      <c r="E6" s="11">
        <f>C6*D6</f>
        <v>0</v>
      </c>
    </row>
    <row r="7" spans="1:5" ht="69" customHeight="1" x14ac:dyDescent="0.25">
      <c r="A7" s="18" t="s">
        <v>19</v>
      </c>
      <c r="B7" s="5" t="s">
        <v>9</v>
      </c>
      <c r="C7" s="19">
        <f>470*48</f>
        <v>22560</v>
      </c>
      <c r="D7" s="12"/>
      <c r="E7" s="11">
        <f t="shared" ref="E7:E12" si="0">C7*D7</f>
        <v>0</v>
      </c>
    </row>
    <row r="8" spans="1:5" ht="25.5" x14ac:dyDescent="0.25">
      <c r="A8" s="18" t="s">
        <v>66</v>
      </c>
      <c r="B8" s="5" t="s">
        <v>67</v>
      </c>
      <c r="C8" s="19">
        <v>48</v>
      </c>
      <c r="D8" s="12"/>
      <c r="E8" s="11">
        <f t="shared" si="0"/>
        <v>0</v>
      </c>
    </row>
    <row r="9" spans="1:5" ht="25.5" customHeight="1" x14ac:dyDescent="0.25">
      <c r="A9" s="18" t="s">
        <v>13</v>
      </c>
      <c r="B9" s="5" t="s">
        <v>8</v>
      </c>
      <c r="C9" s="19">
        <v>470</v>
      </c>
      <c r="D9" s="12"/>
      <c r="E9" s="11">
        <f t="shared" si="0"/>
        <v>0</v>
      </c>
    </row>
    <row r="10" spans="1:5" ht="25.5" x14ac:dyDescent="0.25">
      <c r="A10" s="18" t="s">
        <v>10</v>
      </c>
      <c r="B10" s="5" t="s">
        <v>8</v>
      </c>
      <c r="C10" s="19">
        <v>50</v>
      </c>
      <c r="D10" s="12"/>
      <c r="E10" s="11">
        <f t="shared" si="0"/>
        <v>0</v>
      </c>
    </row>
    <row r="11" spans="1:5" ht="25.5" x14ac:dyDescent="0.25">
      <c r="A11" s="18" t="s">
        <v>39</v>
      </c>
      <c r="B11" s="5" t="s">
        <v>11</v>
      </c>
      <c r="C11" s="19">
        <v>4700</v>
      </c>
      <c r="D11" s="12"/>
      <c r="E11" s="11">
        <f t="shared" si="0"/>
        <v>0</v>
      </c>
    </row>
    <row r="12" spans="1:5" ht="15" customHeight="1" x14ac:dyDescent="0.25">
      <c r="A12" s="18" t="s">
        <v>14</v>
      </c>
      <c r="B12" s="5" t="s">
        <v>12</v>
      </c>
      <c r="C12" s="19">
        <v>940</v>
      </c>
      <c r="D12" s="12"/>
      <c r="E12" s="11">
        <f t="shared" si="0"/>
        <v>0</v>
      </c>
    </row>
    <row r="13" spans="1:5" ht="15" customHeight="1" x14ac:dyDescent="0.25">
      <c r="B13" s="2"/>
      <c r="C13" s="49" t="s">
        <v>69</v>
      </c>
      <c r="D13" s="50"/>
      <c r="E13" s="13">
        <f>SUM(E6:E12)</f>
        <v>0</v>
      </c>
    </row>
    <row r="14" spans="1:5" x14ac:dyDescent="0.25">
      <c r="B14" s="2"/>
      <c r="C14" s="49" t="s">
        <v>15</v>
      </c>
      <c r="D14" s="50"/>
      <c r="E14" s="13">
        <f>E13*0.2</f>
        <v>0</v>
      </c>
    </row>
    <row r="15" spans="1:5" ht="15" customHeight="1" x14ac:dyDescent="0.25">
      <c r="B15" s="2"/>
      <c r="C15" s="49" t="s">
        <v>70</v>
      </c>
      <c r="D15" s="50"/>
      <c r="E15" s="13">
        <f>SUM(E13:E14)</f>
        <v>0</v>
      </c>
    </row>
    <row r="16" spans="1:5" x14ac:dyDescent="0.25">
      <c r="A16" s="2"/>
      <c r="B16" s="2"/>
      <c r="C16" s="2"/>
      <c r="D16" s="2"/>
      <c r="E16" s="2"/>
    </row>
    <row r="17" spans="1:5" x14ac:dyDescent="0.25">
      <c r="A17" s="40"/>
      <c r="B17" s="41"/>
      <c r="C17" s="41"/>
      <c r="D17" s="41"/>
      <c r="E17" s="41"/>
    </row>
  </sheetData>
  <mergeCells count="7">
    <mergeCell ref="A17:E17"/>
    <mergeCell ref="A1:E1"/>
    <mergeCell ref="B2:E2"/>
    <mergeCell ref="B3:E3"/>
    <mergeCell ref="C13:D13"/>
    <mergeCell ref="C14:D14"/>
    <mergeCell ref="C15:D15"/>
  </mergeCell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topLeftCell="A4" zoomScaleNormal="100" zoomScaleSheetLayoutView="100" workbookViewId="0">
      <selection activeCell="E7" sqref="E7"/>
    </sheetView>
  </sheetViews>
  <sheetFormatPr defaultRowHeight="15" x14ac:dyDescent="0.25"/>
  <cols>
    <col min="1" max="1" width="36.7109375" style="17" customWidth="1"/>
    <col min="2" max="2" width="8.85546875" style="17" bestFit="1" customWidth="1"/>
    <col min="3" max="3" width="14.7109375" style="17" customWidth="1"/>
    <col min="4" max="4" width="12.42578125" style="17" bestFit="1" customWidth="1"/>
    <col min="5" max="5" width="12" style="17" customWidth="1"/>
    <col min="6" max="6" width="2.140625" style="3" customWidth="1"/>
    <col min="7" max="7" width="9.140625" style="1"/>
  </cols>
  <sheetData>
    <row r="1" spans="1:5" ht="30" customHeight="1" x14ac:dyDescent="0.25">
      <c r="A1" s="42" t="s">
        <v>21</v>
      </c>
      <c r="B1" s="44"/>
      <c r="C1" s="44"/>
      <c r="D1" s="44"/>
      <c r="E1" s="45"/>
    </row>
    <row r="2" spans="1:5" x14ac:dyDescent="0.25">
      <c r="A2" s="7" t="s">
        <v>1</v>
      </c>
      <c r="B2" s="46" t="str">
        <f>SPOLU!B2</f>
        <v>sem meno</v>
      </c>
      <c r="C2" s="47"/>
      <c r="D2" s="47"/>
      <c r="E2" s="48"/>
    </row>
    <row r="3" spans="1:5" x14ac:dyDescent="0.25">
      <c r="A3" s="7" t="s">
        <v>2</v>
      </c>
      <c r="B3" s="46" t="str">
        <f>SPOLU!B3</f>
        <v>sem adresa</v>
      </c>
      <c r="C3" s="47"/>
      <c r="D3" s="47"/>
      <c r="E3" s="48"/>
    </row>
    <row r="4" spans="1:5" x14ac:dyDescent="0.25">
      <c r="A4" s="9"/>
      <c r="B4" s="8"/>
      <c r="C4" s="8"/>
      <c r="D4" s="8"/>
      <c r="E4" s="16"/>
    </row>
    <row r="5" spans="1:5" ht="51" x14ac:dyDescent="0.25">
      <c r="A5" s="20" t="s">
        <v>3</v>
      </c>
      <c r="B5" s="23" t="s">
        <v>4</v>
      </c>
      <c r="C5" s="23" t="s">
        <v>5</v>
      </c>
      <c r="D5" s="14" t="s">
        <v>6</v>
      </c>
      <c r="E5" s="14" t="s">
        <v>7</v>
      </c>
    </row>
    <row r="6" spans="1:5" ht="76.5" x14ac:dyDescent="0.25">
      <c r="A6" s="24" t="s">
        <v>18</v>
      </c>
      <c r="B6" s="25" t="s">
        <v>8</v>
      </c>
      <c r="C6" s="26">
        <v>380</v>
      </c>
      <c r="D6" s="10"/>
      <c r="E6" s="11">
        <f>C6*D6</f>
        <v>0</v>
      </c>
    </row>
    <row r="7" spans="1:5" ht="63.75" x14ac:dyDescent="0.25">
      <c r="A7" s="24" t="s">
        <v>33</v>
      </c>
      <c r="B7" s="25" t="s">
        <v>9</v>
      </c>
      <c r="C7" s="26">
        <v>18240</v>
      </c>
      <c r="D7" s="10"/>
      <c r="E7" s="11">
        <f t="shared" ref="E7:E20" si="0">C7*D7</f>
        <v>0</v>
      </c>
    </row>
    <row r="8" spans="1:5" ht="25.5" x14ac:dyDescent="0.25">
      <c r="A8" s="18" t="s">
        <v>66</v>
      </c>
      <c r="B8" s="5" t="s">
        <v>67</v>
      </c>
      <c r="C8" s="19">
        <v>48</v>
      </c>
      <c r="D8" s="10"/>
      <c r="E8" s="11">
        <f t="shared" si="0"/>
        <v>0</v>
      </c>
    </row>
    <row r="9" spans="1:5" x14ac:dyDescent="0.25">
      <c r="A9" s="24" t="s">
        <v>31</v>
      </c>
      <c r="B9" s="25" t="s">
        <v>8</v>
      </c>
      <c r="C9" s="26">
        <v>380</v>
      </c>
      <c r="D9" s="10"/>
      <c r="E9" s="11">
        <f t="shared" si="0"/>
        <v>0</v>
      </c>
    </row>
    <row r="10" spans="1:5" x14ac:dyDescent="0.25">
      <c r="A10" s="24" t="s">
        <v>32</v>
      </c>
      <c r="B10" s="25" t="s">
        <v>8</v>
      </c>
      <c r="C10" s="26">
        <v>380</v>
      </c>
      <c r="D10" s="10"/>
      <c r="E10" s="11">
        <f t="shared" si="0"/>
        <v>0</v>
      </c>
    </row>
    <row r="11" spans="1:5" ht="38.25" x14ac:dyDescent="0.25">
      <c r="A11" s="24" t="s">
        <v>30</v>
      </c>
      <c r="B11" s="25" t="s">
        <v>8</v>
      </c>
      <c r="C11" s="26">
        <v>400</v>
      </c>
      <c r="D11" s="10"/>
      <c r="E11" s="11">
        <f t="shared" si="0"/>
        <v>0</v>
      </c>
    </row>
    <row r="12" spans="1:5" x14ac:dyDescent="0.25">
      <c r="A12" s="24" t="s">
        <v>25</v>
      </c>
      <c r="B12" s="25" t="s">
        <v>8</v>
      </c>
      <c r="C12" s="26">
        <v>50</v>
      </c>
      <c r="D12" s="10"/>
      <c r="E12" s="11">
        <f t="shared" si="0"/>
        <v>0</v>
      </c>
    </row>
    <row r="13" spans="1:5" x14ac:dyDescent="0.25">
      <c r="A13" s="24" t="s">
        <v>26</v>
      </c>
      <c r="B13" s="25" t="s">
        <v>8</v>
      </c>
      <c r="C13" s="26">
        <v>400</v>
      </c>
      <c r="D13" s="10"/>
      <c r="E13" s="11">
        <f t="shared" si="0"/>
        <v>0</v>
      </c>
    </row>
    <row r="14" spans="1:5" x14ac:dyDescent="0.25">
      <c r="A14" s="24" t="s">
        <v>27</v>
      </c>
      <c r="B14" s="25" t="s">
        <v>8</v>
      </c>
      <c r="C14" s="26">
        <v>15</v>
      </c>
      <c r="D14" s="10"/>
      <c r="E14" s="11">
        <f t="shared" si="0"/>
        <v>0</v>
      </c>
    </row>
    <row r="15" spans="1:5" x14ac:dyDescent="0.25">
      <c r="A15" s="24" t="s">
        <v>28</v>
      </c>
      <c r="B15" s="25" t="s">
        <v>8</v>
      </c>
      <c r="C15" s="26">
        <v>80</v>
      </c>
      <c r="D15" s="10"/>
      <c r="E15" s="11">
        <f t="shared" si="0"/>
        <v>0</v>
      </c>
    </row>
    <row r="16" spans="1:5" x14ac:dyDescent="0.25">
      <c r="A16" s="24" t="s">
        <v>29</v>
      </c>
      <c r="B16" s="25" t="s">
        <v>8</v>
      </c>
      <c r="C16" s="26">
        <v>80</v>
      </c>
      <c r="D16" s="10"/>
      <c r="E16" s="11">
        <f t="shared" si="0"/>
        <v>0</v>
      </c>
    </row>
    <row r="17" spans="1:5" ht="25.5" x14ac:dyDescent="0.25">
      <c r="A17" s="24" t="s">
        <v>13</v>
      </c>
      <c r="B17" s="25" t="s">
        <v>8</v>
      </c>
      <c r="C17" s="26">
        <v>380</v>
      </c>
      <c r="D17" s="10"/>
      <c r="E17" s="11">
        <f t="shared" si="0"/>
        <v>0</v>
      </c>
    </row>
    <row r="18" spans="1:5" ht="25.5" x14ac:dyDescent="0.25">
      <c r="A18" s="24" t="s">
        <v>10</v>
      </c>
      <c r="B18" s="25" t="s">
        <v>8</v>
      </c>
      <c r="C18" s="26">
        <v>50</v>
      </c>
      <c r="D18" s="10"/>
      <c r="E18" s="11">
        <f t="shared" si="0"/>
        <v>0</v>
      </c>
    </row>
    <row r="19" spans="1:5" ht="25.5" x14ac:dyDescent="0.25">
      <c r="A19" s="24" t="s">
        <v>39</v>
      </c>
      <c r="B19" s="25" t="s">
        <v>11</v>
      </c>
      <c r="C19" s="26">
        <v>3800</v>
      </c>
      <c r="D19" s="10"/>
      <c r="E19" s="11">
        <f t="shared" si="0"/>
        <v>0</v>
      </c>
    </row>
    <row r="20" spans="1:5" ht="38.25" x14ac:dyDescent="0.25">
      <c r="A20" s="24" t="s">
        <v>14</v>
      </c>
      <c r="B20" s="25" t="s">
        <v>12</v>
      </c>
      <c r="C20" s="26">
        <v>760</v>
      </c>
      <c r="D20" s="12"/>
      <c r="E20" s="11">
        <f t="shared" si="0"/>
        <v>0</v>
      </c>
    </row>
    <row r="21" spans="1:5" ht="15" customHeight="1" x14ac:dyDescent="0.25">
      <c r="B21" s="2"/>
      <c r="C21" s="49" t="s">
        <v>69</v>
      </c>
      <c r="D21" s="50"/>
      <c r="E21" s="13">
        <f>SUM(E6:E20)</f>
        <v>0</v>
      </c>
    </row>
    <row r="22" spans="1:5" x14ac:dyDescent="0.25">
      <c r="B22" s="2"/>
      <c r="C22" s="49" t="s">
        <v>15</v>
      </c>
      <c r="D22" s="50"/>
      <c r="E22" s="13">
        <f>E21*0.2</f>
        <v>0</v>
      </c>
    </row>
    <row r="23" spans="1:5" ht="15" customHeight="1" x14ac:dyDescent="0.25">
      <c r="B23" s="2"/>
      <c r="C23" s="49" t="s">
        <v>70</v>
      </c>
      <c r="D23" s="50"/>
      <c r="E23" s="13">
        <f>SUM(E21:E22)</f>
        <v>0</v>
      </c>
    </row>
    <row r="24" spans="1:5" x14ac:dyDescent="0.25">
      <c r="A24" s="2"/>
      <c r="B24" s="2"/>
      <c r="C24" s="2"/>
      <c r="D24" s="2"/>
      <c r="E24" s="2"/>
    </row>
    <row r="25" spans="1:5" x14ac:dyDescent="0.25">
      <c r="A25" s="40"/>
      <c r="B25" s="41"/>
      <c r="C25" s="41"/>
      <c r="D25" s="41"/>
      <c r="E25" s="41"/>
    </row>
  </sheetData>
  <mergeCells count="7">
    <mergeCell ref="A25:E25"/>
    <mergeCell ref="A1:E1"/>
    <mergeCell ref="B2:E2"/>
    <mergeCell ref="B3:E3"/>
    <mergeCell ref="C21:D21"/>
    <mergeCell ref="C22:D22"/>
    <mergeCell ref="C23:D2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zoomScaleNormal="100" zoomScaleSheetLayoutView="100" workbookViewId="0">
      <selection activeCell="E7" sqref="E7"/>
    </sheetView>
  </sheetViews>
  <sheetFormatPr defaultRowHeight="15" x14ac:dyDescent="0.25"/>
  <cols>
    <col min="1" max="1" width="36.7109375" style="17" customWidth="1"/>
    <col min="2" max="2" width="8.85546875" style="17" bestFit="1" customWidth="1"/>
    <col min="3" max="3" width="14.7109375" style="17" customWidth="1"/>
    <col min="4" max="4" width="12.42578125" style="17" bestFit="1" customWidth="1"/>
    <col min="5" max="5" width="12" style="17" customWidth="1"/>
    <col min="6" max="6" width="2.140625" style="3" customWidth="1"/>
  </cols>
  <sheetData>
    <row r="1" spans="1:5" ht="30.75" customHeight="1" x14ac:dyDescent="0.25">
      <c r="A1" s="42" t="s">
        <v>22</v>
      </c>
      <c r="B1" s="44"/>
      <c r="C1" s="44"/>
      <c r="D1" s="44"/>
      <c r="E1" s="45"/>
    </row>
    <row r="2" spans="1:5" x14ac:dyDescent="0.25">
      <c r="A2" s="7" t="s">
        <v>1</v>
      </c>
      <c r="B2" s="46" t="str">
        <f>SPOLU!B2</f>
        <v>sem meno</v>
      </c>
      <c r="C2" s="47"/>
      <c r="D2" s="47"/>
      <c r="E2" s="48"/>
    </row>
    <row r="3" spans="1:5" x14ac:dyDescent="0.25">
      <c r="A3" s="7" t="s">
        <v>2</v>
      </c>
      <c r="B3" s="46" t="str">
        <f>SPOLU!B3</f>
        <v>sem adresa</v>
      </c>
      <c r="C3" s="47"/>
      <c r="D3" s="47"/>
      <c r="E3" s="48"/>
    </row>
    <row r="4" spans="1:5" x14ac:dyDescent="0.25">
      <c r="A4" s="9"/>
      <c r="B4" s="8"/>
      <c r="C4" s="8"/>
      <c r="D4" s="8"/>
      <c r="E4" s="16"/>
    </row>
    <row r="5" spans="1:5" ht="51" x14ac:dyDescent="0.25">
      <c r="A5" s="20" t="s">
        <v>3</v>
      </c>
      <c r="B5" s="23" t="s">
        <v>4</v>
      </c>
      <c r="C5" s="23" t="s">
        <v>5</v>
      </c>
      <c r="D5" s="14" t="s">
        <v>6</v>
      </c>
      <c r="E5" s="14" t="s">
        <v>7</v>
      </c>
    </row>
    <row r="6" spans="1:5" ht="76.5" x14ac:dyDescent="0.25">
      <c r="A6" s="27" t="s">
        <v>18</v>
      </c>
      <c r="B6" s="5" t="s">
        <v>8</v>
      </c>
      <c r="C6" s="19">
        <v>300</v>
      </c>
      <c r="D6" s="10"/>
      <c r="E6" s="11">
        <f>C6*D6</f>
        <v>0</v>
      </c>
    </row>
    <row r="7" spans="1:5" ht="63.75" x14ac:dyDescent="0.25">
      <c r="A7" s="27" t="s">
        <v>33</v>
      </c>
      <c r="B7" s="5" t="s">
        <v>9</v>
      </c>
      <c r="C7" s="19">
        <v>14400</v>
      </c>
      <c r="D7" s="10"/>
      <c r="E7" s="11">
        <f t="shared" ref="E7:E20" si="0">C7*D7</f>
        <v>0</v>
      </c>
    </row>
    <row r="8" spans="1:5" ht="25.5" x14ac:dyDescent="0.25">
      <c r="A8" s="18" t="s">
        <v>66</v>
      </c>
      <c r="B8" s="5" t="s">
        <v>67</v>
      </c>
      <c r="C8" s="19">
        <v>48</v>
      </c>
      <c r="D8" s="10"/>
      <c r="E8" s="11">
        <f t="shared" si="0"/>
        <v>0</v>
      </c>
    </row>
    <row r="9" spans="1:5" x14ac:dyDescent="0.25">
      <c r="A9" s="27" t="s">
        <v>31</v>
      </c>
      <c r="B9" s="5" t="s">
        <v>8</v>
      </c>
      <c r="C9" s="19">
        <v>300</v>
      </c>
      <c r="D9" s="10"/>
      <c r="E9" s="11">
        <f t="shared" si="0"/>
        <v>0</v>
      </c>
    </row>
    <row r="10" spans="1:5" x14ac:dyDescent="0.25">
      <c r="A10" s="27" t="s">
        <v>32</v>
      </c>
      <c r="B10" s="5" t="s">
        <v>8</v>
      </c>
      <c r="C10" s="19">
        <v>300</v>
      </c>
      <c r="D10" s="10"/>
      <c r="E10" s="11">
        <f t="shared" si="0"/>
        <v>0</v>
      </c>
    </row>
    <row r="11" spans="1:5" ht="38.25" x14ac:dyDescent="0.25">
      <c r="A11" s="27" t="s">
        <v>30</v>
      </c>
      <c r="B11" s="5" t="s">
        <v>8</v>
      </c>
      <c r="C11" s="19">
        <v>300</v>
      </c>
      <c r="D11" s="10"/>
      <c r="E11" s="11">
        <f t="shared" si="0"/>
        <v>0</v>
      </c>
    </row>
    <row r="12" spans="1:5" x14ac:dyDescent="0.25">
      <c r="A12" s="27" t="s">
        <v>36</v>
      </c>
      <c r="B12" s="5" t="s">
        <v>8</v>
      </c>
      <c r="C12" s="19">
        <v>300</v>
      </c>
      <c r="D12" s="10"/>
      <c r="E12" s="11">
        <f t="shared" si="0"/>
        <v>0</v>
      </c>
    </row>
    <row r="13" spans="1:5" x14ac:dyDescent="0.25">
      <c r="A13" s="27" t="s">
        <v>25</v>
      </c>
      <c r="B13" s="5" t="s">
        <v>8</v>
      </c>
      <c r="C13" s="19">
        <v>200</v>
      </c>
      <c r="D13" s="10"/>
      <c r="E13" s="11">
        <f t="shared" si="0"/>
        <v>0</v>
      </c>
    </row>
    <row r="14" spans="1:5" x14ac:dyDescent="0.25">
      <c r="A14" s="27" t="s">
        <v>26</v>
      </c>
      <c r="B14" s="5" t="s">
        <v>8</v>
      </c>
      <c r="C14" s="19">
        <v>450</v>
      </c>
      <c r="D14" s="10"/>
      <c r="E14" s="11">
        <f t="shared" si="0"/>
        <v>0</v>
      </c>
    </row>
    <row r="15" spans="1:5" x14ac:dyDescent="0.25">
      <c r="A15" s="27" t="s">
        <v>27</v>
      </c>
      <c r="B15" s="5" t="s">
        <v>8</v>
      </c>
      <c r="C15" s="19">
        <v>30</v>
      </c>
      <c r="D15" s="10"/>
      <c r="E15" s="11">
        <f t="shared" si="0"/>
        <v>0</v>
      </c>
    </row>
    <row r="16" spans="1:5" x14ac:dyDescent="0.25">
      <c r="A16" s="27" t="s">
        <v>28</v>
      </c>
      <c r="B16" s="5" t="s">
        <v>8</v>
      </c>
      <c r="C16" s="19">
        <v>80</v>
      </c>
      <c r="D16" s="10"/>
      <c r="E16" s="11">
        <f t="shared" si="0"/>
        <v>0</v>
      </c>
    </row>
    <row r="17" spans="1:5" ht="25.5" x14ac:dyDescent="0.25">
      <c r="A17" s="27" t="s">
        <v>37</v>
      </c>
      <c r="B17" s="5" t="s">
        <v>8</v>
      </c>
      <c r="C17" s="19">
        <v>300</v>
      </c>
      <c r="D17" s="10"/>
      <c r="E17" s="11">
        <f t="shared" si="0"/>
        <v>0</v>
      </c>
    </row>
    <row r="18" spans="1:5" ht="25.5" x14ac:dyDescent="0.25">
      <c r="A18" s="27" t="s">
        <v>10</v>
      </c>
      <c r="B18" s="5" t="s">
        <v>8</v>
      </c>
      <c r="C18" s="19">
        <v>70</v>
      </c>
      <c r="D18" s="10"/>
      <c r="E18" s="11">
        <f t="shared" si="0"/>
        <v>0</v>
      </c>
    </row>
    <row r="19" spans="1:5" ht="25.5" x14ac:dyDescent="0.25">
      <c r="A19" s="27" t="s">
        <v>39</v>
      </c>
      <c r="B19" s="5" t="s">
        <v>11</v>
      </c>
      <c r="C19" s="19">
        <v>3000</v>
      </c>
      <c r="D19" s="10"/>
      <c r="E19" s="11">
        <f t="shared" si="0"/>
        <v>0</v>
      </c>
    </row>
    <row r="20" spans="1:5" ht="38.25" x14ac:dyDescent="0.25">
      <c r="A20" s="27" t="s">
        <v>38</v>
      </c>
      <c r="B20" s="5" t="s">
        <v>12</v>
      </c>
      <c r="C20" s="51">
        <v>600</v>
      </c>
      <c r="D20" s="10"/>
      <c r="E20" s="11">
        <f t="shared" si="0"/>
        <v>0</v>
      </c>
    </row>
    <row r="21" spans="1:5" ht="15" customHeight="1" x14ac:dyDescent="0.25">
      <c r="B21" s="2"/>
      <c r="C21" s="52" t="s">
        <v>69</v>
      </c>
      <c r="D21" s="53"/>
      <c r="E21" s="13">
        <f>SUM(E6:E20)</f>
        <v>0</v>
      </c>
    </row>
    <row r="22" spans="1:5" x14ac:dyDescent="0.25">
      <c r="B22" s="2"/>
      <c r="C22" s="49" t="s">
        <v>15</v>
      </c>
      <c r="D22" s="50"/>
      <c r="E22" s="13">
        <f>E21*0.2</f>
        <v>0</v>
      </c>
    </row>
    <row r="23" spans="1:5" ht="15" customHeight="1" x14ac:dyDescent="0.25">
      <c r="B23" s="2"/>
      <c r="C23" s="49" t="s">
        <v>70</v>
      </c>
      <c r="D23" s="50"/>
      <c r="E23" s="13">
        <f>SUM(E21:E22)</f>
        <v>0</v>
      </c>
    </row>
    <row r="24" spans="1:5" x14ac:dyDescent="0.25">
      <c r="A24" s="2"/>
      <c r="B24" s="2"/>
      <c r="C24" s="2"/>
      <c r="D24" s="2"/>
      <c r="E24" s="2"/>
    </row>
  </sheetData>
  <mergeCells count="6">
    <mergeCell ref="A1:E1"/>
    <mergeCell ref="B2:E2"/>
    <mergeCell ref="B3:E3"/>
    <mergeCell ref="C22:D22"/>
    <mergeCell ref="C23:D23"/>
    <mergeCell ref="C21:D2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view="pageBreakPreview" topLeftCell="A13" zoomScaleNormal="100" zoomScaleSheetLayoutView="100" workbookViewId="0">
      <selection activeCell="B26" sqref="B26"/>
    </sheetView>
  </sheetViews>
  <sheetFormatPr defaultRowHeight="15" x14ac:dyDescent="0.25"/>
  <cols>
    <col min="1" max="1" width="31.42578125" style="17" bestFit="1" customWidth="1"/>
    <col min="2" max="2" width="58.28515625" style="17" customWidth="1"/>
    <col min="3" max="3" width="12" style="17" customWidth="1"/>
    <col min="4" max="4" width="2.5703125" customWidth="1"/>
  </cols>
  <sheetData>
    <row r="1" spans="1:3" ht="31.5" customHeight="1" x14ac:dyDescent="0.25">
      <c r="A1" s="42" t="s">
        <v>40</v>
      </c>
      <c r="B1" s="44"/>
      <c r="C1" s="45"/>
    </row>
    <row r="2" spans="1:3" x14ac:dyDescent="0.25">
      <c r="A2" s="7" t="s">
        <v>1</v>
      </c>
      <c r="B2" s="46" t="str">
        <f>SPOLU!B2</f>
        <v>sem meno</v>
      </c>
      <c r="C2" s="48"/>
    </row>
    <row r="3" spans="1:3" x14ac:dyDescent="0.25">
      <c r="A3" s="7" t="s">
        <v>2</v>
      </c>
      <c r="B3" s="46" t="str">
        <f>SPOLU!B3</f>
        <v>sem adresa</v>
      </c>
      <c r="C3" s="48"/>
    </row>
    <row r="4" spans="1:3" x14ac:dyDescent="0.25">
      <c r="A4" s="9"/>
      <c r="B4" s="8"/>
      <c r="C4" s="16"/>
    </row>
    <row r="5" spans="1:3" ht="51" x14ac:dyDescent="0.25">
      <c r="A5" s="14" t="s">
        <v>3</v>
      </c>
      <c r="B5" s="14" t="s">
        <v>65</v>
      </c>
      <c r="C5" s="14" t="s">
        <v>7</v>
      </c>
    </row>
    <row r="6" spans="1:3" ht="63.75" x14ac:dyDescent="0.25">
      <c r="A6" s="6" t="s">
        <v>41</v>
      </c>
      <c r="B6" s="6" t="s">
        <v>42</v>
      </c>
      <c r="C6" s="12"/>
    </row>
    <row r="7" spans="1:3" x14ac:dyDescent="0.25">
      <c r="A7" s="6" t="s">
        <v>43</v>
      </c>
      <c r="B7" s="6" t="s">
        <v>44</v>
      </c>
      <c r="C7" s="12"/>
    </row>
    <row r="8" spans="1:3" ht="25.5" x14ac:dyDescent="0.25">
      <c r="A8" s="6" t="s">
        <v>45</v>
      </c>
      <c r="B8" s="6" t="s">
        <v>46</v>
      </c>
      <c r="C8" s="12"/>
    </row>
    <row r="9" spans="1:3" ht="25.5" x14ac:dyDescent="0.25">
      <c r="A9" s="6" t="s">
        <v>47</v>
      </c>
      <c r="B9" s="6" t="s">
        <v>48</v>
      </c>
      <c r="C9" s="12"/>
    </row>
    <row r="10" spans="1:3" x14ac:dyDescent="0.25">
      <c r="A10" s="6" t="s">
        <v>49</v>
      </c>
      <c r="B10" s="6" t="s">
        <v>50</v>
      </c>
      <c r="C10" s="12"/>
    </row>
    <row r="11" spans="1:3" ht="25.5" x14ac:dyDescent="0.25">
      <c r="A11" s="6" t="s">
        <v>51</v>
      </c>
      <c r="B11" s="6" t="s">
        <v>52</v>
      </c>
      <c r="C11" s="12"/>
    </row>
    <row r="12" spans="1:3" ht="25.5" x14ac:dyDescent="0.25">
      <c r="A12" s="6" t="s">
        <v>53</v>
      </c>
      <c r="B12" s="6" t="s">
        <v>54</v>
      </c>
      <c r="C12" s="12"/>
    </row>
    <row r="13" spans="1:3" ht="102" x14ac:dyDescent="0.25">
      <c r="A13" s="6" t="s">
        <v>55</v>
      </c>
      <c r="B13" s="6" t="s">
        <v>56</v>
      </c>
      <c r="C13" s="12"/>
    </row>
    <row r="14" spans="1:3" ht="51" x14ac:dyDescent="0.25">
      <c r="A14" s="6" t="s">
        <v>57</v>
      </c>
      <c r="B14" s="6" t="s">
        <v>58</v>
      </c>
      <c r="C14" s="12"/>
    </row>
    <row r="15" spans="1:3" ht="38.25" x14ac:dyDescent="0.25">
      <c r="A15" s="28" t="s">
        <v>59</v>
      </c>
      <c r="B15" s="6" t="s">
        <v>60</v>
      </c>
      <c r="C15" s="12"/>
    </row>
    <row r="16" spans="1:3" x14ac:dyDescent="0.25">
      <c r="A16" s="28" t="s">
        <v>61</v>
      </c>
      <c r="B16" s="28" t="s">
        <v>62</v>
      </c>
      <c r="C16" s="12"/>
    </row>
    <row r="17" spans="1:3" ht="38.25" x14ac:dyDescent="0.25">
      <c r="A17" s="6" t="s">
        <v>63</v>
      </c>
      <c r="B17" s="6" t="s">
        <v>64</v>
      </c>
      <c r="C17" s="12"/>
    </row>
    <row r="18" spans="1:3" ht="51" x14ac:dyDescent="0.25">
      <c r="A18" s="6" t="s">
        <v>63</v>
      </c>
      <c r="B18" s="6" t="s">
        <v>68</v>
      </c>
      <c r="C18" s="12"/>
    </row>
    <row r="19" spans="1:3" x14ac:dyDescent="0.25">
      <c r="B19" s="29" t="s">
        <v>69</v>
      </c>
      <c r="C19" s="13">
        <f>SUM(C6:C17)</f>
        <v>0</v>
      </c>
    </row>
    <row r="20" spans="1:3" x14ac:dyDescent="0.25">
      <c r="B20" s="29" t="s">
        <v>15</v>
      </c>
      <c r="C20" s="13">
        <f>C19*0.2</f>
        <v>0</v>
      </c>
    </row>
    <row r="21" spans="1:3" x14ac:dyDescent="0.25">
      <c r="B21" s="29" t="s">
        <v>70</v>
      </c>
      <c r="C21" s="13">
        <f>SUM(C19:C20)</f>
        <v>0</v>
      </c>
    </row>
  </sheetData>
  <mergeCells count="3">
    <mergeCell ref="A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SPOLU</vt:lpstr>
      <vt:lpstr>Do 3,5 tony</vt:lpstr>
      <vt:lpstr>Nad 3,5 tony</vt:lpstr>
      <vt:lpstr>PracovneStroje</vt:lpstr>
      <vt:lpstr>Rozhranie</vt:lpstr>
      <vt:lpstr>'Do 3,5 tony'!Oblasť_tlače</vt:lpstr>
      <vt:lpstr>'Nad 3,5 tony'!Oblasť_tlače</vt:lpstr>
      <vt:lpstr>PracovneStroje!Oblasť_tlače</vt:lpstr>
      <vt:lpstr>Rozhranie!Oblasť_tlače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bohuslav.chudik</cp:lastModifiedBy>
  <cp:lastPrinted>2024-02-15T08:23:41Z</cp:lastPrinted>
  <dcterms:created xsi:type="dcterms:W3CDTF">2024-02-06T08:39:35Z</dcterms:created>
  <dcterms:modified xsi:type="dcterms:W3CDTF">2024-03-11T07:43:15Z</dcterms:modified>
</cp:coreProperties>
</file>