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3_Hutný materiál\výzva\"/>
    </mc:Choice>
  </mc:AlternateContent>
  <xr:revisionPtr revIDLastSave="0" documentId="13_ncr:1_{4AB8432C-905C-42BA-BDBA-0550352D7152}" xr6:coauthVersionLast="47" xr6:coauthVersionMax="47" xr10:uidLastSave="{00000000-0000-0000-0000-000000000000}"/>
  <bookViews>
    <workbookView xWindow="-120" yWindow="-120" windowWidth="29040" windowHeight="15840" tabRatio="942" firstSheet="1" activeTab="9" xr2:uid="{00000000-000D-0000-FFFF-FFFF00000000}"/>
  </bookViews>
  <sheets>
    <sheet name="Sumár" sheetId="11" r:id="rId1"/>
    <sheet name="1.Oceľ plochá, profily L,T,U,I" sheetId="1" r:id="rId2"/>
    <sheet name="2.Plechy oceľové, pozink." sheetId="2" r:id="rId3"/>
    <sheet name="3.Nerez_plech, gulatina" sheetId="3" r:id="rId4"/>
    <sheet name="4.Rúry, joklové profily" sheetId="4" r:id="rId5"/>
    <sheet name="5. Guľatina oceľ+šesťhrany" sheetId="5" r:id="rId6"/>
    <sheet name="6. Plech perforovaný" sheetId="8" r:id="rId7"/>
    <sheet name="7.Hliníkové plechy, profily" sheetId="9" r:id="rId8"/>
    <sheet name="8.Mosadz, meď, Bronz" sheetId="10" r:id="rId9"/>
    <sheet name="9. Rôzne pramence, pletence" sheetId="14" r:id="rId10"/>
    <sheet name="Hárok1" sheetId="15" r:id="rId11"/>
  </sheets>
  <calcPr calcId="191029"/>
</workbook>
</file>

<file path=xl/calcChain.xml><?xml version="1.0" encoding="utf-8"?>
<calcChain xmlns="http://schemas.openxmlformats.org/spreadsheetml/2006/main">
  <c r="F6" i="14" l="1"/>
  <c r="F7" i="14"/>
  <c r="F8" i="14"/>
  <c r="F9" i="14"/>
  <c r="F10" i="14"/>
  <c r="F11" i="14"/>
  <c r="F12" i="14"/>
  <c r="F13" i="14"/>
  <c r="F5" i="14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" i="10"/>
  <c r="F4" i="9"/>
  <c r="F5" i="9"/>
  <c r="F6" i="9"/>
  <c r="F7" i="9"/>
  <c r="F8" i="9"/>
  <c r="F9" i="9"/>
  <c r="F10" i="9"/>
  <c r="F11" i="9"/>
  <c r="F12" i="9"/>
  <c r="F13" i="9"/>
  <c r="F14" i="9"/>
  <c r="F15" i="9"/>
  <c r="F3" i="9"/>
  <c r="F5" i="8"/>
  <c r="F6" i="8"/>
  <c r="F7" i="8"/>
  <c r="F8" i="8"/>
  <c r="F9" i="8"/>
  <c r="F10" i="8"/>
  <c r="F11" i="8"/>
  <c r="F4" i="8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3" i="5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4" i="3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3" i="1"/>
  <c r="F14" i="14" l="1"/>
  <c r="B10" i="11" s="1"/>
  <c r="F34" i="10" l="1"/>
  <c r="B9" i="11" s="1"/>
  <c r="F16" i="9" l="1"/>
  <c r="B8" i="11" s="1"/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3" i="4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3" i="2"/>
  <c r="F12" i="8"/>
  <c r="B7" i="11" s="1"/>
  <c r="F50" i="5" l="1"/>
  <c r="B6" i="11" s="1"/>
  <c r="F47" i="4"/>
  <c r="B5" i="11" s="1"/>
  <c r="F23" i="3"/>
  <c r="B4" i="11" s="1"/>
  <c r="F22" i="2"/>
  <c r="B3" i="11" s="1"/>
  <c r="F40" i="1"/>
  <c r="B2" i="11" s="1"/>
  <c r="B11" i="11" l="1"/>
</calcChain>
</file>

<file path=xl/sharedStrings.xml><?xml version="1.0" encoding="utf-8"?>
<sst xmlns="http://schemas.openxmlformats.org/spreadsheetml/2006/main" count="745" uniqueCount="295">
  <si>
    <t>Oceľ plochá  20x5mm</t>
  </si>
  <si>
    <t>Oceľ plochá  25x5mm</t>
  </si>
  <si>
    <t>Oceľ plochá  30x5mm</t>
  </si>
  <si>
    <t>Oceľ plochá  35x5mm</t>
  </si>
  <si>
    <t>Oceľ plochá  40x5mm</t>
  </si>
  <si>
    <t>Oceľ plochá  40x8mm</t>
  </si>
  <si>
    <t>Oceľ plochá  40x10mm</t>
  </si>
  <si>
    <t>Oceľ plochá  50x5mm</t>
  </si>
  <si>
    <t>Oceľ plochá  50x8mm</t>
  </si>
  <si>
    <t>Oceľ plochá  60x5mm</t>
  </si>
  <si>
    <t>Oceľ plochá  80x10mm</t>
  </si>
  <si>
    <t>Oceľ plochá  150x10mm</t>
  </si>
  <si>
    <t>Profil  L  20x20x3mm</t>
  </si>
  <si>
    <t>Profil  L  20x20x2mm</t>
  </si>
  <si>
    <t>Profil  L  25x25x3mm</t>
  </si>
  <si>
    <t>Profil  L  30x30x3mm</t>
  </si>
  <si>
    <t>Profil  L  35x35x3mm</t>
  </si>
  <si>
    <t>Profil L 30x20x3mm</t>
  </si>
  <si>
    <t>Profil  L  40x40x3mm</t>
  </si>
  <si>
    <t>Profil  L  40x40x4mm</t>
  </si>
  <si>
    <t>Profil  L  40x40x5mm</t>
  </si>
  <si>
    <t>Profil  L  50x50x5mm</t>
  </si>
  <si>
    <t>Profil  L  50x50x6mm</t>
  </si>
  <si>
    <t>Profil  L  60x60x5mm</t>
  </si>
  <si>
    <t>Profil  T  20mm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</si>
  <si>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</si>
  <si>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</si>
  <si>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</si>
  <si>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</si>
  <si>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</si>
  <si>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</si>
  <si>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</si>
  <si>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</si>
  <si>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</si>
  <si>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</si>
  <si>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</si>
  <si>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</si>
  <si>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</si>
  <si>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</si>
  <si>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</si>
  <si>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</si>
  <si>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</si>
  <si>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</si>
  <si>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</si>
  <si>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</si>
  <si>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</si>
  <si>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</si>
  <si>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</si>
  <si>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</si>
  <si>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</si>
  <si>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</si>
  <si>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</si>
  <si>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</si>
  <si>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</si>
  <si>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</si>
  <si>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</si>
  <si>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</si>
  <si>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</si>
  <si>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</si>
  <si>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</si>
  <si>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</si>
  <si>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</si>
  <si>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</si>
  <si>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</si>
  <si>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</si>
  <si>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</si>
  <si>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</si>
  <si>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</si>
  <si>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</si>
  <si>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</si>
  <si>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</si>
  <si>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Plech oceľový  0,8x1000x2000mm</t>
  </si>
  <si>
    <t>Plech oceľový  1x1000x2000mm</t>
  </si>
  <si>
    <t>Plech oceľový  1x1250x2500mm</t>
  </si>
  <si>
    <t>Plech oceľový  1,3x1000x2000mm</t>
  </si>
  <si>
    <t>Plech oceľový  1,5x1000x2000mm</t>
  </si>
  <si>
    <t>Plech oceľový  2x1000x2000mm</t>
  </si>
  <si>
    <t>Plech oceľový  3x1000x2000mm</t>
  </si>
  <si>
    <t>Plech oceľový  4x1000x2000mm</t>
  </si>
  <si>
    <t>Plech oceľový  6x1000x2000mm</t>
  </si>
  <si>
    <t>Plech pozinkovaný  0.55x1000x2000mm</t>
  </si>
  <si>
    <t>Plech pozinkovaný  0,8x1000x2000mm</t>
  </si>
  <si>
    <t>Plech pozinkovaný  1x1000x2000mm</t>
  </si>
  <si>
    <t>Plech pozinkovaný  1,5x1000x2000mm</t>
  </si>
  <si>
    <t>Plech pozinkovaný  2x1000x2000mm</t>
  </si>
  <si>
    <t>Plech nerezový 0,6x1000x2000mm</t>
  </si>
  <si>
    <t>Plech nerezový 1x1000x2000mm</t>
  </si>
  <si>
    <t>Plech nerezový 1,5x1000x2000mm</t>
  </si>
  <si>
    <t>Plech nerezový 2x1000x2000mm</t>
  </si>
  <si>
    <t>Plech nerezový 3x1000x2000mm</t>
  </si>
  <si>
    <t>Guľatina nerezová 6 mm</t>
  </si>
  <si>
    <t>Guľatina nerezová 8 mm</t>
  </si>
  <si>
    <t>Guľatina nerezová 10 mm</t>
  </si>
  <si>
    <t>Guľatina nerezová 12 mm</t>
  </si>
  <si>
    <t>Guľatina nerezová 16 mm</t>
  </si>
  <si>
    <t>Guľatina nerezová  20 mm</t>
  </si>
  <si>
    <t>Guľatina nerezová  25 mm</t>
  </si>
  <si>
    <t>Guľatina nerezová  40 mm</t>
  </si>
  <si>
    <t>Guľatina nerezová  60 mm</t>
  </si>
  <si>
    <t>Materiál</t>
  </si>
  <si>
    <t>Trubka oceľová 45x7mm</t>
  </si>
  <si>
    <t>Trubka oceľová 55x10mm</t>
  </si>
  <si>
    <t>Rúra oceľová  57x2,9mm bzšv</t>
  </si>
  <si>
    <t>Profil joklový  15x15x1,5mm</t>
  </si>
  <si>
    <t>Profil joklový  20x20x2mm</t>
  </si>
  <si>
    <t>Profil joklový  20x20x3mm</t>
  </si>
  <si>
    <t>Profil joklový  25x25x2mm</t>
  </si>
  <si>
    <t>Profil joklový  30x20x2mm</t>
  </si>
  <si>
    <t>Profil joklový  30x30x2mm</t>
  </si>
  <si>
    <t>Profil joklový  30x30x3mm</t>
  </si>
  <si>
    <t>Profil joklový  35x35x2mm</t>
  </si>
  <si>
    <t>Profil joklový  35x35x3mm</t>
  </si>
  <si>
    <t>Profil joklový  40x20x2mm</t>
  </si>
  <si>
    <t>Profil joklový  40x20x3mm</t>
  </si>
  <si>
    <t>Profil joklový  40x25x2mm</t>
  </si>
  <si>
    <t>Profil joklový  40x30x2mm</t>
  </si>
  <si>
    <t>Profil joklový  40x40x2mm</t>
  </si>
  <si>
    <t>Profil joklový  40x40x3mm</t>
  </si>
  <si>
    <t>Profil joklový  50x30x3mm</t>
  </si>
  <si>
    <t>Profil joklový  50x50x3mm</t>
  </si>
  <si>
    <t>Profil joklový  50x50x2mm</t>
  </si>
  <si>
    <t>Profil joklový  60x20x2mm</t>
  </si>
  <si>
    <t>Profil joklový  60x30x3mm</t>
  </si>
  <si>
    <t>Profil joklový  60x40x3mm</t>
  </si>
  <si>
    <t>47.</t>
  </si>
  <si>
    <t>Guľatina oceľ  5mm   11 109</t>
  </si>
  <si>
    <t>Guľatina oceľ  6mm   11 109</t>
  </si>
  <si>
    <t>Guľatina oceľ  8mm   11 109</t>
  </si>
  <si>
    <t>Guľatina oceľ  8mm   11 600</t>
  </si>
  <si>
    <t>Guľatina oceľ 10mm   11 109</t>
  </si>
  <si>
    <t>Guľatina oceľ 12mm   11 109</t>
  </si>
  <si>
    <t>Guľatina oceľ 14mm   11 109</t>
  </si>
  <si>
    <t>Guľatina oceľ 14mm 11 600</t>
  </si>
  <si>
    <t>Guľatina oceľ 16mm   11 109</t>
  </si>
  <si>
    <t>Guľatina oceľ 18mm   11 109</t>
  </si>
  <si>
    <t>Guľatina oceľ 20mm  11 109</t>
  </si>
  <si>
    <t>Guľatina oceľ 22mm   11 109</t>
  </si>
  <si>
    <t>Guľatina oceľ 24mm    11109</t>
  </si>
  <si>
    <t>Guľatina oceľ 25mm   11 109</t>
  </si>
  <si>
    <t>Guľatina oceľ 25mm   11 600</t>
  </si>
  <si>
    <t>Guľatina oceľ 30mm   11 600</t>
  </si>
  <si>
    <t>Guľatina oceľ 35mm 11 600</t>
  </si>
  <si>
    <t>Guľatina oceľ 38mm 11 600</t>
  </si>
  <si>
    <t>Guľatina oceľ 40mm  11 109</t>
  </si>
  <si>
    <t>Guľatina oceľ 40mm  11 600</t>
  </si>
  <si>
    <t>Guľatina oceľ 50mm  11 109</t>
  </si>
  <si>
    <t>Guľatina oceľ 70mm   11 600</t>
  </si>
  <si>
    <t>Guľatina oceľ 80mm  11 109</t>
  </si>
  <si>
    <t>Šesťhran oceľ 10mm  11 109</t>
  </si>
  <si>
    <t>Šesťhran oceľ 12mm  11 109</t>
  </si>
  <si>
    <t>Šesťhran oceľ 14mm  11 109</t>
  </si>
  <si>
    <t>Šesťhran oceľ 17mm  11 109</t>
  </si>
  <si>
    <t>Šesťhran oceľ 19mm  11 109</t>
  </si>
  <si>
    <t>Šesťhran oceľ 22mm  11 109</t>
  </si>
  <si>
    <t>Šesťhran oceľ 24mm  11 109</t>
  </si>
  <si>
    <t>Šesťhran oceľ 27mm  11 109</t>
  </si>
  <si>
    <t>Šesťhran oceľ 30mm  11 109</t>
  </si>
  <si>
    <t>Šesťhran oceľ 32mm  11 109</t>
  </si>
  <si>
    <t>Šesťhran oceľ 36mm  11 109</t>
  </si>
  <si>
    <t>Šesťhran oceľ 41mm  11 109</t>
  </si>
  <si>
    <t>Guľatina oceľ 10mm 11600</t>
  </si>
  <si>
    <t>5. Guľatina oceľ+šesťhrany</t>
  </si>
  <si>
    <t>6. Plech perforovaný</t>
  </si>
  <si>
    <t>1. Oceľ plochá, profily L,T,U,I</t>
  </si>
  <si>
    <t>2. Plechy oceľové, pozink.</t>
  </si>
  <si>
    <t>3. Nerez_plech, gulatina</t>
  </si>
  <si>
    <t>4. Rúry, joklové profily</t>
  </si>
  <si>
    <t>7. Hliníkové plechy, profily</t>
  </si>
  <si>
    <t>8. Mosadz, meď, Bronz</t>
  </si>
  <si>
    <t>Profil  L 40x20x3mm</t>
  </si>
  <si>
    <t>Oceľ plochá  30x6mm</t>
  </si>
  <si>
    <t>Oceľ plochá  35x6mm</t>
  </si>
  <si>
    <t>Oceľ plochá  35x8mm</t>
  </si>
  <si>
    <t>Oceľ plochá  40x6mm</t>
  </si>
  <si>
    <t>Oceľ plochá  60x8mm</t>
  </si>
  <si>
    <t>Oceľ plochá  100x20mm</t>
  </si>
  <si>
    <t>Profil  L  30x30x4mm</t>
  </si>
  <si>
    <t>Profil  L  50x50x4mm</t>
  </si>
  <si>
    <t>Profil  L  70x70x8mm</t>
  </si>
  <si>
    <t>Profil  U  80mm</t>
  </si>
  <si>
    <t>Profil  UNP 160mm</t>
  </si>
  <si>
    <t>P.č.</t>
  </si>
  <si>
    <t>celkom</t>
  </si>
  <si>
    <t>Predpokladané množstvo/ rok</t>
  </si>
  <si>
    <t>m.j.</t>
  </si>
  <si>
    <t>kg</t>
  </si>
  <si>
    <t>priemer.cena/ kg</t>
  </si>
  <si>
    <t>Plech oceľový  8x1500x3000 mm slzičkový</t>
  </si>
  <si>
    <t>Plech oceľový  3x1250x2500mm - slzičkový</t>
  </si>
  <si>
    <t>Plech oceľový  4x1250x2500mm - slzičkový</t>
  </si>
  <si>
    <t>Plech oceľový  10x1000x2000mm -slzičkový</t>
  </si>
  <si>
    <t>Plech oceľový  20x1500x3000mm</t>
  </si>
  <si>
    <t>Plech nerezový 3x1000x2000mm slzičkový</t>
  </si>
  <si>
    <t>Rúra nerezová 20x2mm</t>
  </si>
  <si>
    <t>Trubka nerez.elektr. zváraná 101,6x2,0mm</t>
  </si>
  <si>
    <t>Trubka nerez. elektricky zváraná 104x2mm</t>
  </si>
  <si>
    <t>Profil nerezový L  30x30x3mm 17 240</t>
  </si>
  <si>
    <t>m</t>
  </si>
  <si>
    <t>priemer.cena/ kg,m</t>
  </si>
  <si>
    <t>Trubka oceľová 35x5mm</t>
  </si>
  <si>
    <t>Trubka oceľová 40x5mm</t>
  </si>
  <si>
    <t>Trubka oceľová 70x10mm</t>
  </si>
  <si>
    <t>Rúra oceľová 101,6x12,5mm</t>
  </si>
  <si>
    <t>Rúra oceľová pozdĺžne zváraná 133x4mm</t>
  </si>
  <si>
    <t>Trubka oceľová 75x10mm bzšv. presná</t>
  </si>
  <si>
    <t>Profil joklový  25x25x3mm</t>
  </si>
  <si>
    <t>Profil joklový  40x10x2mm</t>
  </si>
  <si>
    <t>Profil joklový  40x40x4mm</t>
  </si>
  <si>
    <t>Profil joklový  50x50x4mm</t>
  </si>
  <si>
    <t>Profil joklový  80x80x4mm</t>
  </si>
  <si>
    <t>Profil joklový  80x80x6mm</t>
  </si>
  <si>
    <t>Profil joklový  90x40x3mm</t>
  </si>
  <si>
    <t>Profil jokllový  L 70x34x55mm (3901320)</t>
  </si>
  <si>
    <t>Profil joklový T 85x34x55mm (4601320)</t>
  </si>
  <si>
    <t>Trubka oceľová  51x5mm</t>
  </si>
  <si>
    <t>Trubka oceľová  38x2mm bzšv</t>
  </si>
  <si>
    <t>Trubka oceľová  30x2mm bzšv</t>
  </si>
  <si>
    <t>Trubka oceľová  25x3mm bzšv</t>
  </si>
  <si>
    <t>Trubka oceľová  28x2,6mm bzšv</t>
  </si>
  <si>
    <t>Guľatina oceľ 45mm  11 109</t>
  </si>
  <si>
    <t>Guľatina oceľ 70mm  11 109</t>
  </si>
  <si>
    <t>Guľatina oceľ 90mm  11 109</t>
  </si>
  <si>
    <t>Guľatina oceľ  4mm   11 109</t>
  </si>
  <si>
    <t>Guľatina oceľ 16mm   11 600</t>
  </si>
  <si>
    <t>Guľatina oceľ 26mm  11 600</t>
  </si>
  <si>
    <t>Guľatina oceľ 30mm  11 109</t>
  </si>
  <si>
    <t>Guľatina oceľ  32mm  11 600</t>
  </si>
  <si>
    <t>Guľatina oceľ 60mm  11 109</t>
  </si>
  <si>
    <t>Guľatina oceľ 110mm</t>
  </si>
  <si>
    <t>Guľatina oceľ 12mm 11600</t>
  </si>
  <si>
    <t>priemer.cena/ ks</t>
  </si>
  <si>
    <t>ks</t>
  </si>
  <si>
    <t>Plech perforovaný  1x1000x2000mm; dierovanie 10x10mm</t>
  </si>
  <si>
    <t>Plech perforovaný  1x1000x2000mm;dierovanie 15x15mm</t>
  </si>
  <si>
    <t>Plech perforovaný  1,5x1000x2000mm; dierovanie 10x10mm</t>
  </si>
  <si>
    <t>Plech perforovaný  1,5x1000x2000mm nerezový;dierovanie 10x10mm</t>
  </si>
  <si>
    <t xml:space="preserve">Plech perforovaný  1,5x1000x2000mm;dierovanie 5x5mm </t>
  </si>
  <si>
    <t>Plech perforovaný  2x1000x2000mm; dierovanie kruhové,presadené, priemer 6mm rozostup 9mm</t>
  </si>
  <si>
    <t>Plech perforovaný pozink. 2x1000x2000mm; dierovanie 10x10mm,rozteč 30mm</t>
  </si>
  <si>
    <t xml:space="preserve">Plech perforovaný  3x1000x2000mm;Dierovanie štvorcové,radové 10x10mm osový rozostup 15mm
</t>
  </si>
  <si>
    <t>Tyč plochá hliníková  25x3mm</t>
  </si>
  <si>
    <t>Profil hliníkový L 20x20x2mm</t>
  </si>
  <si>
    <t>Plech hliníkový  0,8x1000x2000mm</t>
  </si>
  <si>
    <t>Plech hliníkový  1x1000x2000mm</t>
  </si>
  <si>
    <t>Plech hliníkový  1,6x1000x2000mm</t>
  </si>
  <si>
    <t>Plech hliníkový  1,5x1250x2500mm</t>
  </si>
  <si>
    <t>Plech hliníkový  2x1000x2000mm</t>
  </si>
  <si>
    <t>Plech hliníkový  2x1250x2500mm</t>
  </si>
  <si>
    <t>Plech hliníkový  3x1000x2000mm</t>
  </si>
  <si>
    <t>Plech hliníkový  3x1000x2000mm "slza"</t>
  </si>
  <si>
    <t>Plech hliníkový  4x1000x2000mm "slza"</t>
  </si>
  <si>
    <t>Plech hliníkový  5x1000x2000mm "slza"</t>
  </si>
  <si>
    <t>Profil joklový  40x40x2mm hliníkový</t>
  </si>
  <si>
    <t>Guľatina mosadzná 18mm</t>
  </si>
  <si>
    <t>Guľatina mosadzná 26mm</t>
  </si>
  <si>
    <t>Trubka mosadzná 25x4mm</t>
  </si>
  <si>
    <t>Trubka mosadzná 35x5mm</t>
  </si>
  <si>
    <t>Trubka mosadzná 41x11mm</t>
  </si>
  <si>
    <t>Trubka mosadzná 56x12mm</t>
  </si>
  <si>
    <t>Trubka mosadzná 65x10mm</t>
  </si>
  <si>
    <t>Guľatina mosadzná 16mm</t>
  </si>
  <si>
    <t>Guľatina mosadzná 30mm</t>
  </si>
  <si>
    <t>Guľatina mosadzná 35mm</t>
  </si>
  <si>
    <t>Guľatina mosadzná 40mm</t>
  </si>
  <si>
    <t>Guľatina mosadzná 50mm</t>
  </si>
  <si>
    <t>Guľatina mosadzná 63mm</t>
  </si>
  <si>
    <t>Šesťhran mosadzný 27mm</t>
  </si>
  <si>
    <t>Trubka mosadzná 60x5mm</t>
  </si>
  <si>
    <t>Guľatina bronzová pr. 182 mm</t>
  </si>
  <si>
    <t>Rúrka medená 6x1,5mm</t>
  </si>
  <si>
    <t>Rúrka medená 8x1,5mm</t>
  </si>
  <si>
    <t>Rúrka medená 10x1mm</t>
  </si>
  <si>
    <t>Rúrka medená 15x1mm</t>
  </si>
  <si>
    <t>Rúrka medená 18x1,0mm</t>
  </si>
  <si>
    <t>Rúrka medená 22x1,0mm</t>
  </si>
  <si>
    <t>Rúra medená 28x1mm</t>
  </si>
  <si>
    <t>Rúra medená 35x1,5mm</t>
  </si>
  <si>
    <t>Rúra medená 42x1,5mm</t>
  </si>
  <si>
    <t>Rúra medená 50x3mm</t>
  </si>
  <si>
    <t>Plech medený 1x1000x2000mm</t>
  </si>
  <si>
    <t>Tyč plochá medená 100x10mm</t>
  </si>
  <si>
    <t>Guľatina medená Cu-ETP pr.12 mm</t>
  </si>
  <si>
    <t>Guľatina medená Cu-ETP pr.32mm</t>
  </si>
  <si>
    <t>9. Rôzne pletence, pramence</t>
  </si>
  <si>
    <t>Lano - pramenec FeZn prierez 35mm2</t>
  </si>
  <si>
    <t>Lano - pramenec FeZn prierez 50mm2</t>
  </si>
  <si>
    <t>Lano nerezové pr-8mm (6x36)1570/A1S1 316</t>
  </si>
  <si>
    <t>Lano nerezové 25mm2 (6,25mm)1x19 1100NEZ</t>
  </si>
  <si>
    <t>Lano - pramenec FeZn prierez 70mm2</t>
  </si>
  <si>
    <t>Pletenec zemniaci MBJ 16-150-8  16mm2</t>
  </si>
  <si>
    <t>Lanko pletenec medený COR 25-20  25mm2</t>
  </si>
  <si>
    <t>Pletenec medený RRCB 15-30  30mm2</t>
  </si>
  <si>
    <t>Lanko pletenec medené COR 35-020  35mm2</t>
  </si>
  <si>
    <t>priemer.cena/ kg,m,ks</t>
  </si>
  <si>
    <t>suma/rok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</si>
</sst>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color theme="1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2" fontId="21" fillId="0" borderId="0" xfId="0" applyNumberFormat="1" applyFont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1" fontId="21" fillId="0" borderId="0" xfId="0" applyNumberFormat="1" applyFont="1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0" xfId="0" applyFont="1" applyBorder="1"/>
    <xf numFmtId="1" fontId="22" fillId="0" borderId="10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2" fontId="21" fillId="0" borderId="10" xfId="0" applyNumberFormat="1" applyFont="1" applyBorder="1" applyAlignment="1">
      <alignment horizontal="center" vertical="center"/>
    </xf>
    <xf numFmtId="2" fontId="25" fillId="0" borderId="0" xfId="0" applyNumberFormat="1" applyFont="1"/>
    <xf numFmtId="0" fontId="24" fillId="0" borderId="10" xfId="0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10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2" fontId="21" fillId="33" borderId="10" xfId="0" applyNumberFormat="1" applyFont="1" applyFill="1" applyBorder="1" applyAlignment="1">
      <alignment horizontal="center"/>
    </xf>
    <xf numFmtId="2" fontId="24" fillId="33" borderId="10" xfId="0" applyNumberFormat="1" applyFont="1" applyFill="1" applyBorder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2" fontId="21" fillId="3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2" fontId="21" fillId="0" borderId="10" xfId="0" applyNumberFormat="1" applyFont="1" applyBorder="1"/>
    <xf numFmtId="2" fontId="23" fillId="3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10" xfId="0" applyFont="1" applyBorder="1"/>
    <xf numFmtId="165" fontId="21" fillId="0" borderId="10" xfId="0" applyNumberFormat="1" applyFont="1" applyBorder="1" applyAlignment="1">
      <alignment horizontal="center"/>
    </xf>
    <xf numFmtId="165" fontId="21" fillId="0" borderId="12" xfId="0" applyNumberFormat="1" applyFont="1" applyBorder="1" applyAlignment="1">
      <alignment horizont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A10" sqref="A10"/>
    </sheetView>
  </sheetViews>
  <sheetFormatPr defaultRowHeight="16.5" x14ac:dyDescent="0.3"/>
  <cols>
    <col min="1" max="1" width="34.7109375" style="1" customWidth="1"/>
    <col min="2" max="2" width="10.28515625" style="29" bestFit="1" customWidth="1"/>
  </cols>
  <sheetData>
    <row r="1" spans="1:2" x14ac:dyDescent="0.3">
      <c r="B1" s="30" t="s">
        <v>294</v>
      </c>
    </row>
    <row r="2" spans="1:2" x14ac:dyDescent="0.3">
      <c r="A2" s="40" t="s">
        <v>163</v>
      </c>
      <c r="B2" s="41">
        <f>'1.Oceľ plochá, profily L,T,U,I'!F40</f>
        <v>0</v>
      </c>
    </row>
    <row r="3" spans="1:2" x14ac:dyDescent="0.3">
      <c r="A3" s="40" t="s">
        <v>164</v>
      </c>
      <c r="B3" s="41">
        <f>'2.Plechy oceľové, pozink.'!F22</f>
        <v>0</v>
      </c>
    </row>
    <row r="4" spans="1:2" x14ac:dyDescent="0.3">
      <c r="A4" s="40" t="s">
        <v>165</v>
      </c>
      <c r="B4" s="41">
        <f>'3.Nerez_plech, gulatina'!F23</f>
        <v>0</v>
      </c>
    </row>
    <row r="5" spans="1:2" x14ac:dyDescent="0.3">
      <c r="A5" s="40" t="s">
        <v>166</v>
      </c>
      <c r="B5" s="41">
        <f>'4.Rúry, joklové profily'!F47</f>
        <v>0</v>
      </c>
    </row>
    <row r="6" spans="1:2" x14ac:dyDescent="0.3">
      <c r="A6" s="40" t="s">
        <v>161</v>
      </c>
      <c r="B6" s="41">
        <f>'5. Guľatina oceľ+šesťhrany'!F50</f>
        <v>0</v>
      </c>
    </row>
    <row r="7" spans="1:2" x14ac:dyDescent="0.3">
      <c r="A7" s="40" t="s">
        <v>162</v>
      </c>
      <c r="B7" s="41">
        <f>'6. Plech perforovaný'!F12</f>
        <v>0</v>
      </c>
    </row>
    <row r="8" spans="1:2" x14ac:dyDescent="0.3">
      <c r="A8" s="40" t="s">
        <v>167</v>
      </c>
      <c r="B8" s="41">
        <f>'7.Hliníkové plechy, profily'!F16</f>
        <v>0</v>
      </c>
    </row>
    <row r="9" spans="1:2" x14ac:dyDescent="0.3">
      <c r="A9" s="40" t="s">
        <v>168</v>
      </c>
      <c r="B9" s="41">
        <f>'8.Mosadz, meď, Bronz'!F34</f>
        <v>0</v>
      </c>
    </row>
    <row r="10" spans="1:2" ht="17.25" thickBot="1" x14ac:dyDescent="0.35">
      <c r="A10" s="40" t="s">
        <v>283</v>
      </c>
      <c r="B10" s="42">
        <f>'9. Rôzne pramence, pletence'!F14</f>
        <v>0</v>
      </c>
    </row>
    <row r="11" spans="1:2" ht="17.25" thickTop="1" x14ac:dyDescent="0.3">
      <c r="B11" s="30">
        <f>SUM(B2:B10)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F14"/>
  <sheetViews>
    <sheetView tabSelected="1" workbookViewId="0">
      <selection activeCell="V24" sqref="V24"/>
    </sheetView>
  </sheetViews>
  <sheetFormatPr defaultRowHeight="16.5" x14ac:dyDescent="0.3"/>
  <cols>
    <col min="1" max="1" width="8.85546875" style="2"/>
    <col min="2" max="2" width="40.28515625" style="3" bestFit="1" customWidth="1"/>
    <col min="3" max="3" width="15.85546875" style="2" customWidth="1"/>
    <col min="4" max="4" width="8.85546875" style="2"/>
    <col min="5" max="5" width="11.7109375" style="2" customWidth="1"/>
    <col min="6" max="6" width="8.85546875" style="3"/>
  </cols>
  <sheetData>
    <row r="4" spans="1:6" ht="33" x14ac:dyDescent="0.25">
      <c r="A4" s="8" t="s">
        <v>181</v>
      </c>
      <c r="B4" s="13" t="s">
        <v>99</v>
      </c>
      <c r="C4" s="12" t="s">
        <v>183</v>
      </c>
      <c r="D4" s="12" t="s">
        <v>184</v>
      </c>
      <c r="E4" s="12" t="s">
        <v>293</v>
      </c>
      <c r="F4" s="8" t="s">
        <v>182</v>
      </c>
    </row>
    <row r="5" spans="1:6" x14ac:dyDescent="0.3">
      <c r="A5" s="5" t="s">
        <v>25</v>
      </c>
      <c r="B5" s="28" t="s">
        <v>284</v>
      </c>
      <c r="C5" s="27">
        <v>136</v>
      </c>
      <c r="D5" s="25" t="s">
        <v>185</v>
      </c>
      <c r="E5" s="36"/>
      <c r="F5" s="9">
        <f>C5*E5</f>
        <v>0</v>
      </c>
    </row>
    <row r="6" spans="1:6" x14ac:dyDescent="0.3">
      <c r="A6" s="5" t="s">
        <v>26</v>
      </c>
      <c r="B6" s="28" t="s">
        <v>285</v>
      </c>
      <c r="C6" s="27">
        <v>119</v>
      </c>
      <c r="D6" s="25" t="s">
        <v>185</v>
      </c>
      <c r="E6" s="36"/>
      <c r="F6" s="9">
        <f t="shared" ref="F6:F13" si="0">C6*E6</f>
        <v>0</v>
      </c>
    </row>
    <row r="7" spans="1:6" x14ac:dyDescent="0.3">
      <c r="A7" s="5" t="s">
        <v>27</v>
      </c>
      <c r="B7" s="28" t="s">
        <v>286</v>
      </c>
      <c r="C7" s="27">
        <v>272</v>
      </c>
      <c r="D7" s="25" t="s">
        <v>197</v>
      </c>
      <c r="E7" s="32"/>
      <c r="F7" s="9">
        <f t="shared" si="0"/>
        <v>0</v>
      </c>
    </row>
    <row r="8" spans="1:6" x14ac:dyDescent="0.3">
      <c r="A8" s="5" t="s">
        <v>28</v>
      </c>
      <c r="B8" s="28" t="s">
        <v>287</v>
      </c>
      <c r="C8" s="27">
        <v>340</v>
      </c>
      <c r="D8" s="25" t="s">
        <v>197</v>
      </c>
      <c r="E8" s="36"/>
      <c r="F8" s="9">
        <f t="shared" si="0"/>
        <v>0</v>
      </c>
    </row>
    <row r="9" spans="1:6" x14ac:dyDescent="0.3">
      <c r="A9" s="5" t="s">
        <v>29</v>
      </c>
      <c r="B9" s="28" t="s">
        <v>288</v>
      </c>
      <c r="C9" s="27">
        <v>119</v>
      </c>
      <c r="D9" s="25" t="s">
        <v>185</v>
      </c>
      <c r="E9" s="36"/>
      <c r="F9" s="9">
        <f t="shared" si="0"/>
        <v>0</v>
      </c>
    </row>
    <row r="10" spans="1:6" x14ac:dyDescent="0.3">
      <c r="A10" s="5" t="s">
        <v>30</v>
      </c>
      <c r="B10" s="14" t="s">
        <v>289</v>
      </c>
      <c r="C10" s="27">
        <v>357</v>
      </c>
      <c r="D10" s="25" t="s">
        <v>231</v>
      </c>
      <c r="E10" s="32"/>
      <c r="F10" s="9">
        <f t="shared" si="0"/>
        <v>0</v>
      </c>
    </row>
    <row r="11" spans="1:6" x14ac:dyDescent="0.3">
      <c r="A11" s="5" t="s">
        <v>31</v>
      </c>
      <c r="B11" s="14" t="s">
        <v>290</v>
      </c>
      <c r="C11" s="27">
        <v>136</v>
      </c>
      <c r="D11" s="5" t="s">
        <v>197</v>
      </c>
      <c r="E11" s="36"/>
      <c r="F11" s="9">
        <f t="shared" si="0"/>
        <v>0</v>
      </c>
    </row>
    <row r="12" spans="1:6" x14ac:dyDescent="0.3">
      <c r="A12" s="5" t="s">
        <v>32</v>
      </c>
      <c r="B12" s="14" t="s">
        <v>291</v>
      </c>
      <c r="C12" s="27">
        <v>68</v>
      </c>
      <c r="D12" s="5" t="s">
        <v>197</v>
      </c>
      <c r="E12" s="36"/>
      <c r="F12" s="9">
        <f t="shared" si="0"/>
        <v>0</v>
      </c>
    </row>
    <row r="13" spans="1:6" x14ac:dyDescent="0.3">
      <c r="A13" s="5" t="s">
        <v>33</v>
      </c>
      <c r="B13" s="14" t="s">
        <v>292</v>
      </c>
      <c r="C13" s="27">
        <v>97</v>
      </c>
      <c r="D13" s="5" t="s">
        <v>197</v>
      </c>
      <c r="E13" s="36"/>
      <c r="F13" s="9">
        <f t="shared" si="0"/>
        <v>0</v>
      </c>
    </row>
    <row r="14" spans="1:6" x14ac:dyDescent="0.3">
      <c r="F14" s="26">
        <f>SUM(F5:F13)</f>
        <v>0</v>
      </c>
    </row>
  </sheetData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A180-7DC9-4190-9A85-4CF5494513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0"/>
  <sheetViews>
    <sheetView workbookViewId="0">
      <selection activeCell="F41" sqref="F41"/>
    </sheetView>
  </sheetViews>
  <sheetFormatPr defaultColWidth="8.85546875" defaultRowHeight="16.5" x14ac:dyDescent="0.3"/>
  <cols>
    <col min="1" max="1" width="5.42578125" style="2" customWidth="1"/>
    <col min="2" max="2" width="39.28515625" style="3" customWidth="1"/>
    <col min="3" max="3" width="13.7109375" style="2" customWidth="1"/>
    <col min="4" max="4" width="6.28515625" style="2" customWidth="1"/>
    <col min="5" max="5" width="13.42578125" style="2" customWidth="1"/>
    <col min="6" max="6" width="12" style="2" bestFit="1" customWidth="1"/>
    <col min="7" max="7" width="8.85546875" style="3"/>
    <col min="8" max="8" width="10.28515625" style="3" customWidth="1"/>
    <col min="9" max="16384" width="8.85546875" style="3"/>
  </cols>
  <sheetData>
    <row r="2" spans="1:8" ht="25.5" x14ac:dyDescent="0.3">
      <c r="A2" s="5" t="s">
        <v>181</v>
      </c>
      <c r="B2" s="6" t="s">
        <v>99</v>
      </c>
      <c r="C2" s="7" t="s">
        <v>183</v>
      </c>
      <c r="D2" s="7" t="s">
        <v>184</v>
      </c>
      <c r="E2" s="8" t="s">
        <v>186</v>
      </c>
      <c r="F2" s="8" t="s">
        <v>182</v>
      </c>
    </row>
    <row r="3" spans="1:8" x14ac:dyDescent="0.3">
      <c r="A3" s="5" t="s">
        <v>25</v>
      </c>
      <c r="B3" s="6" t="s">
        <v>0</v>
      </c>
      <c r="C3" s="5">
        <v>121.00000000000006</v>
      </c>
      <c r="D3" s="9" t="s">
        <v>185</v>
      </c>
      <c r="E3" s="31"/>
      <c r="F3" s="9">
        <f>C3*E3</f>
        <v>0</v>
      </c>
    </row>
    <row r="4" spans="1:8" x14ac:dyDescent="0.3">
      <c r="A4" s="5" t="s">
        <v>26</v>
      </c>
      <c r="B4" s="6" t="s">
        <v>1</v>
      </c>
      <c r="C4" s="5">
        <v>95.5</v>
      </c>
      <c r="D4" s="9" t="s">
        <v>185</v>
      </c>
      <c r="E4" s="31"/>
      <c r="F4" s="9">
        <f t="shared" ref="F4:F39" si="0">C4*E4</f>
        <v>0</v>
      </c>
      <c r="H4" s="2"/>
    </row>
    <row r="5" spans="1:8" x14ac:dyDescent="0.3">
      <c r="A5" s="5" t="s">
        <v>27</v>
      </c>
      <c r="B5" s="6" t="s">
        <v>2</v>
      </c>
      <c r="C5" s="5">
        <v>154</v>
      </c>
      <c r="D5" s="9" t="s">
        <v>185</v>
      </c>
      <c r="E5" s="31"/>
      <c r="F5" s="9">
        <f t="shared" si="0"/>
        <v>0</v>
      </c>
    </row>
    <row r="6" spans="1:8" x14ac:dyDescent="0.3">
      <c r="A6" s="5" t="s">
        <v>28</v>
      </c>
      <c r="B6" s="6" t="s">
        <v>170</v>
      </c>
      <c r="C6" s="5">
        <v>4.5</v>
      </c>
      <c r="D6" s="9" t="s">
        <v>185</v>
      </c>
      <c r="E6" s="31"/>
      <c r="F6" s="9">
        <f t="shared" si="0"/>
        <v>0</v>
      </c>
    </row>
    <row r="7" spans="1:8" x14ac:dyDescent="0.3">
      <c r="A7" s="5" t="s">
        <v>29</v>
      </c>
      <c r="B7" s="6" t="s">
        <v>3</v>
      </c>
      <c r="C7" s="5">
        <v>99</v>
      </c>
      <c r="D7" s="9" t="s">
        <v>185</v>
      </c>
      <c r="E7" s="31"/>
      <c r="F7" s="9">
        <f t="shared" si="0"/>
        <v>0</v>
      </c>
    </row>
    <row r="8" spans="1:8" x14ac:dyDescent="0.3">
      <c r="A8" s="5" t="s">
        <v>30</v>
      </c>
      <c r="B8" s="6" t="s">
        <v>171</v>
      </c>
      <c r="C8" s="5">
        <v>26.5</v>
      </c>
      <c r="D8" s="9" t="s">
        <v>185</v>
      </c>
      <c r="E8" s="31"/>
      <c r="F8" s="9">
        <f t="shared" si="0"/>
        <v>0</v>
      </c>
    </row>
    <row r="9" spans="1:8" x14ac:dyDescent="0.3">
      <c r="A9" s="5" t="s">
        <v>31</v>
      </c>
      <c r="B9" s="6" t="s">
        <v>172</v>
      </c>
      <c r="C9" s="5">
        <v>35</v>
      </c>
      <c r="D9" s="9" t="s">
        <v>185</v>
      </c>
      <c r="E9" s="31"/>
      <c r="F9" s="9">
        <f t="shared" si="0"/>
        <v>0</v>
      </c>
    </row>
    <row r="10" spans="1:8" x14ac:dyDescent="0.3">
      <c r="A10" s="5" t="s">
        <v>32</v>
      </c>
      <c r="B10" s="6" t="s">
        <v>4</v>
      </c>
      <c r="C10" s="5">
        <v>220</v>
      </c>
      <c r="D10" s="9" t="s">
        <v>185</v>
      </c>
      <c r="E10" s="31"/>
      <c r="F10" s="9">
        <f t="shared" si="0"/>
        <v>0</v>
      </c>
    </row>
    <row r="11" spans="1:8" x14ac:dyDescent="0.3">
      <c r="A11" s="5" t="s">
        <v>33</v>
      </c>
      <c r="B11" s="6" t="s">
        <v>173</v>
      </c>
      <c r="C11" s="5">
        <v>6</v>
      </c>
      <c r="D11" s="9" t="s">
        <v>185</v>
      </c>
      <c r="E11" s="31"/>
      <c r="F11" s="9">
        <f t="shared" si="0"/>
        <v>0</v>
      </c>
    </row>
    <row r="12" spans="1:8" x14ac:dyDescent="0.3">
      <c r="A12" s="5" t="s">
        <v>34</v>
      </c>
      <c r="B12" s="6" t="s">
        <v>5</v>
      </c>
      <c r="C12" s="5">
        <v>40</v>
      </c>
      <c r="D12" s="9" t="s">
        <v>185</v>
      </c>
      <c r="E12" s="31"/>
      <c r="F12" s="9">
        <f t="shared" si="0"/>
        <v>0</v>
      </c>
    </row>
    <row r="13" spans="1:8" x14ac:dyDescent="0.3">
      <c r="A13" s="5" t="s">
        <v>35</v>
      </c>
      <c r="B13" s="6" t="s">
        <v>6</v>
      </c>
      <c r="C13" s="5">
        <v>78.5</v>
      </c>
      <c r="D13" s="9" t="s">
        <v>185</v>
      </c>
      <c r="E13" s="31"/>
      <c r="F13" s="9">
        <f t="shared" si="0"/>
        <v>0</v>
      </c>
    </row>
    <row r="14" spans="1:8" x14ac:dyDescent="0.3">
      <c r="A14" s="5" t="s">
        <v>36</v>
      </c>
      <c r="B14" s="6" t="s">
        <v>7</v>
      </c>
      <c r="C14" s="5">
        <v>188</v>
      </c>
      <c r="D14" s="9" t="s">
        <v>185</v>
      </c>
      <c r="E14" s="31"/>
      <c r="F14" s="9">
        <f t="shared" si="0"/>
        <v>0</v>
      </c>
    </row>
    <row r="15" spans="1:8" x14ac:dyDescent="0.3">
      <c r="A15" s="5" t="s">
        <v>37</v>
      </c>
      <c r="B15" s="6" t="s">
        <v>8</v>
      </c>
      <c r="C15" s="5">
        <v>10</v>
      </c>
      <c r="D15" s="9" t="s">
        <v>185</v>
      </c>
      <c r="E15" s="31"/>
      <c r="F15" s="9">
        <f t="shared" si="0"/>
        <v>0</v>
      </c>
    </row>
    <row r="16" spans="1:8" x14ac:dyDescent="0.3">
      <c r="A16" s="5" t="s">
        <v>38</v>
      </c>
      <c r="B16" s="6" t="s">
        <v>9</v>
      </c>
      <c r="C16" s="5">
        <v>196</v>
      </c>
      <c r="D16" s="9" t="s">
        <v>185</v>
      </c>
      <c r="E16" s="31"/>
      <c r="F16" s="9">
        <f t="shared" si="0"/>
        <v>0</v>
      </c>
    </row>
    <row r="17" spans="1:6" x14ac:dyDescent="0.3">
      <c r="A17" s="5" t="s">
        <v>39</v>
      </c>
      <c r="B17" s="6" t="s">
        <v>174</v>
      </c>
      <c r="C17" s="5">
        <v>11.5</v>
      </c>
      <c r="D17" s="9" t="s">
        <v>185</v>
      </c>
      <c r="E17" s="31"/>
      <c r="F17" s="9">
        <f t="shared" si="0"/>
        <v>0</v>
      </c>
    </row>
    <row r="18" spans="1:6" x14ac:dyDescent="0.3">
      <c r="A18" s="5" t="s">
        <v>40</v>
      </c>
      <c r="B18" s="6" t="s">
        <v>10</v>
      </c>
      <c r="C18" s="5">
        <v>40</v>
      </c>
      <c r="D18" s="9" t="s">
        <v>185</v>
      </c>
      <c r="E18" s="31"/>
      <c r="F18" s="9">
        <f t="shared" si="0"/>
        <v>0</v>
      </c>
    </row>
    <row r="19" spans="1:6" x14ac:dyDescent="0.3">
      <c r="A19" s="5" t="s">
        <v>41</v>
      </c>
      <c r="B19" s="6" t="s">
        <v>175</v>
      </c>
      <c r="C19" s="5">
        <v>481.5</v>
      </c>
      <c r="D19" s="9" t="s">
        <v>185</v>
      </c>
      <c r="E19" s="31"/>
      <c r="F19" s="9">
        <f t="shared" si="0"/>
        <v>0</v>
      </c>
    </row>
    <row r="20" spans="1:6" x14ac:dyDescent="0.3">
      <c r="A20" s="5" t="s">
        <v>42</v>
      </c>
      <c r="B20" s="6" t="s">
        <v>11</v>
      </c>
      <c r="C20" s="5">
        <v>750</v>
      </c>
      <c r="D20" s="9" t="s">
        <v>185</v>
      </c>
      <c r="E20" s="31"/>
      <c r="F20" s="9">
        <f t="shared" si="0"/>
        <v>0</v>
      </c>
    </row>
    <row r="21" spans="1:6" x14ac:dyDescent="0.3">
      <c r="A21" s="5" t="s">
        <v>43</v>
      </c>
      <c r="B21" s="6" t="s">
        <v>12</v>
      </c>
      <c r="C21" s="5">
        <v>165</v>
      </c>
      <c r="D21" s="9" t="s">
        <v>185</v>
      </c>
      <c r="E21" s="31"/>
      <c r="F21" s="9">
        <f t="shared" si="0"/>
        <v>0</v>
      </c>
    </row>
    <row r="22" spans="1:6" x14ac:dyDescent="0.3">
      <c r="A22" s="5" t="s">
        <v>44</v>
      </c>
      <c r="B22" s="6" t="s">
        <v>13</v>
      </c>
      <c r="C22" s="5">
        <v>5.7</v>
      </c>
      <c r="D22" s="9" t="s">
        <v>185</v>
      </c>
      <c r="E22" s="31"/>
      <c r="F22" s="9">
        <f t="shared" si="0"/>
        <v>0</v>
      </c>
    </row>
    <row r="23" spans="1:6" x14ac:dyDescent="0.3">
      <c r="A23" s="5" t="s">
        <v>45</v>
      </c>
      <c r="B23" s="6" t="s">
        <v>14</v>
      </c>
      <c r="C23" s="5">
        <v>87.5</v>
      </c>
      <c r="D23" s="9" t="s">
        <v>185</v>
      </c>
      <c r="E23" s="31"/>
      <c r="F23" s="9">
        <f t="shared" si="0"/>
        <v>0</v>
      </c>
    </row>
    <row r="24" spans="1:6" x14ac:dyDescent="0.3">
      <c r="A24" s="5" t="s">
        <v>46</v>
      </c>
      <c r="B24" s="6" t="s">
        <v>15</v>
      </c>
      <c r="C24" s="5">
        <v>137.5</v>
      </c>
      <c r="D24" s="9" t="s">
        <v>185</v>
      </c>
      <c r="E24" s="31"/>
      <c r="F24" s="9">
        <f t="shared" si="0"/>
        <v>0</v>
      </c>
    </row>
    <row r="25" spans="1:6" x14ac:dyDescent="0.3">
      <c r="A25" s="5" t="s">
        <v>47</v>
      </c>
      <c r="B25" s="6" t="s">
        <v>176</v>
      </c>
      <c r="C25" s="5">
        <v>96</v>
      </c>
      <c r="D25" s="9" t="s">
        <v>185</v>
      </c>
      <c r="E25" s="31"/>
      <c r="F25" s="9">
        <f t="shared" si="0"/>
        <v>0</v>
      </c>
    </row>
    <row r="26" spans="1:6" x14ac:dyDescent="0.3">
      <c r="A26" s="5" t="s">
        <v>48</v>
      </c>
      <c r="B26" s="6" t="s">
        <v>16</v>
      </c>
      <c r="C26" s="5">
        <v>50</v>
      </c>
      <c r="D26" s="9" t="s">
        <v>185</v>
      </c>
      <c r="E26" s="31"/>
      <c r="F26" s="9">
        <f t="shared" si="0"/>
        <v>0</v>
      </c>
    </row>
    <row r="27" spans="1:6" x14ac:dyDescent="0.3">
      <c r="A27" s="5" t="s">
        <v>49</v>
      </c>
      <c r="B27" s="6" t="s">
        <v>17</v>
      </c>
      <c r="C27" s="5">
        <v>41</v>
      </c>
      <c r="D27" s="9" t="s">
        <v>185</v>
      </c>
      <c r="E27" s="31"/>
      <c r="F27" s="9">
        <f t="shared" si="0"/>
        <v>0</v>
      </c>
    </row>
    <row r="28" spans="1:6" x14ac:dyDescent="0.3">
      <c r="A28" s="5" t="s">
        <v>50</v>
      </c>
      <c r="B28" s="6" t="s">
        <v>169</v>
      </c>
      <c r="C28" s="5">
        <v>45.5</v>
      </c>
      <c r="D28" s="9" t="s">
        <v>185</v>
      </c>
      <c r="E28" s="31"/>
      <c r="F28" s="9">
        <f t="shared" si="0"/>
        <v>0</v>
      </c>
    </row>
    <row r="29" spans="1:6" x14ac:dyDescent="0.3">
      <c r="A29" s="5" t="s">
        <v>51</v>
      </c>
      <c r="B29" s="6" t="s">
        <v>18</v>
      </c>
      <c r="C29" s="5">
        <v>276</v>
      </c>
      <c r="D29" s="9" t="s">
        <v>185</v>
      </c>
      <c r="E29" s="31"/>
      <c r="F29" s="9">
        <f t="shared" si="0"/>
        <v>0</v>
      </c>
    </row>
    <row r="30" spans="1:6" x14ac:dyDescent="0.3">
      <c r="A30" s="5" t="s">
        <v>52</v>
      </c>
      <c r="B30" s="6" t="s">
        <v>19</v>
      </c>
      <c r="C30" s="5">
        <v>15.5</v>
      </c>
      <c r="D30" s="9" t="s">
        <v>185</v>
      </c>
      <c r="E30" s="31"/>
      <c r="F30" s="9">
        <f t="shared" si="0"/>
        <v>0</v>
      </c>
    </row>
    <row r="31" spans="1:6" x14ac:dyDescent="0.3">
      <c r="A31" s="5" t="s">
        <v>53</v>
      </c>
      <c r="B31" s="6" t="s">
        <v>20</v>
      </c>
      <c r="C31" s="5">
        <v>259</v>
      </c>
      <c r="D31" s="9" t="s">
        <v>185</v>
      </c>
      <c r="E31" s="31"/>
      <c r="F31" s="9">
        <f t="shared" si="0"/>
        <v>0</v>
      </c>
    </row>
    <row r="32" spans="1:6" x14ac:dyDescent="0.3">
      <c r="A32" s="5" t="s">
        <v>54</v>
      </c>
      <c r="B32" s="6" t="s">
        <v>177</v>
      </c>
      <c r="C32" s="5">
        <v>140.5</v>
      </c>
      <c r="D32" s="9" t="s">
        <v>185</v>
      </c>
      <c r="E32" s="31"/>
      <c r="F32" s="9">
        <f t="shared" si="0"/>
        <v>0</v>
      </c>
    </row>
    <row r="33" spans="1:6" x14ac:dyDescent="0.3">
      <c r="A33" s="5" t="s">
        <v>55</v>
      </c>
      <c r="B33" s="6" t="s">
        <v>21</v>
      </c>
      <c r="C33" s="5">
        <v>306.5</v>
      </c>
      <c r="D33" s="9" t="s">
        <v>185</v>
      </c>
      <c r="E33" s="31"/>
      <c r="F33" s="9">
        <f t="shared" si="0"/>
        <v>0</v>
      </c>
    </row>
    <row r="34" spans="1:6" x14ac:dyDescent="0.3">
      <c r="A34" s="5" t="s">
        <v>56</v>
      </c>
      <c r="B34" s="6" t="s">
        <v>22</v>
      </c>
      <c r="C34" s="5">
        <v>28.5</v>
      </c>
      <c r="D34" s="9" t="s">
        <v>185</v>
      </c>
      <c r="E34" s="31"/>
      <c r="F34" s="9">
        <f t="shared" si="0"/>
        <v>0</v>
      </c>
    </row>
    <row r="35" spans="1:6" x14ac:dyDescent="0.3">
      <c r="A35" s="5" t="s">
        <v>57</v>
      </c>
      <c r="B35" s="6" t="s">
        <v>23</v>
      </c>
      <c r="C35" s="5">
        <v>144</v>
      </c>
      <c r="D35" s="9" t="s">
        <v>185</v>
      </c>
      <c r="E35" s="31"/>
      <c r="F35" s="9">
        <f t="shared" si="0"/>
        <v>0</v>
      </c>
    </row>
    <row r="36" spans="1:6" x14ac:dyDescent="0.3">
      <c r="A36" s="5" t="s">
        <v>58</v>
      </c>
      <c r="B36" s="6" t="s">
        <v>178</v>
      </c>
      <c r="C36" s="5">
        <v>54</v>
      </c>
      <c r="D36" s="9" t="s">
        <v>185</v>
      </c>
      <c r="E36" s="31"/>
      <c r="F36" s="9">
        <f t="shared" si="0"/>
        <v>0</v>
      </c>
    </row>
    <row r="37" spans="1:6" x14ac:dyDescent="0.3">
      <c r="A37" s="5" t="s">
        <v>59</v>
      </c>
      <c r="B37" s="6" t="s">
        <v>24</v>
      </c>
      <c r="C37" s="5">
        <v>70</v>
      </c>
      <c r="D37" s="9" t="s">
        <v>185</v>
      </c>
      <c r="E37" s="31"/>
      <c r="F37" s="9">
        <f t="shared" si="0"/>
        <v>0</v>
      </c>
    </row>
    <row r="38" spans="1:6" x14ac:dyDescent="0.3">
      <c r="A38" s="5" t="s">
        <v>60</v>
      </c>
      <c r="B38" s="6" t="s">
        <v>179</v>
      </c>
      <c r="C38" s="5">
        <v>211</v>
      </c>
      <c r="D38" s="9" t="s">
        <v>185</v>
      </c>
      <c r="E38" s="31"/>
      <c r="F38" s="9">
        <f t="shared" si="0"/>
        <v>0</v>
      </c>
    </row>
    <row r="39" spans="1:6" x14ac:dyDescent="0.3">
      <c r="A39" s="5" t="s">
        <v>61</v>
      </c>
      <c r="B39" s="6" t="s">
        <v>180</v>
      </c>
      <c r="C39" s="5">
        <v>227.5</v>
      </c>
      <c r="D39" s="9" t="s">
        <v>185</v>
      </c>
      <c r="E39" s="31"/>
      <c r="F39" s="9">
        <f t="shared" si="0"/>
        <v>0</v>
      </c>
    </row>
    <row r="40" spans="1:6" x14ac:dyDescent="0.3">
      <c r="F40" s="26">
        <f>SUM(F3:F39)</f>
        <v>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2"/>
  <sheetViews>
    <sheetView workbookViewId="0">
      <selection activeCell="F29" sqref="F29"/>
    </sheetView>
  </sheetViews>
  <sheetFormatPr defaultColWidth="8.85546875" defaultRowHeight="16.5" x14ac:dyDescent="0.3"/>
  <cols>
    <col min="1" max="1" width="5.28515625" style="3" customWidth="1"/>
    <col min="2" max="2" width="38.5703125" style="3" customWidth="1"/>
    <col min="3" max="3" width="13.5703125" style="10" customWidth="1"/>
    <col min="4" max="4" width="6.42578125" style="10" customWidth="1"/>
    <col min="5" max="5" width="12.140625" style="2" customWidth="1"/>
    <col min="6" max="6" width="14.140625" style="2" customWidth="1"/>
    <col min="7" max="7" width="9.42578125" style="4" bestFit="1" customWidth="1"/>
    <col min="8" max="16384" width="8.85546875" style="3"/>
  </cols>
  <sheetData>
    <row r="2" spans="1:7" ht="33" x14ac:dyDescent="0.3">
      <c r="A2" s="5" t="s">
        <v>181</v>
      </c>
      <c r="B2" s="6" t="s">
        <v>99</v>
      </c>
      <c r="C2" s="7" t="s">
        <v>183</v>
      </c>
      <c r="D2" s="7" t="s">
        <v>184</v>
      </c>
      <c r="E2" s="12" t="s">
        <v>186</v>
      </c>
      <c r="F2" s="8" t="s">
        <v>182</v>
      </c>
    </row>
    <row r="3" spans="1:7" x14ac:dyDescent="0.3">
      <c r="A3" s="5" t="s">
        <v>25</v>
      </c>
      <c r="B3" s="6" t="s">
        <v>71</v>
      </c>
      <c r="C3" s="9">
        <v>86</v>
      </c>
      <c r="D3" s="9" t="s">
        <v>185</v>
      </c>
      <c r="E3" s="31"/>
      <c r="F3" s="9">
        <f>C3*E3</f>
        <v>0</v>
      </c>
      <c r="G3" s="10"/>
    </row>
    <row r="4" spans="1:7" x14ac:dyDescent="0.3">
      <c r="A4" s="5" t="s">
        <v>26</v>
      </c>
      <c r="B4" s="6" t="s">
        <v>72</v>
      </c>
      <c r="C4" s="9">
        <v>662</v>
      </c>
      <c r="D4" s="9" t="s">
        <v>185</v>
      </c>
      <c r="E4" s="31"/>
      <c r="F4" s="9">
        <f t="shared" ref="F4:F21" si="0">C4*E4</f>
        <v>0</v>
      </c>
    </row>
    <row r="5" spans="1:7" x14ac:dyDescent="0.3">
      <c r="A5" s="5" t="s">
        <v>27</v>
      </c>
      <c r="B5" s="6" t="s">
        <v>73</v>
      </c>
      <c r="C5" s="9">
        <v>16.666666666666668</v>
      </c>
      <c r="D5" s="9" t="s">
        <v>185</v>
      </c>
      <c r="E5" s="31"/>
      <c r="F5" s="9">
        <f t="shared" si="0"/>
        <v>0</v>
      </c>
    </row>
    <row r="6" spans="1:7" x14ac:dyDescent="0.3">
      <c r="A6" s="5" t="s">
        <v>28</v>
      </c>
      <c r="B6" s="6" t="s">
        <v>74</v>
      </c>
      <c r="C6" s="9">
        <v>350</v>
      </c>
      <c r="D6" s="9" t="s">
        <v>185</v>
      </c>
      <c r="E6" s="31"/>
      <c r="F6" s="9">
        <f t="shared" si="0"/>
        <v>0</v>
      </c>
    </row>
    <row r="7" spans="1:7" x14ac:dyDescent="0.3">
      <c r="A7" s="5" t="s">
        <v>29</v>
      </c>
      <c r="B7" s="6" t="s">
        <v>75</v>
      </c>
      <c r="C7" s="9">
        <v>1119.3333333333333</v>
      </c>
      <c r="D7" s="9" t="s">
        <v>185</v>
      </c>
      <c r="E7" s="31"/>
      <c r="F7" s="9">
        <f t="shared" si="0"/>
        <v>0</v>
      </c>
    </row>
    <row r="8" spans="1:7" x14ac:dyDescent="0.3">
      <c r="A8" s="5" t="s">
        <v>30</v>
      </c>
      <c r="B8" s="6" t="s">
        <v>76</v>
      </c>
      <c r="C8" s="9">
        <v>1621.3333333333333</v>
      </c>
      <c r="D8" s="9" t="s">
        <v>185</v>
      </c>
      <c r="E8" s="31"/>
      <c r="F8" s="9">
        <f t="shared" si="0"/>
        <v>0</v>
      </c>
    </row>
    <row r="9" spans="1:7" x14ac:dyDescent="0.3">
      <c r="A9" s="5" t="s">
        <v>31</v>
      </c>
      <c r="B9" s="6" t="s">
        <v>77</v>
      </c>
      <c r="C9" s="9">
        <v>416</v>
      </c>
      <c r="D9" s="9" t="s">
        <v>185</v>
      </c>
      <c r="E9" s="31"/>
      <c r="F9" s="9">
        <f t="shared" si="0"/>
        <v>0</v>
      </c>
    </row>
    <row r="10" spans="1:7" x14ac:dyDescent="0.3">
      <c r="A10" s="5" t="s">
        <v>32</v>
      </c>
      <c r="B10" s="6" t="s">
        <v>188</v>
      </c>
      <c r="C10" s="9">
        <v>331.66666666666669</v>
      </c>
      <c r="D10" s="9" t="s">
        <v>185</v>
      </c>
      <c r="E10" s="31"/>
      <c r="F10" s="9">
        <f t="shared" si="0"/>
        <v>0</v>
      </c>
    </row>
    <row r="11" spans="1:7" x14ac:dyDescent="0.3">
      <c r="A11" s="5" t="s">
        <v>33</v>
      </c>
      <c r="B11" s="6" t="s">
        <v>189</v>
      </c>
      <c r="C11" s="9">
        <v>504</v>
      </c>
      <c r="D11" s="9" t="s">
        <v>185</v>
      </c>
      <c r="E11" s="31"/>
      <c r="F11" s="9">
        <f t="shared" si="0"/>
        <v>0</v>
      </c>
    </row>
    <row r="12" spans="1:7" x14ac:dyDescent="0.3">
      <c r="A12" s="5" t="s">
        <v>34</v>
      </c>
      <c r="B12" s="6" t="s">
        <v>78</v>
      </c>
      <c r="C12" s="9">
        <v>511.33333333333331</v>
      </c>
      <c r="D12" s="9" t="s">
        <v>185</v>
      </c>
      <c r="E12" s="31"/>
      <c r="F12" s="9">
        <f t="shared" si="0"/>
        <v>0</v>
      </c>
    </row>
    <row r="13" spans="1:7" x14ac:dyDescent="0.3">
      <c r="A13" s="5" t="s">
        <v>35</v>
      </c>
      <c r="B13" s="6" t="s">
        <v>79</v>
      </c>
      <c r="C13" s="9">
        <v>32</v>
      </c>
      <c r="D13" s="9" t="s">
        <v>185</v>
      </c>
      <c r="E13" s="31"/>
      <c r="F13" s="9">
        <f t="shared" si="0"/>
        <v>0</v>
      </c>
    </row>
    <row r="14" spans="1:7" x14ac:dyDescent="0.3">
      <c r="A14" s="5" t="s">
        <v>36</v>
      </c>
      <c r="B14" s="6" t="s">
        <v>187</v>
      </c>
      <c r="C14" s="9">
        <v>106.66666666666667</v>
      </c>
      <c r="D14" s="9" t="s">
        <v>185</v>
      </c>
      <c r="E14" s="31"/>
      <c r="F14" s="9">
        <f t="shared" si="0"/>
        <v>0</v>
      </c>
    </row>
    <row r="15" spans="1:7" x14ac:dyDescent="0.3">
      <c r="A15" s="5" t="s">
        <v>37</v>
      </c>
      <c r="B15" s="6" t="s">
        <v>190</v>
      </c>
      <c r="C15" s="9">
        <v>226.66666666666666</v>
      </c>
      <c r="D15" s="9" t="s">
        <v>185</v>
      </c>
      <c r="E15" s="31"/>
      <c r="F15" s="9">
        <f t="shared" si="0"/>
        <v>0</v>
      </c>
    </row>
    <row r="16" spans="1:7" x14ac:dyDescent="0.3">
      <c r="A16" s="5" t="s">
        <v>38</v>
      </c>
      <c r="B16" s="6" t="s">
        <v>191</v>
      </c>
      <c r="C16" s="9">
        <v>720</v>
      </c>
      <c r="D16" s="9" t="s">
        <v>185</v>
      </c>
      <c r="E16" s="31"/>
      <c r="F16" s="9">
        <f t="shared" si="0"/>
        <v>0</v>
      </c>
    </row>
    <row r="17" spans="1:6" x14ac:dyDescent="0.3">
      <c r="A17" s="5" t="s">
        <v>39</v>
      </c>
      <c r="B17" s="6" t="s">
        <v>80</v>
      </c>
      <c r="C17" s="9">
        <v>337.66666666666669</v>
      </c>
      <c r="D17" s="9" t="s">
        <v>185</v>
      </c>
      <c r="E17" s="31"/>
      <c r="F17" s="9">
        <f t="shared" si="0"/>
        <v>0</v>
      </c>
    </row>
    <row r="18" spans="1:6" x14ac:dyDescent="0.3">
      <c r="A18" s="5" t="s">
        <v>40</v>
      </c>
      <c r="B18" s="6" t="s">
        <v>81</v>
      </c>
      <c r="C18" s="9">
        <v>48</v>
      </c>
      <c r="D18" s="9" t="s">
        <v>185</v>
      </c>
      <c r="E18" s="31"/>
      <c r="F18" s="9">
        <f t="shared" si="0"/>
        <v>0</v>
      </c>
    </row>
    <row r="19" spans="1:6" x14ac:dyDescent="0.3">
      <c r="A19" s="5" t="s">
        <v>41</v>
      </c>
      <c r="B19" s="6" t="s">
        <v>82</v>
      </c>
      <c r="C19" s="9">
        <v>275.33333333333331</v>
      </c>
      <c r="D19" s="9" t="s">
        <v>185</v>
      </c>
      <c r="E19" s="31"/>
      <c r="F19" s="9">
        <f t="shared" si="0"/>
        <v>0</v>
      </c>
    </row>
    <row r="20" spans="1:6" x14ac:dyDescent="0.3">
      <c r="A20" s="5" t="s">
        <v>42</v>
      </c>
      <c r="B20" s="6" t="s">
        <v>83</v>
      </c>
      <c r="C20" s="9">
        <v>80</v>
      </c>
      <c r="D20" s="9" t="s">
        <v>185</v>
      </c>
      <c r="E20" s="31"/>
      <c r="F20" s="9">
        <f t="shared" si="0"/>
        <v>0</v>
      </c>
    </row>
    <row r="21" spans="1:6" x14ac:dyDescent="0.3">
      <c r="A21" s="5" t="s">
        <v>43</v>
      </c>
      <c r="B21" s="6" t="s">
        <v>84</v>
      </c>
      <c r="C21" s="9">
        <v>373.33333333333331</v>
      </c>
      <c r="D21" s="9" t="s">
        <v>185</v>
      </c>
      <c r="E21" s="31"/>
      <c r="F21" s="9">
        <f t="shared" si="0"/>
        <v>0</v>
      </c>
    </row>
    <row r="22" spans="1:6" x14ac:dyDescent="0.3">
      <c r="F22" s="9">
        <f>SUM(F3:F21)</f>
        <v>0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3"/>
  <sheetViews>
    <sheetView workbookViewId="0">
      <selection activeCell="I12" sqref="I12"/>
    </sheetView>
  </sheetViews>
  <sheetFormatPr defaultColWidth="8.85546875" defaultRowHeight="16.5" x14ac:dyDescent="0.3"/>
  <cols>
    <col min="1" max="1" width="4.85546875" style="2" customWidth="1"/>
    <col min="2" max="2" width="36.140625" style="2" bestFit="1" customWidth="1"/>
    <col min="3" max="3" width="12.28515625" style="2" customWidth="1"/>
    <col min="4" max="4" width="8.85546875" style="2"/>
    <col min="5" max="6" width="10.5703125" style="2" bestFit="1" customWidth="1"/>
    <col min="7" max="16384" width="8.85546875" style="2"/>
  </cols>
  <sheetData>
    <row r="3" spans="1:8" ht="33" x14ac:dyDescent="0.3">
      <c r="A3" s="8" t="s">
        <v>181</v>
      </c>
      <c r="B3" s="13" t="s">
        <v>99</v>
      </c>
      <c r="C3" s="7" t="s">
        <v>183</v>
      </c>
      <c r="D3" s="7" t="s">
        <v>184</v>
      </c>
      <c r="E3" s="12" t="s">
        <v>198</v>
      </c>
      <c r="F3" s="8" t="s">
        <v>182</v>
      </c>
      <c r="H3" s="10"/>
    </row>
    <row r="4" spans="1:8" x14ac:dyDescent="0.3">
      <c r="A4" s="5" t="s">
        <v>25</v>
      </c>
      <c r="B4" s="14" t="s">
        <v>85</v>
      </c>
      <c r="C4" s="5">
        <v>18</v>
      </c>
      <c r="D4" s="9" t="s">
        <v>185</v>
      </c>
      <c r="E4" s="31"/>
      <c r="F4" s="9">
        <f>C4*E4</f>
        <v>0</v>
      </c>
      <c r="H4" s="10"/>
    </row>
    <row r="5" spans="1:8" x14ac:dyDescent="0.3">
      <c r="A5" s="5" t="s">
        <v>26</v>
      </c>
      <c r="B5" s="14" t="s">
        <v>86</v>
      </c>
      <c r="C5" s="5">
        <v>489.6</v>
      </c>
      <c r="D5" s="9" t="s">
        <v>185</v>
      </c>
      <c r="E5" s="32"/>
      <c r="F5" s="9">
        <f t="shared" ref="F5:F22" si="0">C5*E5</f>
        <v>0</v>
      </c>
      <c r="H5" s="10"/>
    </row>
    <row r="6" spans="1:8" x14ac:dyDescent="0.3">
      <c r="A6" s="5" t="s">
        <v>27</v>
      </c>
      <c r="B6" s="14" t="s">
        <v>87</v>
      </c>
      <c r="C6" s="5">
        <v>28.8</v>
      </c>
      <c r="D6" s="9" t="s">
        <v>185</v>
      </c>
      <c r="E6" s="32"/>
      <c r="F6" s="9">
        <f t="shared" si="0"/>
        <v>0</v>
      </c>
      <c r="H6" s="10"/>
    </row>
    <row r="7" spans="1:8" x14ac:dyDescent="0.3">
      <c r="A7" s="5" t="s">
        <v>28</v>
      </c>
      <c r="B7" s="14" t="s">
        <v>88</v>
      </c>
      <c r="C7" s="5">
        <v>748.80000000000007</v>
      </c>
      <c r="D7" s="9" t="s">
        <v>185</v>
      </c>
      <c r="E7" s="32"/>
      <c r="F7" s="9">
        <f t="shared" si="0"/>
        <v>0</v>
      </c>
      <c r="H7" s="10"/>
    </row>
    <row r="8" spans="1:8" x14ac:dyDescent="0.3">
      <c r="A8" s="5" t="s">
        <v>29</v>
      </c>
      <c r="B8" s="14" t="s">
        <v>192</v>
      </c>
      <c r="C8" s="5">
        <v>540</v>
      </c>
      <c r="D8" s="9" t="s">
        <v>185</v>
      </c>
      <c r="E8" s="32"/>
      <c r="F8" s="9">
        <f t="shared" si="0"/>
        <v>0</v>
      </c>
      <c r="H8" s="10"/>
    </row>
    <row r="9" spans="1:8" x14ac:dyDescent="0.3">
      <c r="A9" s="5" t="s">
        <v>30</v>
      </c>
      <c r="B9" s="14" t="s">
        <v>89</v>
      </c>
      <c r="C9" s="5">
        <v>201.6</v>
      </c>
      <c r="D9" s="9" t="s">
        <v>185</v>
      </c>
      <c r="E9" s="32"/>
      <c r="F9" s="9">
        <f t="shared" si="0"/>
        <v>0</v>
      </c>
      <c r="H9" s="10"/>
    </row>
    <row r="10" spans="1:8" x14ac:dyDescent="0.3">
      <c r="A10" s="5" t="s">
        <v>31</v>
      </c>
      <c r="B10" s="14" t="s">
        <v>193</v>
      </c>
      <c r="C10" s="5">
        <v>6.6</v>
      </c>
      <c r="D10" s="9" t="s">
        <v>185</v>
      </c>
      <c r="E10" s="32"/>
      <c r="F10" s="9">
        <f t="shared" si="0"/>
        <v>0</v>
      </c>
      <c r="H10" s="10"/>
    </row>
    <row r="11" spans="1:8" x14ac:dyDescent="0.3">
      <c r="A11" s="5" t="s">
        <v>32</v>
      </c>
      <c r="B11" s="14" t="s">
        <v>90</v>
      </c>
      <c r="C11" s="5">
        <v>23.838000000000001</v>
      </c>
      <c r="D11" s="9" t="s">
        <v>185</v>
      </c>
      <c r="E11" s="32"/>
      <c r="F11" s="9">
        <f t="shared" si="0"/>
        <v>0</v>
      </c>
      <c r="H11" s="10"/>
    </row>
    <row r="12" spans="1:8" x14ac:dyDescent="0.3">
      <c r="A12" s="5" t="s">
        <v>33</v>
      </c>
      <c r="B12" s="14" t="s">
        <v>91</v>
      </c>
      <c r="C12" s="5">
        <v>8.76</v>
      </c>
      <c r="D12" s="9" t="s">
        <v>185</v>
      </c>
      <c r="E12" s="32"/>
      <c r="F12" s="9">
        <f t="shared" si="0"/>
        <v>0</v>
      </c>
      <c r="H12" s="10"/>
    </row>
    <row r="13" spans="1:8" x14ac:dyDescent="0.3">
      <c r="A13" s="5" t="s">
        <v>34</v>
      </c>
      <c r="B13" s="14" t="s">
        <v>92</v>
      </c>
      <c r="C13" s="5">
        <v>16.079999999999998</v>
      </c>
      <c r="D13" s="9" t="s">
        <v>185</v>
      </c>
      <c r="E13" s="32"/>
      <c r="F13" s="9">
        <f t="shared" si="0"/>
        <v>0</v>
      </c>
      <c r="H13" s="10"/>
    </row>
    <row r="14" spans="1:8" x14ac:dyDescent="0.3">
      <c r="A14" s="5" t="s">
        <v>35</v>
      </c>
      <c r="B14" s="14" t="s">
        <v>93</v>
      </c>
      <c r="C14" s="5">
        <v>15.6</v>
      </c>
      <c r="D14" s="9" t="s">
        <v>185</v>
      </c>
      <c r="E14" s="32"/>
      <c r="F14" s="9">
        <f t="shared" si="0"/>
        <v>0</v>
      </c>
      <c r="H14" s="10"/>
    </row>
    <row r="15" spans="1:8" x14ac:dyDescent="0.3">
      <c r="A15" s="5" t="s">
        <v>36</v>
      </c>
      <c r="B15" s="14" t="s">
        <v>94</v>
      </c>
      <c r="C15" s="5">
        <v>11.4</v>
      </c>
      <c r="D15" s="9" t="s">
        <v>185</v>
      </c>
      <c r="E15" s="32"/>
      <c r="F15" s="9">
        <f t="shared" si="0"/>
        <v>0</v>
      </c>
      <c r="H15" s="10"/>
    </row>
    <row r="16" spans="1:8" x14ac:dyDescent="0.3">
      <c r="A16" s="5" t="s">
        <v>37</v>
      </c>
      <c r="B16" s="14" t="s">
        <v>95</v>
      </c>
      <c r="C16" s="5">
        <v>22.26</v>
      </c>
      <c r="D16" s="9" t="s">
        <v>185</v>
      </c>
      <c r="E16" s="32"/>
      <c r="F16" s="9">
        <f t="shared" si="0"/>
        <v>0</v>
      </c>
      <c r="H16" s="10"/>
    </row>
    <row r="17" spans="1:8" x14ac:dyDescent="0.3">
      <c r="A17" s="5" t="s">
        <v>38</v>
      </c>
      <c r="B17" s="14" t="s">
        <v>96</v>
      </c>
      <c r="C17" s="5">
        <v>36.78</v>
      </c>
      <c r="D17" s="9" t="s">
        <v>185</v>
      </c>
      <c r="E17" s="32"/>
      <c r="F17" s="9">
        <f t="shared" si="0"/>
        <v>0</v>
      </c>
      <c r="H17" s="10"/>
    </row>
    <row r="18" spans="1:8" x14ac:dyDescent="0.3">
      <c r="A18" s="5" t="s">
        <v>39</v>
      </c>
      <c r="B18" s="14" t="s">
        <v>97</v>
      </c>
      <c r="C18" s="5">
        <v>71.760000000000005</v>
      </c>
      <c r="D18" s="9" t="s">
        <v>185</v>
      </c>
      <c r="E18" s="32"/>
      <c r="F18" s="9">
        <f t="shared" si="0"/>
        <v>0</v>
      </c>
      <c r="H18" s="10"/>
    </row>
    <row r="19" spans="1:8" x14ac:dyDescent="0.3">
      <c r="A19" s="5" t="s">
        <v>40</v>
      </c>
      <c r="B19" s="14" t="s">
        <v>98</v>
      </c>
      <c r="C19" s="5">
        <v>39.96</v>
      </c>
      <c r="D19" s="9" t="s">
        <v>185</v>
      </c>
      <c r="E19" s="31"/>
      <c r="F19" s="9">
        <f t="shared" si="0"/>
        <v>0</v>
      </c>
      <c r="H19" s="10"/>
    </row>
    <row r="20" spans="1:8" x14ac:dyDescent="0.3">
      <c r="A20" s="5" t="s">
        <v>41</v>
      </c>
      <c r="B20" s="14" t="s">
        <v>194</v>
      </c>
      <c r="C20" s="5">
        <v>1.8</v>
      </c>
      <c r="D20" s="19" t="s">
        <v>197</v>
      </c>
      <c r="E20" s="31"/>
      <c r="F20" s="9">
        <f t="shared" si="0"/>
        <v>0</v>
      </c>
      <c r="H20" s="10"/>
    </row>
    <row r="21" spans="1:8" x14ac:dyDescent="0.3">
      <c r="A21" s="5" t="s">
        <v>42</v>
      </c>
      <c r="B21" s="14" t="s">
        <v>195</v>
      </c>
      <c r="C21" s="5">
        <v>3.6</v>
      </c>
      <c r="D21" s="19" t="s">
        <v>197</v>
      </c>
      <c r="E21" s="31"/>
      <c r="F21" s="9">
        <f t="shared" si="0"/>
        <v>0</v>
      </c>
      <c r="H21" s="10"/>
    </row>
    <row r="22" spans="1:8" x14ac:dyDescent="0.3">
      <c r="A22" s="5" t="s">
        <v>43</v>
      </c>
      <c r="B22" s="14" t="s">
        <v>196</v>
      </c>
      <c r="C22" s="5">
        <v>9.7920000000000016</v>
      </c>
      <c r="D22" s="9" t="s">
        <v>185</v>
      </c>
      <c r="E22" s="31"/>
      <c r="F22" s="9">
        <f t="shared" si="0"/>
        <v>0</v>
      </c>
      <c r="H22" s="10"/>
    </row>
    <row r="23" spans="1:8" x14ac:dyDescent="0.3">
      <c r="F23" s="26">
        <f>SUM(F4:F22)</f>
        <v>0</v>
      </c>
      <c r="H23" s="10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4"/>
  <sheetViews>
    <sheetView workbookViewId="0">
      <selection activeCell="F48" sqref="F48"/>
    </sheetView>
  </sheetViews>
  <sheetFormatPr defaultColWidth="8.85546875" defaultRowHeight="16.5" x14ac:dyDescent="0.3"/>
  <cols>
    <col min="1" max="1" width="6.140625" style="15" customWidth="1"/>
    <col min="2" max="2" width="37.28515625" style="11" customWidth="1"/>
    <col min="3" max="3" width="13.5703125" style="3" customWidth="1"/>
    <col min="4" max="4" width="8.85546875" style="3"/>
    <col min="5" max="5" width="12.42578125" style="2" customWidth="1"/>
    <col min="6" max="6" width="10.85546875" style="3" customWidth="1"/>
    <col min="7" max="7" width="11.140625" style="3" customWidth="1"/>
    <col min="8" max="16384" width="8.85546875" style="3"/>
  </cols>
  <sheetData>
    <row r="2" spans="1:8" ht="33" x14ac:dyDescent="0.3">
      <c r="A2" s="5" t="s">
        <v>181</v>
      </c>
      <c r="B2" s="6" t="s">
        <v>99</v>
      </c>
      <c r="C2" s="7" t="s">
        <v>183</v>
      </c>
      <c r="D2" s="7" t="s">
        <v>184</v>
      </c>
      <c r="E2" s="12" t="s">
        <v>186</v>
      </c>
      <c r="F2" s="8" t="s">
        <v>182</v>
      </c>
    </row>
    <row r="3" spans="1:8" x14ac:dyDescent="0.3">
      <c r="A3" s="8" t="s">
        <v>25</v>
      </c>
      <c r="B3" s="6" t="s">
        <v>217</v>
      </c>
      <c r="C3" s="9">
        <v>40</v>
      </c>
      <c r="D3" s="9" t="s">
        <v>185</v>
      </c>
      <c r="E3" s="33"/>
      <c r="F3" s="9">
        <f>C3*E3</f>
        <v>0</v>
      </c>
      <c r="H3" s="10"/>
    </row>
    <row r="4" spans="1:8" x14ac:dyDescent="0.3">
      <c r="A4" s="8" t="s">
        <v>26</v>
      </c>
      <c r="B4" s="6" t="s">
        <v>218</v>
      </c>
      <c r="C4" s="9">
        <v>16.666666666666668</v>
      </c>
      <c r="D4" s="9" t="s">
        <v>185</v>
      </c>
      <c r="E4" s="33"/>
      <c r="F4" s="9">
        <f t="shared" ref="F4:F46" si="0">C4*E4</f>
        <v>0</v>
      </c>
    </row>
    <row r="5" spans="1:8" x14ac:dyDescent="0.3">
      <c r="A5" s="8" t="s">
        <v>27</v>
      </c>
      <c r="B5" s="6" t="s">
        <v>216</v>
      </c>
      <c r="C5" s="9">
        <v>61.333333333333336</v>
      </c>
      <c r="D5" s="9" t="s">
        <v>185</v>
      </c>
      <c r="E5" s="33"/>
      <c r="F5" s="9">
        <f t="shared" si="0"/>
        <v>0</v>
      </c>
    </row>
    <row r="6" spans="1:8" x14ac:dyDescent="0.3">
      <c r="A6" s="8" t="s">
        <v>28</v>
      </c>
      <c r="B6" s="6" t="s">
        <v>199</v>
      </c>
      <c r="C6" s="9">
        <v>16.666666666666668</v>
      </c>
      <c r="D6" s="9" t="s">
        <v>185</v>
      </c>
      <c r="E6" s="34"/>
      <c r="F6" s="9">
        <f t="shared" si="0"/>
        <v>0</v>
      </c>
      <c r="G6" s="24"/>
    </row>
    <row r="7" spans="1:8" x14ac:dyDescent="0.3">
      <c r="A7" s="8" t="s">
        <v>29</v>
      </c>
      <c r="B7" s="6" t="s">
        <v>215</v>
      </c>
      <c r="C7" s="9">
        <v>20</v>
      </c>
      <c r="D7" s="9" t="s">
        <v>185</v>
      </c>
      <c r="E7" s="34"/>
      <c r="F7" s="9">
        <f t="shared" si="0"/>
        <v>0</v>
      </c>
      <c r="G7" s="24"/>
    </row>
    <row r="8" spans="1:8" x14ac:dyDescent="0.3">
      <c r="A8" s="8" t="s">
        <v>30</v>
      </c>
      <c r="B8" s="6" t="s">
        <v>200</v>
      </c>
      <c r="C8" s="9">
        <v>18</v>
      </c>
      <c r="D8" s="9" t="s">
        <v>185</v>
      </c>
      <c r="E8" s="34"/>
      <c r="F8" s="9">
        <f t="shared" si="0"/>
        <v>0</v>
      </c>
      <c r="G8" s="24"/>
    </row>
    <row r="9" spans="1:8" x14ac:dyDescent="0.3">
      <c r="A9" s="8" t="s">
        <v>31</v>
      </c>
      <c r="B9" s="6" t="s">
        <v>100</v>
      </c>
      <c r="C9" s="9">
        <v>42.333333333333336</v>
      </c>
      <c r="D9" s="9" t="s">
        <v>185</v>
      </c>
      <c r="E9" s="34"/>
      <c r="F9" s="9">
        <f t="shared" si="0"/>
        <v>0</v>
      </c>
      <c r="G9" s="24"/>
    </row>
    <row r="10" spans="1:8" x14ac:dyDescent="0.3">
      <c r="A10" s="8" t="s">
        <v>32</v>
      </c>
      <c r="B10" s="6" t="s">
        <v>214</v>
      </c>
      <c r="C10" s="9">
        <v>12.666666666666666</v>
      </c>
      <c r="D10" s="9" t="s">
        <v>185</v>
      </c>
      <c r="E10" s="34"/>
      <c r="F10" s="9">
        <f t="shared" si="0"/>
        <v>0</v>
      </c>
      <c r="G10" s="24"/>
    </row>
    <row r="11" spans="1:8" x14ac:dyDescent="0.3">
      <c r="A11" s="8" t="s">
        <v>33</v>
      </c>
      <c r="B11" s="6" t="s">
        <v>101</v>
      </c>
      <c r="C11" s="9">
        <v>94.666666666666671</v>
      </c>
      <c r="D11" s="9" t="s">
        <v>185</v>
      </c>
      <c r="E11" s="34"/>
      <c r="F11" s="9">
        <f t="shared" si="0"/>
        <v>0</v>
      </c>
      <c r="G11" s="24"/>
    </row>
    <row r="12" spans="1:8" x14ac:dyDescent="0.3">
      <c r="A12" s="8" t="s">
        <v>34</v>
      </c>
      <c r="B12" s="6" t="s">
        <v>201</v>
      </c>
      <c r="C12" s="9">
        <v>30.333333333333332</v>
      </c>
      <c r="D12" s="9" t="s">
        <v>185</v>
      </c>
      <c r="E12" s="34"/>
      <c r="F12" s="9">
        <f t="shared" si="0"/>
        <v>0</v>
      </c>
      <c r="G12" s="24"/>
    </row>
    <row r="13" spans="1:8" x14ac:dyDescent="0.3">
      <c r="A13" s="8" t="s">
        <v>35</v>
      </c>
      <c r="B13" s="6" t="s">
        <v>102</v>
      </c>
      <c r="C13" s="9">
        <v>240</v>
      </c>
      <c r="D13" s="9" t="s">
        <v>185</v>
      </c>
      <c r="E13" s="34"/>
      <c r="F13" s="9">
        <f t="shared" si="0"/>
        <v>0</v>
      </c>
      <c r="G13" s="24"/>
    </row>
    <row r="14" spans="1:8" x14ac:dyDescent="0.3">
      <c r="A14" s="8" t="s">
        <v>36</v>
      </c>
      <c r="B14" s="6" t="s">
        <v>202</v>
      </c>
      <c r="C14" s="9">
        <v>56.333333333333336</v>
      </c>
      <c r="D14" s="9" t="s">
        <v>185</v>
      </c>
      <c r="E14" s="34"/>
      <c r="F14" s="9">
        <f t="shared" si="0"/>
        <v>0</v>
      </c>
      <c r="G14" s="24"/>
    </row>
    <row r="15" spans="1:8" x14ac:dyDescent="0.3">
      <c r="A15" s="8" t="s">
        <v>37</v>
      </c>
      <c r="B15" s="6" t="s">
        <v>203</v>
      </c>
      <c r="C15" s="9">
        <v>383.33333333333331</v>
      </c>
      <c r="D15" s="9" t="s">
        <v>185</v>
      </c>
      <c r="E15" s="34"/>
      <c r="F15" s="9">
        <f t="shared" si="0"/>
        <v>0</v>
      </c>
      <c r="G15" s="24"/>
    </row>
    <row r="16" spans="1:8" x14ac:dyDescent="0.3">
      <c r="A16" s="8" t="s">
        <v>38</v>
      </c>
      <c r="B16" s="6" t="s">
        <v>204</v>
      </c>
      <c r="C16" s="9">
        <v>34.333333333333336</v>
      </c>
      <c r="D16" s="9" t="s">
        <v>185</v>
      </c>
      <c r="E16" s="34"/>
      <c r="F16" s="9">
        <f t="shared" si="0"/>
        <v>0</v>
      </c>
      <c r="G16" s="24"/>
    </row>
    <row r="17" spans="1:7" x14ac:dyDescent="0.3">
      <c r="A17" s="8" t="s">
        <v>39</v>
      </c>
      <c r="B17" s="6" t="s">
        <v>103</v>
      </c>
      <c r="C17" s="9">
        <v>13.333333333333334</v>
      </c>
      <c r="D17" s="9" t="s">
        <v>185</v>
      </c>
      <c r="E17" s="34"/>
      <c r="F17" s="9">
        <f t="shared" si="0"/>
        <v>0</v>
      </c>
      <c r="G17" s="24"/>
    </row>
    <row r="18" spans="1:7" x14ac:dyDescent="0.3">
      <c r="A18" s="8" t="s">
        <v>40</v>
      </c>
      <c r="B18" s="6" t="s">
        <v>104</v>
      </c>
      <c r="C18" s="9">
        <v>111.5</v>
      </c>
      <c r="D18" s="9" t="s">
        <v>185</v>
      </c>
      <c r="E18" s="34"/>
      <c r="F18" s="9">
        <f t="shared" si="0"/>
        <v>0</v>
      </c>
      <c r="G18" s="24"/>
    </row>
    <row r="19" spans="1:7" x14ac:dyDescent="0.3">
      <c r="A19" s="8" t="s">
        <v>41</v>
      </c>
      <c r="B19" s="6" t="s">
        <v>105</v>
      </c>
      <c r="C19" s="9">
        <v>96</v>
      </c>
      <c r="D19" s="9" t="s">
        <v>185</v>
      </c>
      <c r="E19" s="34"/>
      <c r="F19" s="9">
        <f t="shared" si="0"/>
        <v>0</v>
      </c>
      <c r="G19" s="24"/>
    </row>
    <row r="20" spans="1:7" x14ac:dyDescent="0.3">
      <c r="A20" s="8" t="s">
        <v>42</v>
      </c>
      <c r="B20" s="6" t="s">
        <v>106</v>
      </c>
      <c r="C20" s="9">
        <v>169.79999999999998</v>
      </c>
      <c r="D20" s="9" t="s">
        <v>185</v>
      </c>
      <c r="E20" s="34"/>
      <c r="F20" s="9">
        <f t="shared" si="0"/>
        <v>0</v>
      </c>
      <c r="G20" s="24"/>
    </row>
    <row r="21" spans="1:7" x14ac:dyDescent="0.3">
      <c r="A21" s="8" t="s">
        <v>43</v>
      </c>
      <c r="B21" s="6" t="s">
        <v>205</v>
      </c>
      <c r="C21" s="9">
        <v>20</v>
      </c>
      <c r="D21" s="9" t="s">
        <v>185</v>
      </c>
      <c r="E21" s="34"/>
      <c r="F21" s="9">
        <f t="shared" si="0"/>
        <v>0</v>
      </c>
      <c r="G21" s="24"/>
    </row>
    <row r="22" spans="1:7" x14ac:dyDescent="0.3">
      <c r="A22" s="8" t="s">
        <v>44</v>
      </c>
      <c r="B22" s="6" t="s">
        <v>107</v>
      </c>
      <c r="C22" s="9">
        <v>48.333333333333336</v>
      </c>
      <c r="D22" s="9" t="s">
        <v>185</v>
      </c>
      <c r="E22" s="34"/>
      <c r="F22" s="9">
        <f t="shared" si="0"/>
        <v>0</v>
      </c>
      <c r="G22" s="24"/>
    </row>
    <row r="23" spans="1:7" x14ac:dyDescent="0.3">
      <c r="A23" s="8" t="s">
        <v>45</v>
      </c>
      <c r="B23" s="6" t="s">
        <v>108</v>
      </c>
      <c r="C23" s="9">
        <v>172.73333333333335</v>
      </c>
      <c r="D23" s="9" t="s">
        <v>185</v>
      </c>
      <c r="E23" s="34"/>
      <c r="F23" s="9">
        <f t="shared" si="0"/>
        <v>0</v>
      </c>
      <c r="G23" s="24"/>
    </row>
    <row r="24" spans="1:7" x14ac:dyDescent="0.3">
      <c r="A24" s="8" t="s">
        <v>46</v>
      </c>
      <c r="B24" s="6" t="s">
        <v>109</v>
      </c>
      <c r="C24" s="9">
        <v>136.33333333333334</v>
      </c>
      <c r="D24" s="9" t="s">
        <v>185</v>
      </c>
      <c r="E24" s="34"/>
      <c r="F24" s="9">
        <f t="shared" si="0"/>
        <v>0</v>
      </c>
      <c r="G24" s="24"/>
    </row>
    <row r="25" spans="1:7" x14ac:dyDescent="0.3">
      <c r="A25" s="8" t="s">
        <v>47</v>
      </c>
      <c r="B25" s="6" t="s">
        <v>110</v>
      </c>
      <c r="C25" s="9">
        <v>30.333333333333332</v>
      </c>
      <c r="D25" s="9" t="s">
        <v>185</v>
      </c>
      <c r="E25" s="34"/>
      <c r="F25" s="9">
        <f t="shared" si="0"/>
        <v>0</v>
      </c>
      <c r="G25" s="24"/>
    </row>
    <row r="26" spans="1:7" x14ac:dyDescent="0.3">
      <c r="A26" s="8" t="s">
        <v>48</v>
      </c>
      <c r="B26" s="6" t="s">
        <v>111</v>
      </c>
      <c r="C26" s="9">
        <v>145.23333333333332</v>
      </c>
      <c r="D26" s="9" t="s">
        <v>185</v>
      </c>
      <c r="E26" s="34"/>
      <c r="F26" s="9">
        <f t="shared" si="0"/>
        <v>0</v>
      </c>
      <c r="G26" s="24"/>
    </row>
    <row r="27" spans="1:7" x14ac:dyDescent="0.3">
      <c r="A27" s="8" t="s">
        <v>49</v>
      </c>
      <c r="B27" s="6" t="s">
        <v>206</v>
      </c>
      <c r="C27" s="9">
        <v>16.666666666666668</v>
      </c>
      <c r="D27" s="9" t="s">
        <v>185</v>
      </c>
      <c r="E27" s="34"/>
      <c r="F27" s="9">
        <f t="shared" si="0"/>
        <v>0</v>
      </c>
      <c r="G27" s="24"/>
    </row>
    <row r="28" spans="1:7" x14ac:dyDescent="0.3">
      <c r="A28" s="8" t="s">
        <v>50</v>
      </c>
      <c r="B28" s="6" t="s">
        <v>112</v>
      </c>
      <c r="C28" s="9">
        <v>105.66666666666667</v>
      </c>
      <c r="D28" s="9" t="s">
        <v>185</v>
      </c>
      <c r="E28" s="34"/>
      <c r="F28" s="9">
        <f t="shared" si="0"/>
        <v>0</v>
      </c>
      <c r="G28" s="24"/>
    </row>
    <row r="29" spans="1:7" x14ac:dyDescent="0.3">
      <c r="A29" s="8" t="s">
        <v>51</v>
      </c>
      <c r="B29" s="6" t="s">
        <v>113</v>
      </c>
      <c r="C29" s="9">
        <v>53.333333333333336</v>
      </c>
      <c r="D29" s="9" t="s">
        <v>185</v>
      </c>
      <c r="E29" s="34"/>
      <c r="F29" s="9">
        <f t="shared" si="0"/>
        <v>0</v>
      </c>
      <c r="G29" s="24"/>
    </row>
    <row r="30" spans="1:7" x14ac:dyDescent="0.3">
      <c r="A30" s="8" t="s">
        <v>52</v>
      </c>
      <c r="B30" s="6" t="s">
        <v>114</v>
      </c>
      <c r="C30" s="9">
        <v>58.333333333333336</v>
      </c>
      <c r="D30" s="9" t="s">
        <v>185</v>
      </c>
      <c r="E30" s="34"/>
      <c r="F30" s="9">
        <f t="shared" si="0"/>
        <v>0</v>
      </c>
      <c r="G30" s="24"/>
    </row>
    <row r="31" spans="1:7" x14ac:dyDescent="0.3">
      <c r="A31" s="8" t="s">
        <v>53</v>
      </c>
      <c r="B31" s="6" t="s">
        <v>115</v>
      </c>
      <c r="C31" s="9">
        <v>20</v>
      </c>
      <c r="D31" s="9" t="s">
        <v>185</v>
      </c>
      <c r="E31" s="34"/>
      <c r="F31" s="9">
        <f t="shared" si="0"/>
        <v>0</v>
      </c>
      <c r="G31" s="24"/>
    </row>
    <row r="32" spans="1:7" x14ac:dyDescent="0.3">
      <c r="A32" s="8" t="s">
        <v>54</v>
      </c>
      <c r="B32" s="6" t="s">
        <v>116</v>
      </c>
      <c r="C32" s="9">
        <v>19.333333333333332</v>
      </c>
      <c r="D32" s="9" t="s">
        <v>185</v>
      </c>
      <c r="E32" s="34"/>
      <c r="F32" s="9">
        <f t="shared" si="0"/>
        <v>0</v>
      </c>
      <c r="G32" s="24"/>
    </row>
    <row r="33" spans="1:7" x14ac:dyDescent="0.3">
      <c r="A33" s="8" t="s">
        <v>55</v>
      </c>
      <c r="B33" s="6" t="s">
        <v>117</v>
      </c>
      <c r="C33" s="9">
        <v>961.66666666666663</v>
      </c>
      <c r="D33" s="9" t="s">
        <v>185</v>
      </c>
      <c r="E33" s="34"/>
      <c r="F33" s="9">
        <f t="shared" si="0"/>
        <v>0</v>
      </c>
      <c r="G33" s="24"/>
    </row>
    <row r="34" spans="1:7" x14ac:dyDescent="0.3">
      <c r="A34" s="8" t="s">
        <v>56</v>
      </c>
      <c r="B34" s="6" t="s">
        <v>207</v>
      </c>
      <c r="C34" s="9">
        <v>84</v>
      </c>
      <c r="D34" s="9" t="s">
        <v>185</v>
      </c>
      <c r="E34" s="34"/>
      <c r="F34" s="9">
        <f t="shared" si="0"/>
        <v>0</v>
      </c>
    </row>
    <row r="35" spans="1:7" x14ac:dyDescent="0.3">
      <c r="A35" s="8" t="s">
        <v>57</v>
      </c>
      <c r="B35" s="6" t="s">
        <v>118</v>
      </c>
      <c r="C35" s="9">
        <v>143.66666666666666</v>
      </c>
      <c r="D35" s="9" t="s">
        <v>185</v>
      </c>
      <c r="E35" s="34"/>
      <c r="F35" s="9">
        <f t="shared" si="0"/>
        <v>0</v>
      </c>
    </row>
    <row r="36" spans="1:7" x14ac:dyDescent="0.3">
      <c r="A36" s="8" t="s">
        <v>58</v>
      </c>
      <c r="B36" s="6" t="s">
        <v>119</v>
      </c>
      <c r="C36" s="9">
        <v>140.66666666666666</v>
      </c>
      <c r="D36" s="9" t="s">
        <v>185</v>
      </c>
      <c r="E36" s="34"/>
      <c r="F36" s="9">
        <f t="shared" si="0"/>
        <v>0</v>
      </c>
    </row>
    <row r="37" spans="1:7" x14ac:dyDescent="0.3">
      <c r="A37" s="8" t="s">
        <v>59</v>
      </c>
      <c r="B37" s="6" t="s">
        <v>120</v>
      </c>
      <c r="C37" s="9">
        <v>65</v>
      </c>
      <c r="D37" s="9" t="s">
        <v>185</v>
      </c>
      <c r="E37" s="34"/>
      <c r="F37" s="9">
        <f t="shared" si="0"/>
        <v>0</v>
      </c>
    </row>
    <row r="38" spans="1:7" x14ac:dyDescent="0.3">
      <c r="A38" s="8" t="s">
        <v>60</v>
      </c>
      <c r="B38" s="6" t="s">
        <v>208</v>
      </c>
      <c r="C38" s="9">
        <v>110</v>
      </c>
      <c r="D38" s="9" t="s">
        <v>185</v>
      </c>
      <c r="E38" s="34"/>
      <c r="F38" s="9">
        <f t="shared" si="0"/>
        <v>0</v>
      </c>
    </row>
    <row r="39" spans="1:7" x14ac:dyDescent="0.3">
      <c r="A39" s="8" t="s">
        <v>61</v>
      </c>
      <c r="B39" s="6" t="s">
        <v>121</v>
      </c>
      <c r="C39" s="9">
        <v>5</v>
      </c>
      <c r="D39" s="9" t="s">
        <v>185</v>
      </c>
      <c r="E39" s="34"/>
      <c r="F39" s="9">
        <f t="shared" si="0"/>
        <v>0</v>
      </c>
    </row>
    <row r="40" spans="1:7" x14ac:dyDescent="0.3">
      <c r="A40" s="8" t="s">
        <v>62</v>
      </c>
      <c r="B40" s="6" t="s">
        <v>122</v>
      </c>
      <c r="C40" s="9">
        <v>179.06666666666669</v>
      </c>
      <c r="D40" s="9" t="s">
        <v>185</v>
      </c>
      <c r="E40" s="34"/>
      <c r="F40" s="9">
        <f t="shared" si="0"/>
        <v>0</v>
      </c>
    </row>
    <row r="41" spans="1:7" x14ac:dyDescent="0.3">
      <c r="A41" s="8" t="s">
        <v>63</v>
      </c>
      <c r="B41" s="6" t="s">
        <v>123</v>
      </c>
      <c r="C41" s="9">
        <v>116.33333333333333</v>
      </c>
      <c r="D41" s="9" t="s">
        <v>185</v>
      </c>
      <c r="E41" s="34"/>
      <c r="F41" s="9">
        <f t="shared" si="0"/>
        <v>0</v>
      </c>
    </row>
    <row r="42" spans="1:7" x14ac:dyDescent="0.3">
      <c r="A42" s="8" t="s">
        <v>64</v>
      </c>
      <c r="B42" s="6" t="s">
        <v>209</v>
      </c>
      <c r="C42" s="9">
        <v>96.666666666666671</v>
      </c>
      <c r="D42" s="9" t="s">
        <v>185</v>
      </c>
      <c r="E42" s="34"/>
      <c r="F42" s="9">
        <f t="shared" si="0"/>
        <v>0</v>
      </c>
    </row>
    <row r="43" spans="1:7" x14ac:dyDescent="0.3">
      <c r="A43" s="8" t="s">
        <v>65</v>
      </c>
      <c r="B43" s="6" t="s">
        <v>210</v>
      </c>
      <c r="C43" s="9">
        <v>137</v>
      </c>
      <c r="D43" s="9" t="s">
        <v>185</v>
      </c>
      <c r="E43" s="34"/>
      <c r="F43" s="9">
        <f t="shared" si="0"/>
        <v>0</v>
      </c>
    </row>
    <row r="44" spans="1:7" x14ac:dyDescent="0.3">
      <c r="A44" s="8" t="s">
        <v>66</v>
      </c>
      <c r="B44" s="6" t="s">
        <v>211</v>
      </c>
      <c r="C44" s="9">
        <v>22.666666666666668</v>
      </c>
      <c r="D44" s="9" t="s">
        <v>185</v>
      </c>
      <c r="E44" s="34"/>
      <c r="F44" s="9">
        <f t="shared" si="0"/>
        <v>0</v>
      </c>
    </row>
    <row r="45" spans="1:7" x14ac:dyDescent="0.3">
      <c r="A45" s="8" t="s">
        <v>67</v>
      </c>
      <c r="B45" s="6" t="s">
        <v>212</v>
      </c>
      <c r="C45" s="9">
        <v>434</v>
      </c>
      <c r="D45" s="9" t="s">
        <v>185</v>
      </c>
      <c r="E45" s="34"/>
      <c r="F45" s="9">
        <f t="shared" si="0"/>
        <v>0</v>
      </c>
    </row>
    <row r="46" spans="1:7" x14ac:dyDescent="0.3">
      <c r="A46" s="8" t="s">
        <v>68</v>
      </c>
      <c r="B46" s="6" t="s">
        <v>213</v>
      </c>
      <c r="C46" s="9">
        <v>344</v>
      </c>
      <c r="D46" s="9" t="s">
        <v>185</v>
      </c>
      <c r="E46" s="34"/>
      <c r="F46" s="9">
        <f t="shared" si="0"/>
        <v>0</v>
      </c>
    </row>
    <row r="47" spans="1:7" x14ac:dyDescent="0.3">
      <c r="B47" s="3"/>
      <c r="F47" s="9">
        <f>SUM(F3:F46)</f>
        <v>0</v>
      </c>
    </row>
    <row r="48" spans="1:7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workbookViewId="0">
      <selection activeCell="J62" sqref="J62"/>
    </sheetView>
  </sheetViews>
  <sheetFormatPr defaultColWidth="8.85546875" defaultRowHeight="16.5" x14ac:dyDescent="0.3"/>
  <cols>
    <col min="1" max="1" width="5" style="2" customWidth="1"/>
    <col min="2" max="2" width="27.42578125" style="11" customWidth="1"/>
    <col min="3" max="3" width="14.5703125" style="2" customWidth="1"/>
    <col min="4" max="4" width="7.28515625" style="2" customWidth="1"/>
    <col min="5" max="5" width="10.42578125" style="2" customWidth="1"/>
    <col min="6" max="6" width="9.7109375" style="2" customWidth="1"/>
    <col min="7" max="7" width="8.85546875" style="2"/>
    <col min="8" max="16384" width="8.85546875" style="3"/>
  </cols>
  <sheetData>
    <row r="1" spans="1:7" x14ac:dyDescent="0.3">
      <c r="B1" s="3"/>
    </row>
    <row r="2" spans="1:7" s="16" customFormat="1" ht="49.5" x14ac:dyDescent="0.25">
      <c r="A2" s="8" t="s">
        <v>181</v>
      </c>
      <c r="B2" s="13" t="s">
        <v>99</v>
      </c>
      <c r="C2" s="12" t="s">
        <v>183</v>
      </c>
      <c r="D2" s="12" t="s">
        <v>184</v>
      </c>
      <c r="E2" s="12" t="s">
        <v>186</v>
      </c>
      <c r="F2" s="8" t="s">
        <v>182</v>
      </c>
      <c r="G2" s="15"/>
    </row>
    <row r="3" spans="1:7" x14ac:dyDescent="0.3">
      <c r="A3" s="5" t="s">
        <v>25</v>
      </c>
      <c r="B3" s="17" t="s">
        <v>222</v>
      </c>
      <c r="C3" s="5">
        <v>3</v>
      </c>
      <c r="D3" s="18" t="s">
        <v>185</v>
      </c>
      <c r="E3" s="33"/>
      <c r="F3" s="19">
        <f>C3*E3</f>
        <v>0</v>
      </c>
    </row>
    <row r="4" spans="1:7" x14ac:dyDescent="0.3">
      <c r="A4" s="5" t="s">
        <v>26</v>
      </c>
      <c r="B4" s="17" t="s">
        <v>125</v>
      </c>
      <c r="C4" s="5">
        <v>9</v>
      </c>
      <c r="D4" s="18" t="s">
        <v>185</v>
      </c>
      <c r="E4" s="32"/>
      <c r="F4" s="19">
        <f t="shared" ref="F4:F49" si="0">C4*E4</f>
        <v>0</v>
      </c>
    </row>
    <row r="5" spans="1:7" x14ac:dyDescent="0.3">
      <c r="A5" s="5" t="s">
        <v>27</v>
      </c>
      <c r="B5" s="17" t="s">
        <v>126</v>
      </c>
      <c r="C5" s="5">
        <v>38</v>
      </c>
      <c r="D5" s="18" t="s">
        <v>185</v>
      </c>
      <c r="E5" s="32"/>
      <c r="F5" s="19">
        <f t="shared" si="0"/>
        <v>0</v>
      </c>
    </row>
    <row r="6" spans="1:7" x14ac:dyDescent="0.3">
      <c r="A6" s="5" t="s">
        <v>28</v>
      </c>
      <c r="B6" s="17" t="s">
        <v>127</v>
      </c>
      <c r="C6" s="5">
        <v>81</v>
      </c>
      <c r="D6" s="18" t="s">
        <v>185</v>
      </c>
      <c r="E6" s="32"/>
      <c r="F6" s="19">
        <f t="shared" si="0"/>
        <v>0</v>
      </c>
    </row>
    <row r="7" spans="1:7" x14ac:dyDescent="0.3">
      <c r="A7" s="5" t="s">
        <v>29</v>
      </c>
      <c r="B7" s="17" t="s">
        <v>128</v>
      </c>
      <c r="C7" s="5">
        <v>8</v>
      </c>
      <c r="D7" s="18" t="s">
        <v>185</v>
      </c>
      <c r="E7" s="32"/>
      <c r="F7" s="19">
        <f t="shared" si="0"/>
        <v>0</v>
      </c>
    </row>
    <row r="8" spans="1:7" x14ac:dyDescent="0.3">
      <c r="A8" s="5" t="s">
        <v>30</v>
      </c>
      <c r="B8" s="17" t="s">
        <v>129</v>
      </c>
      <c r="C8" s="5">
        <v>134</v>
      </c>
      <c r="D8" s="18" t="s">
        <v>185</v>
      </c>
      <c r="E8" s="32"/>
      <c r="F8" s="19">
        <f t="shared" si="0"/>
        <v>0</v>
      </c>
    </row>
    <row r="9" spans="1:7" x14ac:dyDescent="0.3">
      <c r="A9" s="5" t="s">
        <v>31</v>
      </c>
      <c r="B9" s="17" t="s">
        <v>160</v>
      </c>
      <c r="C9" s="5">
        <v>23</v>
      </c>
      <c r="D9" s="18" t="s">
        <v>185</v>
      </c>
      <c r="E9" s="32"/>
      <c r="F9" s="19">
        <f t="shared" si="0"/>
        <v>0</v>
      </c>
    </row>
    <row r="10" spans="1:7" x14ac:dyDescent="0.3">
      <c r="A10" s="5" t="s">
        <v>32</v>
      </c>
      <c r="B10" s="17" t="s">
        <v>130</v>
      </c>
      <c r="C10" s="5">
        <v>106</v>
      </c>
      <c r="D10" s="18" t="s">
        <v>185</v>
      </c>
      <c r="E10" s="33"/>
      <c r="F10" s="19">
        <f t="shared" si="0"/>
        <v>0</v>
      </c>
    </row>
    <row r="11" spans="1:7" x14ac:dyDescent="0.3">
      <c r="A11" s="5" t="s">
        <v>33</v>
      </c>
      <c r="B11" s="17" t="s">
        <v>229</v>
      </c>
      <c r="C11" s="5">
        <v>17</v>
      </c>
      <c r="D11" s="18" t="s">
        <v>185</v>
      </c>
      <c r="E11" s="33"/>
      <c r="F11" s="19">
        <f t="shared" si="0"/>
        <v>0</v>
      </c>
    </row>
    <row r="12" spans="1:7" x14ac:dyDescent="0.3">
      <c r="A12" s="5" t="s">
        <v>34</v>
      </c>
      <c r="B12" s="17" t="s">
        <v>131</v>
      </c>
      <c r="C12" s="5">
        <v>19</v>
      </c>
      <c r="D12" s="18" t="s">
        <v>185</v>
      </c>
      <c r="E12" s="33"/>
      <c r="F12" s="19">
        <f t="shared" si="0"/>
        <v>0</v>
      </c>
    </row>
    <row r="13" spans="1:7" x14ac:dyDescent="0.3">
      <c r="A13" s="5" t="s">
        <v>35</v>
      </c>
      <c r="B13" s="6" t="s">
        <v>132</v>
      </c>
      <c r="C13" s="5">
        <v>12</v>
      </c>
      <c r="D13" s="18" t="s">
        <v>185</v>
      </c>
      <c r="E13" s="33"/>
      <c r="F13" s="19">
        <f t="shared" si="0"/>
        <v>0</v>
      </c>
    </row>
    <row r="14" spans="1:7" x14ac:dyDescent="0.3">
      <c r="A14" s="5" t="s">
        <v>36</v>
      </c>
      <c r="B14" s="17" t="s">
        <v>133</v>
      </c>
      <c r="C14" s="5">
        <v>76</v>
      </c>
      <c r="D14" s="18" t="s">
        <v>185</v>
      </c>
      <c r="E14" s="33"/>
      <c r="F14" s="19">
        <f t="shared" si="0"/>
        <v>0</v>
      </c>
    </row>
    <row r="15" spans="1:7" x14ac:dyDescent="0.3">
      <c r="A15" s="5" t="s">
        <v>37</v>
      </c>
      <c r="B15" s="17" t="s">
        <v>223</v>
      </c>
      <c r="C15" s="5">
        <v>30</v>
      </c>
      <c r="D15" s="18" t="s">
        <v>185</v>
      </c>
      <c r="E15" s="33"/>
      <c r="F15" s="19">
        <f t="shared" si="0"/>
        <v>0</v>
      </c>
    </row>
    <row r="16" spans="1:7" x14ac:dyDescent="0.3">
      <c r="A16" s="5" t="s">
        <v>38</v>
      </c>
      <c r="B16" s="17" t="s">
        <v>134</v>
      </c>
      <c r="C16" s="5">
        <v>29</v>
      </c>
      <c r="D16" s="18" t="s">
        <v>185</v>
      </c>
      <c r="E16" s="33"/>
      <c r="F16" s="19">
        <f t="shared" si="0"/>
        <v>0</v>
      </c>
    </row>
    <row r="17" spans="1:6" x14ac:dyDescent="0.3">
      <c r="A17" s="5" t="s">
        <v>39</v>
      </c>
      <c r="B17" s="17" t="s">
        <v>135</v>
      </c>
      <c r="C17" s="5">
        <v>47</v>
      </c>
      <c r="D17" s="18" t="s">
        <v>185</v>
      </c>
      <c r="E17" s="33"/>
      <c r="F17" s="19">
        <f t="shared" si="0"/>
        <v>0</v>
      </c>
    </row>
    <row r="18" spans="1:6" x14ac:dyDescent="0.3">
      <c r="A18" s="5" t="s">
        <v>40</v>
      </c>
      <c r="B18" s="17" t="s">
        <v>136</v>
      </c>
      <c r="C18" s="5">
        <v>18</v>
      </c>
      <c r="D18" s="18" t="s">
        <v>185</v>
      </c>
      <c r="E18" s="33"/>
      <c r="F18" s="19">
        <f t="shared" si="0"/>
        <v>0</v>
      </c>
    </row>
    <row r="19" spans="1:6" x14ac:dyDescent="0.3">
      <c r="A19" s="5" t="s">
        <v>41</v>
      </c>
      <c r="B19" s="17" t="s">
        <v>137</v>
      </c>
      <c r="C19" s="5">
        <v>333</v>
      </c>
      <c r="D19" s="18" t="s">
        <v>185</v>
      </c>
      <c r="E19" s="33"/>
      <c r="F19" s="19">
        <f t="shared" si="0"/>
        <v>0</v>
      </c>
    </row>
    <row r="20" spans="1:6" x14ac:dyDescent="0.3">
      <c r="A20" s="5" t="s">
        <v>42</v>
      </c>
      <c r="B20" s="17" t="s">
        <v>138</v>
      </c>
      <c r="C20" s="5">
        <v>67</v>
      </c>
      <c r="D20" s="18" t="s">
        <v>185</v>
      </c>
      <c r="E20" s="33"/>
      <c r="F20" s="19">
        <f t="shared" si="0"/>
        <v>0</v>
      </c>
    </row>
    <row r="21" spans="1:6" x14ac:dyDescent="0.3">
      <c r="A21" s="5" t="s">
        <v>43</v>
      </c>
      <c r="B21" s="17" t="s">
        <v>139</v>
      </c>
      <c r="C21" s="5">
        <v>36</v>
      </c>
      <c r="D21" s="18" t="s">
        <v>185</v>
      </c>
      <c r="E21" s="33"/>
      <c r="F21" s="19">
        <f t="shared" si="0"/>
        <v>0</v>
      </c>
    </row>
    <row r="22" spans="1:6" x14ac:dyDescent="0.3">
      <c r="A22" s="5" t="s">
        <v>44</v>
      </c>
      <c r="B22" s="17" t="s">
        <v>224</v>
      </c>
      <c r="C22" s="5">
        <v>27</v>
      </c>
      <c r="D22" s="18" t="s">
        <v>185</v>
      </c>
      <c r="E22" s="33"/>
      <c r="F22" s="19">
        <f t="shared" si="0"/>
        <v>0</v>
      </c>
    </row>
    <row r="23" spans="1:6" x14ac:dyDescent="0.3">
      <c r="A23" s="5" t="s">
        <v>45</v>
      </c>
      <c r="B23" s="17" t="s">
        <v>225</v>
      </c>
      <c r="C23" s="5">
        <v>102</v>
      </c>
      <c r="D23" s="18" t="s">
        <v>185</v>
      </c>
      <c r="E23" s="33"/>
      <c r="F23" s="19">
        <f t="shared" si="0"/>
        <v>0</v>
      </c>
    </row>
    <row r="24" spans="1:6" x14ac:dyDescent="0.3">
      <c r="A24" s="5" t="s">
        <v>46</v>
      </c>
      <c r="B24" s="6" t="s">
        <v>140</v>
      </c>
      <c r="C24" s="5">
        <v>33</v>
      </c>
      <c r="D24" s="18" t="s">
        <v>185</v>
      </c>
      <c r="E24" s="33"/>
      <c r="F24" s="19">
        <f t="shared" si="0"/>
        <v>0</v>
      </c>
    </row>
    <row r="25" spans="1:6" x14ac:dyDescent="0.3">
      <c r="A25" s="5" t="s">
        <v>47</v>
      </c>
      <c r="B25" s="17" t="s">
        <v>226</v>
      </c>
      <c r="C25" s="5">
        <v>116</v>
      </c>
      <c r="D25" s="18" t="s">
        <v>185</v>
      </c>
      <c r="E25" s="33"/>
      <c r="F25" s="19">
        <f t="shared" si="0"/>
        <v>0</v>
      </c>
    </row>
    <row r="26" spans="1:6" x14ac:dyDescent="0.3">
      <c r="A26" s="5" t="s">
        <v>48</v>
      </c>
      <c r="B26" s="17" t="s">
        <v>141</v>
      </c>
      <c r="C26" s="5">
        <v>377</v>
      </c>
      <c r="D26" s="18" t="s">
        <v>185</v>
      </c>
      <c r="E26" s="33"/>
      <c r="F26" s="19">
        <f t="shared" si="0"/>
        <v>0</v>
      </c>
    </row>
    <row r="27" spans="1:6" x14ac:dyDescent="0.3">
      <c r="A27" s="5" t="s">
        <v>49</v>
      </c>
      <c r="B27" s="17" t="s">
        <v>142</v>
      </c>
      <c r="C27" s="5">
        <v>50</v>
      </c>
      <c r="D27" s="18" t="s">
        <v>185</v>
      </c>
      <c r="E27" s="33"/>
      <c r="F27" s="19">
        <f t="shared" si="0"/>
        <v>0</v>
      </c>
    </row>
    <row r="28" spans="1:6" x14ac:dyDescent="0.3">
      <c r="A28" s="5" t="s">
        <v>50</v>
      </c>
      <c r="B28" s="17" t="s">
        <v>143</v>
      </c>
      <c r="C28" s="5">
        <v>258</v>
      </c>
      <c r="D28" s="18" t="s">
        <v>185</v>
      </c>
      <c r="E28" s="33"/>
      <c r="F28" s="19">
        <f t="shared" si="0"/>
        <v>0</v>
      </c>
    </row>
    <row r="29" spans="1:6" x14ac:dyDescent="0.3">
      <c r="A29" s="5" t="s">
        <v>51</v>
      </c>
      <c r="B29" s="17" t="s">
        <v>144</v>
      </c>
      <c r="C29" s="5">
        <v>94</v>
      </c>
      <c r="D29" s="18" t="s">
        <v>185</v>
      </c>
      <c r="E29" s="33"/>
      <c r="F29" s="19">
        <f t="shared" si="0"/>
        <v>0</v>
      </c>
    </row>
    <row r="30" spans="1:6" x14ac:dyDescent="0.3">
      <c r="A30" s="5" t="s">
        <v>52</v>
      </c>
      <c r="B30" s="6" t="s">
        <v>219</v>
      </c>
      <c r="C30" s="5">
        <v>70</v>
      </c>
      <c r="D30" s="18" t="s">
        <v>185</v>
      </c>
      <c r="E30" s="33"/>
      <c r="F30" s="19">
        <f t="shared" si="0"/>
        <v>0</v>
      </c>
    </row>
    <row r="31" spans="1:6" x14ac:dyDescent="0.3">
      <c r="A31" s="5" t="s">
        <v>53</v>
      </c>
      <c r="B31" s="17" t="s">
        <v>145</v>
      </c>
      <c r="C31" s="5">
        <v>146</v>
      </c>
      <c r="D31" s="18" t="s">
        <v>185</v>
      </c>
      <c r="E31" s="32"/>
      <c r="F31" s="19">
        <f t="shared" si="0"/>
        <v>0</v>
      </c>
    </row>
    <row r="32" spans="1:6" x14ac:dyDescent="0.3">
      <c r="A32" s="5" t="s">
        <v>54</v>
      </c>
      <c r="B32" s="17" t="s">
        <v>227</v>
      </c>
      <c r="C32" s="5">
        <v>536</v>
      </c>
      <c r="D32" s="18" t="s">
        <v>185</v>
      </c>
      <c r="E32" s="32"/>
      <c r="F32" s="19">
        <f t="shared" si="0"/>
        <v>0</v>
      </c>
    </row>
    <row r="33" spans="1:6" x14ac:dyDescent="0.3">
      <c r="A33" s="5" t="s">
        <v>55</v>
      </c>
      <c r="B33" s="6" t="s">
        <v>220</v>
      </c>
      <c r="C33" s="5">
        <v>166</v>
      </c>
      <c r="D33" s="18" t="s">
        <v>185</v>
      </c>
      <c r="E33" s="32"/>
      <c r="F33" s="19">
        <f t="shared" si="0"/>
        <v>0</v>
      </c>
    </row>
    <row r="34" spans="1:6" x14ac:dyDescent="0.3">
      <c r="A34" s="5" t="s">
        <v>56</v>
      </c>
      <c r="B34" s="17" t="s">
        <v>146</v>
      </c>
      <c r="C34" s="5">
        <v>56</v>
      </c>
      <c r="D34" s="18" t="s">
        <v>185</v>
      </c>
      <c r="E34" s="32"/>
      <c r="F34" s="19">
        <f t="shared" si="0"/>
        <v>0</v>
      </c>
    </row>
    <row r="35" spans="1:6" x14ac:dyDescent="0.3">
      <c r="A35" s="5" t="s">
        <v>57</v>
      </c>
      <c r="B35" s="17" t="s">
        <v>147</v>
      </c>
      <c r="C35" s="5">
        <v>148</v>
      </c>
      <c r="D35" s="18" t="s">
        <v>185</v>
      </c>
      <c r="E35" s="32"/>
      <c r="F35" s="19">
        <f t="shared" si="0"/>
        <v>0</v>
      </c>
    </row>
    <row r="36" spans="1:6" x14ac:dyDescent="0.3">
      <c r="A36" s="5" t="s">
        <v>58</v>
      </c>
      <c r="B36" s="6" t="s">
        <v>221</v>
      </c>
      <c r="C36" s="5">
        <v>95</v>
      </c>
      <c r="D36" s="18" t="s">
        <v>185</v>
      </c>
      <c r="E36" s="33"/>
      <c r="F36" s="19">
        <f t="shared" si="0"/>
        <v>0</v>
      </c>
    </row>
    <row r="37" spans="1:6" x14ac:dyDescent="0.3">
      <c r="A37" s="5" t="s">
        <v>59</v>
      </c>
      <c r="B37" s="17" t="s">
        <v>228</v>
      </c>
      <c r="C37" s="5">
        <v>48</v>
      </c>
      <c r="D37" s="18" t="s">
        <v>185</v>
      </c>
      <c r="E37" s="33"/>
      <c r="F37" s="19">
        <f t="shared" si="0"/>
        <v>0</v>
      </c>
    </row>
    <row r="38" spans="1:6" x14ac:dyDescent="0.3">
      <c r="A38" s="5" t="s">
        <v>60</v>
      </c>
      <c r="B38" s="17" t="s">
        <v>148</v>
      </c>
      <c r="C38" s="5">
        <v>3</v>
      </c>
      <c r="D38" s="18" t="s">
        <v>185</v>
      </c>
      <c r="E38" s="32"/>
      <c r="F38" s="19">
        <f t="shared" si="0"/>
        <v>0</v>
      </c>
    </row>
    <row r="39" spans="1:6" x14ac:dyDescent="0.3">
      <c r="A39" s="5" t="s">
        <v>61</v>
      </c>
      <c r="B39" s="17" t="s">
        <v>149</v>
      </c>
      <c r="C39" s="5">
        <v>4</v>
      </c>
      <c r="D39" s="18" t="s">
        <v>185</v>
      </c>
      <c r="E39" s="32"/>
      <c r="F39" s="19">
        <f t="shared" si="0"/>
        <v>0</v>
      </c>
    </row>
    <row r="40" spans="1:6" x14ac:dyDescent="0.3">
      <c r="A40" s="5" t="s">
        <v>62</v>
      </c>
      <c r="B40" s="17" t="s">
        <v>150</v>
      </c>
      <c r="C40" s="5">
        <v>10</v>
      </c>
      <c r="D40" s="18" t="s">
        <v>185</v>
      </c>
      <c r="E40" s="32"/>
      <c r="F40" s="19">
        <f t="shared" si="0"/>
        <v>0</v>
      </c>
    </row>
    <row r="41" spans="1:6" x14ac:dyDescent="0.3">
      <c r="A41" s="5" t="s">
        <v>63</v>
      </c>
      <c r="B41" s="17" t="s">
        <v>151</v>
      </c>
      <c r="C41" s="5">
        <v>36</v>
      </c>
      <c r="D41" s="18" t="s">
        <v>185</v>
      </c>
      <c r="E41" s="32"/>
      <c r="F41" s="19">
        <f t="shared" si="0"/>
        <v>0</v>
      </c>
    </row>
    <row r="42" spans="1:6" x14ac:dyDescent="0.3">
      <c r="A42" s="5" t="s">
        <v>64</v>
      </c>
      <c r="B42" s="17" t="s">
        <v>152</v>
      </c>
      <c r="C42" s="5">
        <v>38</v>
      </c>
      <c r="D42" s="18" t="s">
        <v>185</v>
      </c>
      <c r="E42" s="32"/>
      <c r="F42" s="19">
        <f t="shared" si="0"/>
        <v>0</v>
      </c>
    </row>
    <row r="43" spans="1:6" x14ac:dyDescent="0.3">
      <c r="A43" s="5" t="s">
        <v>65</v>
      </c>
      <c r="B43" s="17" t="s">
        <v>153</v>
      </c>
      <c r="C43" s="5">
        <v>41</v>
      </c>
      <c r="D43" s="18" t="s">
        <v>185</v>
      </c>
      <c r="E43" s="32"/>
      <c r="F43" s="19">
        <f t="shared" si="0"/>
        <v>0</v>
      </c>
    </row>
    <row r="44" spans="1:6" x14ac:dyDescent="0.3">
      <c r="A44" s="5" t="s">
        <v>66</v>
      </c>
      <c r="B44" s="17" t="s">
        <v>154</v>
      </c>
      <c r="C44" s="5">
        <v>38</v>
      </c>
      <c r="D44" s="18" t="s">
        <v>185</v>
      </c>
      <c r="E44" s="32"/>
      <c r="F44" s="19">
        <f t="shared" si="0"/>
        <v>0</v>
      </c>
    </row>
    <row r="45" spans="1:6" x14ac:dyDescent="0.3">
      <c r="A45" s="5" t="s">
        <v>67</v>
      </c>
      <c r="B45" s="17" t="s">
        <v>155</v>
      </c>
      <c r="C45" s="5">
        <v>173</v>
      </c>
      <c r="D45" s="18" t="s">
        <v>185</v>
      </c>
      <c r="E45" s="32"/>
      <c r="F45" s="19">
        <f t="shared" si="0"/>
        <v>0</v>
      </c>
    </row>
    <row r="46" spans="1:6" x14ac:dyDescent="0.3">
      <c r="A46" s="5" t="s">
        <v>68</v>
      </c>
      <c r="B46" s="17" t="s">
        <v>156</v>
      </c>
      <c r="C46" s="5">
        <v>82</v>
      </c>
      <c r="D46" s="18" t="s">
        <v>185</v>
      </c>
      <c r="E46" s="32"/>
      <c r="F46" s="19">
        <f t="shared" si="0"/>
        <v>0</v>
      </c>
    </row>
    <row r="47" spans="1:6" x14ac:dyDescent="0.3">
      <c r="A47" s="5" t="s">
        <v>69</v>
      </c>
      <c r="B47" s="17" t="s">
        <v>157</v>
      </c>
      <c r="C47" s="5">
        <v>27</v>
      </c>
      <c r="D47" s="18" t="s">
        <v>185</v>
      </c>
      <c r="E47" s="32"/>
      <c r="F47" s="19">
        <f t="shared" si="0"/>
        <v>0</v>
      </c>
    </row>
    <row r="48" spans="1:6" x14ac:dyDescent="0.3">
      <c r="A48" s="5" t="s">
        <v>70</v>
      </c>
      <c r="B48" s="17" t="s">
        <v>158</v>
      </c>
      <c r="C48" s="5">
        <v>36</v>
      </c>
      <c r="D48" s="18" t="s">
        <v>185</v>
      </c>
      <c r="E48" s="32"/>
      <c r="F48" s="19">
        <f t="shared" si="0"/>
        <v>0</v>
      </c>
    </row>
    <row r="49" spans="1:6" x14ac:dyDescent="0.3">
      <c r="A49" s="5" t="s">
        <v>124</v>
      </c>
      <c r="B49" s="6" t="s">
        <v>159</v>
      </c>
      <c r="C49" s="5">
        <v>84</v>
      </c>
      <c r="D49" s="18" t="s">
        <v>185</v>
      </c>
      <c r="E49" s="33"/>
      <c r="F49" s="19">
        <f t="shared" si="0"/>
        <v>0</v>
      </c>
    </row>
    <row r="50" spans="1:6" x14ac:dyDescent="0.3">
      <c r="F50" s="26">
        <f>SUM(F3:F49)</f>
        <v>0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12"/>
  <sheetViews>
    <sheetView workbookViewId="0">
      <selection activeCell="B23" sqref="B23"/>
    </sheetView>
  </sheetViews>
  <sheetFormatPr defaultColWidth="8.85546875" defaultRowHeight="16.5" x14ac:dyDescent="0.3"/>
  <cols>
    <col min="1" max="1" width="6" style="2" customWidth="1"/>
    <col min="2" max="2" width="37.5703125" style="2" bestFit="1" customWidth="1"/>
    <col min="3" max="3" width="14.5703125" style="2" customWidth="1"/>
    <col min="4" max="4" width="8.85546875" style="2"/>
    <col min="5" max="5" width="12.85546875" style="2" customWidth="1"/>
    <col min="6" max="7" width="8.85546875" style="2"/>
    <col min="8" max="8" width="11.28515625" style="2" bestFit="1" customWidth="1"/>
    <col min="9" max="16384" width="8.85546875" style="2"/>
  </cols>
  <sheetData>
    <row r="3" spans="1:8" ht="33" x14ac:dyDescent="0.3">
      <c r="A3" s="8" t="s">
        <v>181</v>
      </c>
      <c r="B3" s="13" t="s">
        <v>99</v>
      </c>
      <c r="C3" s="12" t="s">
        <v>183</v>
      </c>
      <c r="D3" s="12" t="s">
        <v>184</v>
      </c>
      <c r="E3" s="12" t="s">
        <v>230</v>
      </c>
      <c r="F3" s="8" t="s">
        <v>182</v>
      </c>
      <c r="H3" s="10"/>
    </row>
    <row r="4" spans="1:8" ht="33" x14ac:dyDescent="0.3">
      <c r="A4" s="8" t="s">
        <v>25</v>
      </c>
      <c r="B4" s="22" t="s">
        <v>232</v>
      </c>
      <c r="C4" s="8">
        <v>12</v>
      </c>
      <c r="D4" s="21" t="s">
        <v>231</v>
      </c>
      <c r="E4" s="35"/>
      <c r="F4" s="23">
        <f>C4*E4</f>
        <v>0</v>
      </c>
      <c r="H4" s="20"/>
    </row>
    <row r="5" spans="1:8" ht="33" x14ac:dyDescent="0.3">
      <c r="A5" s="8" t="s">
        <v>26</v>
      </c>
      <c r="B5" s="22" t="s">
        <v>233</v>
      </c>
      <c r="C5" s="8">
        <v>4</v>
      </c>
      <c r="D5" s="21" t="s">
        <v>231</v>
      </c>
      <c r="E5" s="35"/>
      <c r="F5" s="23">
        <f t="shared" ref="F5:F11" si="0">C5*E5</f>
        <v>0</v>
      </c>
      <c r="H5" s="20"/>
    </row>
    <row r="6" spans="1:8" ht="33" x14ac:dyDescent="0.3">
      <c r="A6" s="8" t="s">
        <v>27</v>
      </c>
      <c r="B6" s="22" t="s">
        <v>234</v>
      </c>
      <c r="C6" s="8">
        <v>16</v>
      </c>
      <c r="D6" s="21" t="s">
        <v>231</v>
      </c>
      <c r="E6" s="35"/>
      <c r="F6" s="23">
        <f t="shared" si="0"/>
        <v>0</v>
      </c>
      <c r="H6" s="20"/>
    </row>
    <row r="7" spans="1:8" ht="33" x14ac:dyDescent="0.3">
      <c r="A7" s="8" t="s">
        <v>28</v>
      </c>
      <c r="B7" s="22" t="s">
        <v>235</v>
      </c>
      <c r="C7" s="8">
        <v>4</v>
      </c>
      <c r="D7" s="21" t="s">
        <v>231</v>
      </c>
      <c r="E7" s="35"/>
      <c r="F7" s="23">
        <f t="shared" si="0"/>
        <v>0</v>
      </c>
      <c r="H7" s="20"/>
    </row>
    <row r="8" spans="1:8" ht="33" x14ac:dyDescent="0.3">
      <c r="A8" s="8" t="s">
        <v>29</v>
      </c>
      <c r="B8" s="22" t="s">
        <v>236</v>
      </c>
      <c r="C8" s="8">
        <v>2</v>
      </c>
      <c r="D8" s="21" t="s">
        <v>231</v>
      </c>
      <c r="E8" s="35"/>
      <c r="F8" s="23">
        <f t="shared" si="0"/>
        <v>0</v>
      </c>
      <c r="H8" s="20"/>
    </row>
    <row r="9" spans="1:8" ht="49.5" x14ac:dyDescent="0.3">
      <c r="A9" s="8" t="s">
        <v>30</v>
      </c>
      <c r="B9" s="22" t="s">
        <v>237</v>
      </c>
      <c r="C9" s="8">
        <v>2</v>
      </c>
      <c r="D9" s="21" t="s">
        <v>231</v>
      </c>
      <c r="E9" s="35"/>
      <c r="F9" s="23">
        <f t="shared" si="0"/>
        <v>0</v>
      </c>
      <c r="H9" s="20"/>
    </row>
    <row r="10" spans="1:8" ht="33" x14ac:dyDescent="0.3">
      <c r="A10" s="8" t="s">
        <v>31</v>
      </c>
      <c r="B10" s="22" t="s">
        <v>238</v>
      </c>
      <c r="C10" s="8">
        <v>3</v>
      </c>
      <c r="D10" s="21" t="s">
        <v>231</v>
      </c>
      <c r="E10" s="35"/>
      <c r="F10" s="23">
        <f t="shared" si="0"/>
        <v>0</v>
      </c>
      <c r="H10" s="20"/>
    </row>
    <row r="11" spans="1:8" ht="38.450000000000003" customHeight="1" x14ac:dyDescent="0.3">
      <c r="A11" s="8" t="s">
        <v>32</v>
      </c>
      <c r="B11" s="22" t="s">
        <v>239</v>
      </c>
      <c r="C11" s="8">
        <v>2</v>
      </c>
      <c r="D11" s="21" t="s">
        <v>231</v>
      </c>
      <c r="E11" s="35"/>
      <c r="F11" s="23">
        <f t="shared" si="0"/>
        <v>0</v>
      </c>
      <c r="H11" s="10"/>
    </row>
    <row r="12" spans="1:8" x14ac:dyDescent="0.3">
      <c r="F12" s="26">
        <f>SUM(F4:F11)</f>
        <v>0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0"/>
  <sheetViews>
    <sheetView workbookViewId="0">
      <selection activeCell="Q26" sqref="Q26"/>
    </sheetView>
  </sheetViews>
  <sheetFormatPr defaultColWidth="8.85546875" defaultRowHeight="16.5" x14ac:dyDescent="0.3"/>
  <cols>
    <col min="1" max="1" width="5.140625" style="2" customWidth="1"/>
    <col min="2" max="2" width="33.28515625" style="3" bestFit="1" customWidth="1"/>
    <col min="3" max="3" width="13" style="3" customWidth="1"/>
    <col min="4" max="4" width="7.28515625" style="2" customWidth="1"/>
    <col min="5" max="5" width="12.140625" style="3" customWidth="1"/>
    <col min="6" max="6" width="11.28515625" style="3" customWidth="1"/>
    <col min="7" max="16384" width="8.85546875" style="3"/>
  </cols>
  <sheetData>
    <row r="2" spans="1:6" ht="33" x14ac:dyDescent="0.3">
      <c r="A2" s="8" t="s">
        <v>181</v>
      </c>
      <c r="B2" s="13" t="s">
        <v>99</v>
      </c>
      <c r="C2" s="12" t="s">
        <v>183</v>
      </c>
      <c r="D2" s="12" t="s">
        <v>184</v>
      </c>
      <c r="E2" s="12" t="s">
        <v>186</v>
      </c>
      <c r="F2" s="8" t="s">
        <v>182</v>
      </c>
    </row>
    <row r="3" spans="1:6" x14ac:dyDescent="0.3">
      <c r="A3" s="8" t="s">
        <v>25</v>
      </c>
      <c r="B3" s="17" t="s">
        <v>242</v>
      </c>
      <c r="C3" s="8">
        <v>9</v>
      </c>
      <c r="D3" s="5" t="s">
        <v>185</v>
      </c>
      <c r="E3" s="36"/>
      <c r="F3" s="9">
        <f>C3*E3</f>
        <v>0</v>
      </c>
    </row>
    <row r="4" spans="1:6" x14ac:dyDescent="0.3">
      <c r="A4" s="8" t="s">
        <v>26</v>
      </c>
      <c r="B4" s="17" t="s">
        <v>243</v>
      </c>
      <c r="C4" s="8">
        <v>153</v>
      </c>
      <c r="D4" s="5" t="s">
        <v>185</v>
      </c>
      <c r="E4" s="36"/>
      <c r="F4" s="9">
        <f t="shared" ref="F4:F15" si="0">C4*E4</f>
        <v>0</v>
      </c>
    </row>
    <row r="5" spans="1:6" x14ac:dyDescent="0.3">
      <c r="A5" s="8" t="s">
        <v>27</v>
      </c>
      <c r="B5" s="17" t="s">
        <v>244</v>
      </c>
      <c r="C5" s="8">
        <v>54</v>
      </c>
      <c r="D5" s="5" t="s">
        <v>185</v>
      </c>
      <c r="E5" s="36"/>
      <c r="F5" s="9">
        <f t="shared" si="0"/>
        <v>0</v>
      </c>
    </row>
    <row r="6" spans="1:6" x14ac:dyDescent="0.3">
      <c r="A6" s="8" t="s">
        <v>28</v>
      </c>
      <c r="B6" s="17" t="s">
        <v>245</v>
      </c>
      <c r="C6" s="8">
        <v>43</v>
      </c>
      <c r="D6" s="5" t="s">
        <v>185</v>
      </c>
      <c r="E6" s="36"/>
      <c r="F6" s="9">
        <f t="shared" si="0"/>
        <v>0</v>
      </c>
    </row>
    <row r="7" spans="1:6" x14ac:dyDescent="0.3">
      <c r="A7" s="8" t="s">
        <v>29</v>
      </c>
      <c r="B7" s="17" t="s">
        <v>246</v>
      </c>
      <c r="C7" s="8">
        <v>448</v>
      </c>
      <c r="D7" s="5" t="s">
        <v>185</v>
      </c>
      <c r="E7" s="36"/>
      <c r="F7" s="9">
        <f t="shared" si="0"/>
        <v>0</v>
      </c>
    </row>
    <row r="8" spans="1:6" x14ac:dyDescent="0.3">
      <c r="A8" s="8" t="s">
        <v>30</v>
      </c>
      <c r="B8" s="17" t="s">
        <v>247</v>
      </c>
      <c r="C8" s="8">
        <v>57</v>
      </c>
      <c r="D8" s="5" t="s">
        <v>185</v>
      </c>
      <c r="E8" s="36"/>
      <c r="F8" s="9">
        <f t="shared" si="0"/>
        <v>0</v>
      </c>
    </row>
    <row r="9" spans="1:6" x14ac:dyDescent="0.3">
      <c r="A9" s="8" t="s">
        <v>31</v>
      </c>
      <c r="B9" s="17" t="s">
        <v>248</v>
      </c>
      <c r="C9" s="8">
        <v>12</v>
      </c>
      <c r="D9" s="5" t="s">
        <v>185</v>
      </c>
      <c r="E9" s="36"/>
      <c r="F9" s="9">
        <f t="shared" si="0"/>
        <v>0</v>
      </c>
    </row>
    <row r="10" spans="1:6" x14ac:dyDescent="0.3">
      <c r="A10" s="8" t="s">
        <v>32</v>
      </c>
      <c r="B10" s="17" t="s">
        <v>249</v>
      </c>
      <c r="C10" s="8">
        <v>85</v>
      </c>
      <c r="D10" s="5" t="s">
        <v>185</v>
      </c>
      <c r="E10" s="36"/>
      <c r="F10" s="9">
        <f t="shared" si="0"/>
        <v>0</v>
      </c>
    </row>
    <row r="11" spans="1:6" x14ac:dyDescent="0.3">
      <c r="A11" s="8" t="s">
        <v>33</v>
      </c>
      <c r="B11" s="17" t="s">
        <v>250</v>
      </c>
      <c r="C11" s="8">
        <v>80</v>
      </c>
      <c r="D11" s="5" t="s">
        <v>185</v>
      </c>
      <c r="E11" s="36"/>
      <c r="F11" s="9">
        <f t="shared" si="0"/>
        <v>0</v>
      </c>
    </row>
    <row r="12" spans="1:6" x14ac:dyDescent="0.3">
      <c r="A12" s="8" t="s">
        <v>34</v>
      </c>
      <c r="B12" s="17" t="s">
        <v>251</v>
      </c>
      <c r="C12" s="8">
        <v>20</v>
      </c>
      <c r="D12" s="5" t="s">
        <v>185</v>
      </c>
      <c r="E12" s="36"/>
      <c r="F12" s="9">
        <f t="shared" si="0"/>
        <v>0</v>
      </c>
    </row>
    <row r="13" spans="1:6" x14ac:dyDescent="0.3">
      <c r="A13" s="8" t="s">
        <v>35</v>
      </c>
      <c r="B13" s="6" t="s">
        <v>240</v>
      </c>
      <c r="C13" s="8">
        <v>3</v>
      </c>
      <c r="D13" s="5" t="s">
        <v>231</v>
      </c>
      <c r="E13" s="36"/>
      <c r="F13" s="9">
        <f t="shared" si="0"/>
        <v>0</v>
      </c>
    </row>
    <row r="14" spans="1:6" x14ac:dyDescent="0.3">
      <c r="A14" s="8" t="s">
        <v>36</v>
      </c>
      <c r="B14" s="6" t="s">
        <v>241</v>
      </c>
      <c r="C14" s="8">
        <v>3</v>
      </c>
      <c r="D14" s="5" t="s">
        <v>231</v>
      </c>
      <c r="E14" s="36"/>
      <c r="F14" s="9">
        <f t="shared" si="0"/>
        <v>0</v>
      </c>
    </row>
    <row r="15" spans="1:6" x14ac:dyDescent="0.3">
      <c r="A15" s="5" t="s">
        <v>37</v>
      </c>
      <c r="B15" s="17" t="s">
        <v>252</v>
      </c>
      <c r="C15" s="8">
        <v>33</v>
      </c>
      <c r="D15" s="5" t="s">
        <v>185</v>
      </c>
      <c r="E15" s="36"/>
      <c r="F15" s="9">
        <f t="shared" si="0"/>
        <v>0</v>
      </c>
    </row>
    <row r="16" spans="1:6" x14ac:dyDescent="0.3">
      <c r="E16" s="2"/>
      <c r="F16" s="26">
        <f>SUM(F3:F15)</f>
        <v>0</v>
      </c>
    </row>
    <row r="17" spans="5:6" x14ac:dyDescent="0.3">
      <c r="E17" s="2"/>
      <c r="F17" s="4"/>
    </row>
    <row r="18" spans="5:6" x14ac:dyDescent="0.3">
      <c r="E18" s="2"/>
      <c r="F18" s="4"/>
    </row>
    <row r="19" spans="5:6" x14ac:dyDescent="0.3">
      <c r="E19" s="2"/>
      <c r="F19" s="4"/>
    </row>
    <row r="20" spans="5:6" x14ac:dyDescent="0.3">
      <c r="F20" s="4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2"/>
  <sheetViews>
    <sheetView workbookViewId="0">
      <selection activeCell="R40" sqref="R40"/>
    </sheetView>
  </sheetViews>
  <sheetFormatPr defaultColWidth="8.85546875" defaultRowHeight="16.5" x14ac:dyDescent="0.3"/>
  <cols>
    <col min="1" max="1" width="6.140625" style="2" customWidth="1"/>
    <col min="2" max="2" width="35.140625" style="3" bestFit="1" customWidth="1"/>
    <col min="3" max="3" width="15" style="2" customWidth="1"/>
    <col min="4" max="4" width="8.85546875" style="2"/>
    <col min="5" max="5" width="13.5703125" style="15" customWidth="1"/>
    <col min="6" max="8" width="8.85546875" style="3"/>
    <col min="9" max="9" width="9" style="3" bestFit="1" customWidth="1"/>
    <col min="10" max="10" width="9.42578125" style="3" bestFit="1" customWidth="1"/>
    <col min="11" max="16384" width="8.85546875" style="3"/>
  </cols>
  <sheetData>
    <row r="2" spans="1:10" ht="33" x14ac:dyDescent="0.3">
      <c r="A2" s="8" t="s">
        <v>181</v>
      </c>
      <c r="B2" s="13" t="s">
        <v>99</v>
      </c>
      <c r="C2" s="12" t="s">
        <v>183</v>
      </c>
      <c r="D2" s="12" t="s">
        <v>184</v>
      </c>
      <c r="E2" s="12" t="s">
        <v>198</v>
      </c>
      <c r="F2" s="8" t="s">
        <v>182</v>
      </c>
    </row>
    <row r="3" spans="1:10" x14ac:dyDescent="0.3">
      <c r="A3" s="8" t="s">
        <v>25</v>
      </c>
      <c r="B3" s="17" t="s">
        <v>269</v>
      </c>
      <c r="C3" s="37">
        <v>6</v>
      </c>
      <c r="D3" s="5" t="s">
        <v>185</v>
      </c>
      <c r="E3" s="38"/>
      <c r="F3" s="9">
        <f>C3*E3</f>
        <v>0</v>
      </c>
      <c r="I3" s="2"/>
      <c r="J3" s="10"/>
    </row>
    <row r="4" spans="1:10" x14ac:dyDescent="0.3">
      <c r="A4" s="8" t="s">
        <v>26</v>
      </c>
      <c r="B4" s="17" t="s">
        <v>270</v>
      </c>
      <c r="C4" s="37">
        <v>8</v>
      </c>
      <c r="D4" s="5" t="s">
        <v>185</v>
      </c>
      <c r="E4" s="38"/>
      <c r="F4" s="9">
        <f t="shared" ref="F4:F33" si="0">C4*E4</f>
        <v>0</v>
      </c>
      <c r="I4" s="4"/>
      <c r="J4" s="4"/>
    </row>
    <row r="5" spans="1:10" x14ac:dyDescent="0.3">
      <c r="A5" s="8" t="s">
        <v>27</v>
      </c>
      <c r="B5" s="17" t="s">
        <v>271</v>
      </c>
      <c r="C5" s="37">
        <v>6</v>
      </c>
      <c r="D5" s="5" t="s">
        <v>185</v>
      </c>
      <c r="E5" s="38"/>
      <c r="F5" s="9">
        <f t="shared" si="0"/>
        <v>0</v>
      </c>
      <c r="I5" s="4"/>
      <c r="J5" s="4"/>
    </row>
    <row r="6" spans="1:10" x14ac:dyDescent="0.3">
      <c r="A6" s="8" t="s">
        <v>28</v>
      </c>
      <c r="B6" s="17" t="s">
        <v>272</v>
      </c>
      <c r="C6" s="37">
        <v>24</v>
      </c>
      <c r="D6" s="5" t="s">
        <v>185</v>
      </c>
      <c r="E6" s="38"/>
      <c r="F6" s="9">
        <f t="shared" si="0"/>
        <v>0</v>
      </c>
      <c r="I6" s="4"/>
      <c r="J6" s="4"/>
    </row>
    <row r="7" spans="1:10" x14ac:dyDescent="0.3">
      <c r="A7" s="8" t="s">
        <v>29</v>
      </c>
      <c r="B7" s="17" t="s">
        <v>273</v>
      </c>
      <c r="C7" s="37">
        <v>9</v>
      </c>
      <c r="D7" s="5" t="s">
        <v>185</v>
      </c>
      <c r="E7" s="38"/>
      <c r="F7" s="9">
        <f t="shared" si="0"/>
        <v>0</v>
      </c>
      <c r="I7" s="4"/>
      <c r="J7" s="4"/>
    </row>
    <row r="8" spans="1:10" x14ac:dyDescent="0.3">
      <c r="A8" s="8" t="s">
        <v>30</v>
      </c>
      <c r="B8" s="17" t="s">
        <v>274</v>
      </c>
      <c r="C8" s="37">
        <v>4</v>
      </c>
      <c r="D8" s="5" t="s">
        <v>185</v>
      </c>
      <c r="E8" s="38"/>
      <c r="F8" s="9">
        <f t="shared" si="0"/>
        <v>0</v>
      </c>
      <c r="I8" s="4"/>
      <c r="J8" s="4"/>
    </row>
    <row r="9" spans="1:10" x14ac:dyDescent="0.3">
      <c r="A9" s="8" t="s">
        <v>31</v>
      </c>
      <c r="B9" s="17" t="s">
        <v>275</v>
      </c>
      <c r="C9" s="37">
        <v>3</v>
      </c>
      <c r="D9" s="5" t="s">
        <v>197</v>
      </c>
      <c r="E9" s="38"/>
      <c r="F9" s="9">
        <f t="shared" si="0"/>
        <v>0</v>
      </c>
      <c r="I9" s="4"/>
      <c r="J9" s="4"/>
    </row>
    <row r="10" spans="1:10" x14ac:dyDescent="0.3">
      <c r="A10" s="8" t="s">
        <v>32</v>
      </c>
      <c r="B10" s="17" t="s">
        <v>276</v>
      </c>
      <c r="C10" s="37">
        <v>16</v>
      </c>
      <c r="D10" s="5" t="s">
        <v>185</v>
      </c>
      <c r="E10" s="38"/>
      <c r="F10" s="9">
        <f t="shared" si="0"/>
        <v>0</v>
      </c>
      <c r="I10" s="4"/>
      <c r="J10" s="4"/>
    </row>
    <row r="11" spans="1:10" x14ac:dyDescent="0.3">
      <c r="A11" s="8" t="s">
        <v>33</v>
      </c>
      <c r="B11" s="17" t="s">
        <v>277</v>
      </c>
      <c r="C11" s="37">
        <v>6</v>
      </c>
      <c r="D11" s="5" t="s">
        <v>197</v>
      </c>
      <c r="E11" s="38"/>
      <c r="F11" s="9">
        <f t="shared" si="0"/>
        <v>0</v>
      </c>
      <c r="I11" s="4"/>
      <c r="J11" s="4"/>
    </row>
    <row r="12" spans="1:10" x14ac:dyDescent="0.3">
      <c r="A12" s="8" t="s">
        <v>34</v>
      </c>
      <c r="B12" s="17" t="s">
        <v>278</v>
      </c>
      <c r="C12" s="37">
        <v>12</v>
      </c>
      <c r="D12" s="5" t="s">
        <v>185</v>
      </c>
      <c r="E12" s="38"/>
      <c r="F12" s="9">
        <f t="shared" si="0"/>
        <v>0</v>
      </c>
      <c r="I12" s="4"/>
      <c r="J12" s="4"/>
    </row>
    <row r="13" spans="1:10" x14ac:dyDescent="0.3">
      <c r="A13" s="8" t="s">
        <v>35</v>
      </c>
      <c r="B13" s="17" t="s">
        <v>279</v>
      </c>
      <c r="C13" s="37">
        <v>11</v>
      </c>
      <c r="D13" s="5" t="s">
        <v>185</v>
      </c>
      <c r="E13" s="38"/>
      <c r="F13" s="9">
        <f t="shared" si="0"/>
        <v>0</v>
      </c>
      <c r="I13" s="4"/>
      <c r="J13" s="4"/>
    </row>
    <row r="14" spans="1:10" x14ac:dyDescent="0.3">
      <c r="A14" s="8" t="s">
        <v>36</v>
      </c>
      <c r="B14" s="17" t="s">
        <v>280</v>
      </c>
      <c r="C14" s="37">
        <v>18</v>
      </c>
      <c r="D14" s="5" t="s">
        <v>185</v>
      </c>
      <c r="E14" s="39"/>
      <c r="F14" s="9">
        <f t="shared" si="0"/>
        <v>0</v>
      </c>
      <c r="I14" s="4"/>
      <c r="J14" s="4"/>
    </row>
    <row r="15" spans="1:10" x14ac:dyDescent="0.3">
      <c r="A15" s="5" t="s">
        <v>37</v>
      </c>
      <c r="B15" s="17" t="s">
        <v>281</v>
      </c>
      <c r="C15" s="37">
        <v>2</v>
      </c>
      <c r="D15" s="5" t="s">
        <v>185</v>
      </c>
      <c r="E15" s="39"/>
      <c r="F15" s="9">
        <f t="shared" si="0"/>
        <v>0</v>
      </c>
      <c r="I15" s="4"/>
      <c r="J15" s="4"/>
    </row>
    <row r="16" spans="1:10" x14ac:dyDescent="0.3">
      <c r="A16" s="5" t="s">
        <v>38</v>
      </c>
      <c r="B16" s="17" t="s">
        <v>282</v>
      </c>
      <c r="C16" s="37">
        <v>9</v>
      </c>
      <c r="D16" s="5" t="s">
        <v>185</v>
      </c>
      <c r="E16" s="39"/>
      <c r="F16" s="9">
        <f t="shared" si="0"/>
        <v>0</v>
      </c>
      <c r="I16" s="4"/>
      <c r="J16" s="4"/>
    </row>
    <row r="17" spans="1:10" x14ac:dyDescent="0.3">
      <c r="A17" s="5" t="s">
        <v>39</v>
      </c>
      <c r="B17" s="17" t="s">
        <v>260</v>
      </c>
      <c r="C17" s="37">
        <v>26</v>
      </c>
      <c r="D17" s="5" t="s">
        <v>185</v>
      </c>
      <c r="E17" s="35"/>
      <c r="F17" s="9">
        <f t="shared" si="0"/>
        <v>0</v>
      </c>
      <c r="I17" s="4"/>
      <c r="J17" s="4"/>
    </row>
    <row r="18" spans="1:10" x14ac:dyDescent="0.3">
      <c r="A18" s="5" t="s">
        <v>40</v>
      </c>
      <c r="B18" s="6" t="s">
        <v>253</v>
      </c>
      <c r="C18" s="37">
        <v>25</v>
      </c>
      <c r="D18" s="5" t="s">
        <v>185</v>
      </c>
      <c r="E18" s="35"/>
      <c r="F18" s="9">
        <f t="shared" si="0"/>
        <v>0</v>
      </c>
      <c r="I18" s="4"/>
      <c r="J18" s="4"/>
    </row>
    <row r="19" spans="1:10" x14ac:dyDescent="0.3">
      <c r="A19" s="5" t="s">
        <v>41</v>
      </c>
      <c r="B19" s="6" t="s">
        <v>254</v>
      </c>
      <c r="C19" s="37">
        <v>17</v>
      </c>
      <c r="D19" s="5" t="s">
        <v>185</v>
      </c>
      <c r="E19" s="35"/>
      <c r="F19" s="9">
        <f t="shared" si="0"/>
        <v>0</v>
      </c>
      <c r="I19" s="4"/>
      <c r="J19" s="4"/>
    </row>
    <row r="20" spans="1:10" x14ac:dyDescent="0.3">
      <c r="A20" s="5" t="s">
        <v>42</v>
      </c>
      <c r="B20" s="17" t="s">
        <v>261</v>
      </c>
      <c r="C20" s="37">
        <v>33</v>
      </c>
      <c r="D20" s="5" t="s">
        <v>185</v>
      </c>
      <c r="E20" s="35"/>
      <c r="F20" s="9">
        <f t="shared" si="0"/>
        <v>0</v>
      </c>
      <c r="I20" s="4"/>
      <c r="J20" s="4"/>
    </row>
    <row r="21" spans="1:10" x14ac:dyDescent="0.3">
      <c r="A21" s="5" t="s">
        <v>43</v>
      </c>
      <c r="B21" s="17" t="s">
        <v>262</v>
      </c>
      <c r="C21" s="37">
        <v>75</v>
      </c>
      <c r="D21" s="5" t="s">
        <v>185</v>
      </c>
      <c r="E21" s="35"/>
      <c r="F21" s="9">
        <f t="shared" si="0"/>
        <v>0</v>
      </c>
      <c r="I21" s="4"/>
      <c r="J21" s="4"/>
    </row>
    <row r="22" spans="1:10" x14ac:dyDescent="0.3">
      <c r="A22" s="5" t="s">
        <v>44</v>
      </c>
      <c r="B22" s="17" t="s">
        <v>263</v>
      </c>
      <c r="C22" s="37">
        <v>78</v>
      </c>
      <c r="D22" s="5" t="s">
        <v>185</v>
      </c>
      <c r="E22" s="39"/>
      <c r="F22" s="9">
        <f t="shared" si="0"/>
        <v>0</v>
      </c>
      <c r="I22" s="4"/>
      <c r="J22" s="4"/>
    </row>
    <row r="23" spans="1:10" x14ac:dyDescent="0.3">
      <c r="A23" s="5" t="s">
        <v>45</v>
      </c>
      <c r="B23" s="17" t="s">
        <v>264</v>
      </c>
      <c r="C23" s="37">
        <v>61</v>
      </c>
      <c r="D23" s="5" t="s">
        <v>185</v>
      </c>
      <c r="E23" s="35"/>
      <c r="F23" s="9">
        <f t="shared" si="0"/>
        <v>0</v>
      </c>
      <c r="I23" s="4"/>
      <c r="J23" s="4"/>
    </row>
    <row r="24" spans="1:10" x14ac:dyDescent="0.3">
      <c r="A24" s="5" t="s">
        <v>46</v>
      </c>
      <c r="B24" s="17" t="s">
        <v>265</v>
      </c>
      <c r="C24" s="37">
        <v>48</v>
      </c>
      <c r="D24" s="5" t="s">
        <v>185</v>
      </c>
      <c r="E24" s="35"/>
      <c r="F24" s="9">
        <f t="shared" si="0"/>
        <v>0</v>
      </c>
      <c r="I24" s="4"/>
      <c r="J24" s="4"/>
    </row>
    <row r="25" spans="1:10" x14ac:dyDescent="0.3">
      <c r="A25" s="5" t="s">
        <v>47</v>
      </c>
      <c r="B25" s="17" t="s">
        <v>266</v>
      </c>
      <c r="C25" s="37">
        <v>11</v>
      </c>
      <c r="D25" s="5" t="s">
        <v>185</v>
      </c>
      <c r="E25" s="35"/>
      <c r="F25" s="9">
        <f t="shared" si="0"/>
        <v>0</v>
      </c>
      <c r="I25" s="4"/>
      <c r="J25" s="4"/>
    </row>
    <row r="26" spans="1:10" x14ac:dyDescent="0.3">
      <c r="A26" s="5" t="s">
        <v>48</v>
      </c>
      <c r="B26" s="6" t="s">
        <v>255</v>
      </c>
      <c r="C26" s="37">
        <v>5</v>
      </c>
      <c r="D26" s="5" t="s">
        <v>185</v>
      </c>
      <c r="E26" s="35"/>
      <c r="F26" s="9">
        <f t="shared" si="0"/>
        <v>0</v>
      </c>
      <c r="I26" s="4"/>
      <c r="J26" s="4"/>
    </row>
    <row r="27" spans="1:10" x14ac:dyDescent="0.3">
      <c r="A27" s="5" t="s">
        <v>49</v>
      </c>
      <c r="B27" s="6" t="s">
        <v>256</v>
      </c>
      <c r="C27" s="37">
        <v>8</v>
      </c>
      <c r="D27" s="5" t="s">
        <v>185</v>
      </c>
      <c r="E27" s="35"/>
      <c r="F27" s="9">
        <f t="shared" si="0"/>
        <v>0</v>
      </c>
      <c r="I27" s="4"/>
      <c r="J27" s="4"/>
    </row>
    <row r="28" spans="1:10" x14ac:dyDescent="0.3">
      <c r="A28" s="5" t="s">
        <v>50</v>
      </c>
      <c r="B28" s="6" t="s">
        <v>257</v>
      </c>
      <c r="C28" s="37">
        <v>16</v>
      </c>
      <c r="D28" s="5" t="s">
        <v>185</v>
      </c>
      <c r="E28" s="35"/>
      <c r="F28" s="9">
        <f t="shared" si="0"/>
        <v>0</v>
      </c>
      <c r="I28" s="4"/>
      <c r="J28" s="4"/>
    </row>
    <row r="29" spans="1:10" x14ac:dyDescent="0.3">
      <c r="A29" s="5" t="s">
        <v>51</v>
      </c>
      <c r="B29" s="6" t="s">
        <v>258</v>
      </c>
      <c r="C29" s="37">
        <v>45</v>
      </c>
      <c r="D29" s="5" t="s">
        <v>185</v>
      </c>
      <c r="E29" s="35"/>
      <c r="F29" s="9">
        <f t="shared" si="0"/>
        <v>0</v>
      </c>
      <c r="I29" s="4"/>
      <c r="J29" s="4"/>
    </row>
    <row r="30" spans="1:10" x14ac:dyDescent="0.3">
      <c r="A30" s="5" t="s">
        <v>52</v>
      </c>
      <c r="B30" s="6" t="s">
        <v>259</v>
      </c>
      <c r="C30" s="37">
        <v>26</v>
      </c>
      <c r="D30" s="5" t="s">
        <v>185</v>
      </c>
      <c r="E30" s="35"/>
      <c r="F30" s="9">
        <f t="shared" si="0"/>
        <v>0</v>
      </c>
      <c r="I30" s="4"/>
      <c r="J30" s="4"/>
    </row>
    <row r="31" spans="1:10" x14ac:dyDescent="0.3">
      <c r="A31" s="5" t="s">
        <v>53</v>
      </c>
      <c r="B31" s="17" t="s">
        <v>267</v>
      </c>
      <c r="C31" s="37">
        <v>30</v>
      </c>
      <c r="D31" s="5" t="s">
        <v>185</v>
      </c>
      <c r="E31" s="35"/>
      <c r="F31" s="9">
        <f t="shared" si="0"/>
        <v>0</v>
      </c>
      <c r="I31" s="4"/>
      <c r="J31" s="4"/>
    </row>
    <row r="32" spans="1:10" x14ac:dyDescent="0.3">
      <c r="A32" s="5" t="s">
        <v>54</v>
      </c>
      <c r="B32" s="6" t="s">
        <v>259</v>
      </c>
      <c r="C32" s="37">
        <v>28</v>
      </c>
      <c r="D32" s="5" t="s">
        <v>185</v>
      </c>
      <c r="E32" s="39"/>
      <c r="F32" s="9">
        <f t="shared" si="0"/>
        <v>0</v>
      </c>
      <c r="I32" s="4"/>
      <c r="J32" s="4"/>
    </row>
    <row r="33" spans="1:10" x14ac:dyDescent="0.3">
      <c r="A33" s="5" t="s">
        <v>55</v>
      </c>
      <c r="B33" s="17" t="s">
        <v>268</v>
      </c>
      <c r="C33" s="37">
        <v>141</v>
      </c>
      <c r="D33" s="5" t="s">
        <v>185</v>
      </c>
      <c r="E33" s="39"/>
      <c r="F33" s="9">
        <f t="shared" si="0"/>
        <v>0</v>
      </c>
      <c r="I33" s="4"/>
      <c r="J33" s="4"/>
    </row>
    <row r="34" spans="1:10" x14ac:dyDescent="0.3">
      <c r="F34" s="26">
        <f>SUM(F3:F33)</f>
        <v>0</v>
      </c>
      <c r="I34" s="4"/>
      <c r="J34" s="4"/>
    </row>
    <row r="35" spans="1:10" x14ac:dyDescent="0.3">
      <c r="I35" s="4"/>
      <c r="J35" s="4"/>
    </row>
    <row r="36" spans="1:10" x14ac:dyDescent="0.3">
      <c r="I36" s="4"/>
      <c r="J36" s="4"/>
    </row>
    <row r="37" spans="1:10" x14ac:dyDescent="0.3">
      <c r="I37" s="4"/>
      <c r="J37" s="4"/>
    </row>
    <row r="38" spans="1:10" x14ac:dyDescent="0.3">
      <c r="I38" s="4"/>
      <c r="J38" s="4"/>
    </row>
    <row r="39" spans="1:10" x14ac:dyDescent="0.3">
      <c r="I39" s="4"/>
      <c r="J39" s="4"/>
    </row>
    <row r="40" spans="1:10" x14ac:dyDescent="0.3">
      <c r="I40" s="4"/>
      <c r="J40" s="4"/>
    </row>
    <row r="41" spans="1:10" x14ac:dyDescent="0.3">
      <c r="I41" s="4"/>
      <c r="J41" s="4"/>
    </row>
    <row r="42" spans="1:10" x14ac:dyDescent="0.3">
      <c r="I42" s="4"/>
      <c r="J42" s="4"/>
    </row>
    <row r="43" spans="1:10" x14ac:dyDescent="0.3">
      <c r="I43" s="4"/>
      <c r="J43" s="4"/>
    </row>
    <row r="44" spans="1:10" x14ac:dyDescent="0.3">
      <c r="I44" s="4"/>
      <c r="J44" s="4"/>
    </row>
    <row r="45" spans="1:10" x14ac:dyDescent="0.3">
      <c r="I45" s="4"/>
      <c r="J45" s="4"/>
    </row>
    <row r="46" spans="1:10" x14ac:dyDescent="0.3">
      <c r="I46" s="4"/>
      <c r="J46" s="4"/>
    </row>
    <row r="47" spans="1:10" x14ac:dyDescent="0.3">
      <c r="I47" s="4"/>
      <c r="J47" s="4"/>
    </row>
    <row r="48" spans="1:10" x14ac:dyDescent="0.3">
      <c r="I48" s="4"/>
      <c r="J48" s="4"/>
    </row>
    <row r="49" spans="9:10" x14ac:dyDescent="0.3">
      <c r="I49" s="4"/>
      <c r="J49" s="4"/>
    </row>
    <row r="50" spans="9:10" x14ac:dyDescent="0.3">
      <c r="I50" s="4"/>
      <c r="J50" s="4"/>
    </row>
    <row r="51" spans="9:10" x14ac:dyDescent="0.3">
      <c r="I51" s="4"/>
      <c r="J51" s="4"/>
    </row>
    <row r="52" spans="9:10" x14ac:dyDescent="0.3">
      <c r="I52" s="4"/>
      <c r="J52" s="4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Sumár</vt:lpstr>
      <vt:lpstr>1.Oceľ plochá, profily L,T,U,I</vt:lpstr>
      <vt:lpstr>2.Plechy oceľové, pozink.</vt:lpstr>
      <vt:lpstr>3.Nerez_plech, gulatina</vt:lpstr>
      <vt:lpstr>4.Rúry, joklové profily</vt:lpstr>
      <vt:lpstr>5. Guľatina oceľ+šesťhrany</vt:lpstr>
      <vt:lpstr>6. Plech perforovaný</vt:lpstr>
      <vt:lpstr>7.Hliníkové plechy, profily</vt:lpstr>
      <vt:lpstr>8.Mosadz, meď, Bronz</vt:lpstr>
      <vt:lpstr>9. Rôzne pramence, pletence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Lukačková Oľga</dc:creator>
  <cp:lastModifiedBy>Morvayová Alena</cp:lastModifiedBy>
  <dcterms:created xsi:type="dcterms:W3CDTF">2023-11-22T11:46:26Z</dcterms:created>
  <dcterms:modified xsi:type="dcterms:W3CDTF">2024-01-22T11:37:52Z</dcterms:modified>
</cp:coreProperties>
</file>