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radie, dielenský a pomocný materiál/Výzva č. 8/Na odoslanie/"/>
    </mc:Choice>
  </mc:AlternateContent>
  <xr:revisionPtr revIDLastSave="981" documentId="8_{50EBA1E4-799A-4E17-871F-BBAA87D6F58C}" xr6:coauthVersionLast="47" xr6:coauthVersionMax="47" xr10:uidLastSave="{F140EB5B-EC9B-4E3A-93C7-B24BE0E54FF5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120610587" localSheetId="0">Hárok1!$C$20</definedName>
    <definedName name="_Hlk120610642" localSheetId="0">Hárok1!$C$21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I41" i="1"/>
  <c r="I40" i="1"/>
  <c r="I31" i="1"/>
  <c r="I32" i="1"/>
  <c r="I33" i="1"/>
  <c r="I34" i="1"/>
  <c r="I35" i="1"/>
  <c r="I36" i="1"/>
  <c r="I37" i="1"/>
  <c r="I38" i="1"/>
  <c r="I39" i="1"/>
  <c r="I30" i="1"/>
  <c r="I21" i="1"/>
  <c r="I22" i="1"/>
  <c r="I23" i="1"/>
  <c r="I24" i="1"/>
  <c r="I25" i="1"/>
  <c r="I26" i="1"/>
  <c r="I27" i="1"/>
  <c r="I28" i="1"/>
  <c r="I29" i="1"/>
  <c r="I16" i="1"/>
  <c r="I17" i="1"/>
  <c r="I18" i="1"/>
  <c r="I20" i="1"/>
  <c r="I15" i="1"/>
  <c r="I43" i="1" l="1"/>
  <c r="I44" i="1" s="1"/>
  <c r="I45" i="1" s="1"/>
</calcChain>
</file>

<file path=xl/sharedStrings.xml><?xml version="1.0" encoding="utf-8"?>
<sst xmlns="http://schemas.openxmlformats.org/spreadsheetml/2006/main" count="130" uniqueCount="106">
  <si>
    <t>P.č.</t>
  </si>
  <si>
    <t>Názov položky</t>
  </si>
  <si>
    <t>1.</t>
  </si>
  <si>
    <t>MJ</t>
  </si>
  <si>
    <t>2.</t>
  </si>
  <si>
    <t>3.</t>
  </si>
  <si>
    <t>4.</t>
  </si>
  <si>
    <t>5.</t>
  </si>
  <si>
    <t>6.</t>
  </si>
  <si>
    <t>DPH 20 %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</si>
  <si>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</si>
  <si>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</si>
  <si>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</si>
  <si>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</si>
  <si>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</si>
  <si>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</si>
  <si>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</si>
  <si>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</si>
  <si>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</si>
  <si>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</si>
  <si>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</si>
  <si>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Množstvo (A)</t>
  </si>
  <si>
    <t>Cena za MJ v € bez DPH (B)</t>
  </si>
  <si>
    <t>Cena spolu v € bez DPH (AxB)</t>
  </si>
  <si>
    <t>15.</t>
  </si>
  <si>
    <t>Položka č.</t>
  </si>
  <si>
    <t>Položka č.1</t>
  </si>
  <si>
    <t>Položka č.2</t>
  </si>
  <si>
    <t>Položka č.3</t>
  </si>
  <si>
    <t>Položka č.4</t>
  </si>
  <si>
    <t>Položka č.5</t>
  </si>
  <si>
    <t>Položka č.6</t>
  </si>
  <si>
    <t>Položka č.7</t>
  </si>
  <si>
    <t>Položka č.8</t>
  </si>
  <si>
    <t>Položka č.9</t>
  </si>
  <si>
    <t>Položka č.10</t>
  </si>
  <si>
    <t>Položka č.11</t>
  </si>
  <si>
    <t>Položka č.12</t>
  </si>
  <si>
    <t>Položka č.13</t>
  </si>
  <si>
    <t>Položka č.14</t>
  </si>
  <si>
    <t>Položka č.15</t>
  </si>
  <si>
    <t>ks</t>
  </si>
  <si>
    <t>.....................................................</t>
  </si>
  <si>
    <t>Kódové označenie výrobku / dodávateľské číslo - Manufacturer Part Number (ak máte)</t>
  </si>
  <si>
    <t xml:space="preserve">Označenie tovaru návrhu uchádzača </t>
  </si>
  <si>
    <t xml:space="preserve">Obchodné meno uchádzača: </t>
  </si>
  <si>
    <t xml:space="preserve">Sídlo uchádzača:  </t>
  </si>
  <si>
    <t xml:space="preserve">IČO: </t>
  </si>
  <si>
    <t>V .................................., dňa .........................</t>
  </si>
  <si>
    <t>pečiatka, meno a podpis uchádzača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</si>
  <si>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</si>
  <si>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</si>
  <si>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</si>
  <si>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</si>
  <si>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</si>
  <si>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</si>
  <si>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</si>
  <si>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</si>
  <si>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</si>
  <si>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</si>
  <si>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Položka č.16</t>
  </si>
  <si>
    <t>Položka č.17</t>
  </si>
  <si>
    <t>Položka č.18</t>
  </si>
  <si>
    <t>Položka č.19</t>
  </si>
  <si>
    <t>Položka č.20</t>
  </si>
  <si>
    <t>Položka č.21</t>
  </si>
  <si>
    <t>Položka č.22</t>
  </si>
  <si>
    <t>Položka č.23</t>
  </si>
  <si>
    <t>Položka č.24</t>
  </si>
  <si>
    <t>Položka č.25</t>
  </si>
  <si>
    <t>26.</t>
  </si>
  <si>
    <t>Položka č.26</t>
  </si>
  <si>
    <t>sada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</si>
  <si>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8 „Náradie, dielenský a pomocný materiál“</t>
    </r>
  </si>
  <si>
    <t>Príloha č. 2_NÁVRH NA PLNENIE KRITÉRIA_POLOŽKOVÝ ROZPOČET</t>
  </si>
  <si>
    <t>Akumulátorové vŕtacie kladivo s SDS plus - GBH 187-LI Professional – alebo ekvivalent
Parametre:
Kompatibilita s nabíjacím systémom Bosch 18V
Napätie akumulátora: 18,0 V
Hmotnosť bez akumulátora: 2,9 kg
Energia príklepu (podľa EPTA 05/2016): 2,4 J
Frekvencia príklepu pri menovitých otáčkach: 0 – 4.350 min-1
Menovité otáčky: 0 – 980 ot/min
Držiak nástrojov
SDS plus
Rozsah vŕtania
Ø vrtu do betónu s príklepovými vrtákmi: 4 – 24 mm
Optimálny rozsah využitia do betónu s príklepovými vrtákmi: 6 – 14 mm
Max. Ø vrtu do kovu: 13 mm
Max. Ø vrtu do dreva: 30 mm
Hladina akustického tlaku: 91,5 dB(A)
Hladina akustického výkonu: 102,5 dB(A)
Vŕtanie s príklepom do betónu
Rozsah dodávky
2× akumulátory GBA 18V 5.0Ah 
Rýchlo nabíjačka GAL 1880 CV 
Kufor na prenášanie
Hĺbkový doraz</t>
  </si>
  <si>
    <t xml:space="preserve">Akumulátorový vŕtací skrutkovač BOSCH GSR 18V-50 - alebo ekvivalent
Kompatibilita s nabíjacím systémom Bosch 18V
Krútiaci moment (max): 50 Nm 
Krútiaci moment (mäkký/tvrdý/max.): 28/50/50 Nm 
Voľnobežné otáčky (1. stupeň / 2. stupeň): 0 – 460 / 0 – 1.800 min-1 
Typ akumulátora: Li-Ion 
Upínací rozsah skľučovadla (min/max): 1,5 / 13 mm 
Hmotnosť bez akumulátora: 1 kg 
Počet stupňov krútiaceho momentu 20+1 
Max. Ø vrtu do hliníka 13 mm 
Max. Ø vrtu do dreva 35 mm 
Max. Ø vrtu do ocele 13 mm  
Max. Ø skrutiek 10 mm    
Rozsah dodávky
2× akumulátory GBA 18V 5.0Ah
Rýchlo nabíjačka GAL 1880 Professional
Vložka do L-Boxxu
Balene v L-Boxxe II 136   </t>
  </si>
  <si>
    <t xml:space="preserve">MILWAUKEE M12™ AKU SKRUTKOVAČ - alebo ekvivalent
100% kompatibilita s nabíjacím systémom MILWAUKEE M12
Obsah balenia:
1x MILWAUKEE M12 BD-0 M12™ kompaktný skrutkovač
2x MILWAUKEE M12 B2 M12™ 2,0 Ah akumulátor
1x MILWAUKEE C12 C M12™ nabíjačka
1 x MILWAUKEE kufor  </t>
  </si>
  <si>
    <t>KNIPEX KUFOR NA NÁRADIE „BIG BASIC MOVE“ ELECTRICPLUS, 68 DIELOV - alebo ekvivalent
Rozsah dodávky:
00 11 01 KNIPEX TwinKey® Kľúč na rozvodnú skriňu pre všetky štandardné skrinky a vypínacie systémy – 1ks 
08 26 145 KNIPEX Kombinované kliešte s ihlovým nosom – 1x
87 01 180 KNIPEX Cobra® Hightech kliešte na vodné čerpadlá – 1x
98 24 01 SL KNIPEX Skrutkovač (štíhly) pre skrutky s krížovou drážkou Phillips® (PH1) -1x
98 24 02 SL KNIPEX Skrutkovač (štíhly) pre skrutky s krížovou drážkou Phillips® (PH2) -1x
98 25 01 SL KNIPEX Skrutkovač (štíhly) pre skrutky s krížovou drážkou Pozidriv® (PZ 1) -1x
98 25 02 SL KNIPEX Skrutkovač (štíhly) pre skrutky s krížovou drážkou Pozidriv® (PZ 2) -1x
98 26 10 KNIPEX Skrutkovač pre Torx® skrutky (TX10) -1x
98 26 15 KNIPEX Skrutkovač pre Torx® skrutky (TX15) -1x
98 26 20 KNIPEX Skrutkovač pre Torx® skrutky (TX20) -1x
98 26 25 KNIPEX Skrutkovač pre Torx® skrutky (TX25) -1x
98 26 30 KNIPEX Skrutkovač pre Torx® skrutky (TX30) -1x
98 20 25 KNIPEX Skrutkovače pre drážkované skrutky (2,5 mm) -1x
98 20 35 SL KNIPEX Skrutkovač (štíhly) pre drážkované skrutky (3,5 mm) -1x
98 20 40 SL KNIPEX Skrutkovač (štíhly) pre drážkované skrutky (4,0 mm) -1x
98 20 55 SL KNIPEX Skrutkovač (štíhly) pre drážkované skrutky (5,5 mm) -1x
13 86 200 KNIPEX Kliešte pre elektroinštalácie (Ø 15 mm / 50 mm²)-1x
16 95 01 SB KNIPEX ErgoStrip® Univerzálny odizolovací nástroj (Ø 8,0 – 13,0 mm) -1x</t>
  </si>
  <si>
    <t>70 06 160 KNIPEX Bočné cvikacie kliešte-1x
74 06 200 KNIPEX Bočné cvikacie kliešte s veľkou pákovou silou-1x
98 25 01 SLS KNIPEX (Štíhly) PlusMinus skrutkovač Pozidriv® (PZ/S 1) -1x
98 25 02 SLS KNIPEX (Štíhly) PlusMinus skrutkovač Pozidriv® (PZ/S 2) -1x
26 26 200 KNIPEX Polguľaté bočné cvikacie kliešte (Kliešte v tvare 
bocianieho zobáka) -1x
004018 Wera 8100 SA 8 Zyklop sada kovových rační 28 dielov (1/4")-1x
0022086 Wera sada hexagonálnych skrutkovačov (1,5 - 10 mm) -1x
101-0300 Picard Zámočnícke kladivo (300 g) -1x
361 252 1 Rennsteig Elektrikársky sekáč (250 x 10 mm) -1x
6135 Stabila Vodováha typ 70 Electric (430 mm) -1x
97 53 18 KNIPEX Twistor®16 Automatické lisovacie kliešte pre dutinky s otočnou nástavcovou hlavou (0,14 – 16 mm²)-1x
78 06 125 KNIPEX Electronic Super Knips® VDE-1x
12 52 195 KNIPEX PreciStrip16 Automatický odizolovací nástroj (0,08 - 16 mm²)-1x
L240 00055 Knipex Skladacie pravítko Stabila série 400 (200 mm) -1x</t>
  </si>
  <si>
    <t>BOSCH Sada pílových listov do chvostových píl, 20dielna, Tough Box, 2607010902 – alebo ekvivalent
2607010902 – alebo ekvivalent
S 922 EF Flexible for Metal – 5x
S 922 BF Flexible for Metal – 5x
S 922 HF Flexible for Wood and Metal – 5x
S 644 D Top for Wood – 5x</t>
  </si>
  <si>
    <t xml:space="preserve"> ks</t>
  </si>
  <si>
    <t>Testo 750-1 Skúšačka napätia - alebo ekvivalent
Merací rozsah napätia:  6 … 600 V
Merací rozsah prúdu:  0,1 … 200 A
Merací rozsah el. odporu:  1 Ω … 100 kΩ
Test vodivosti:  &lt;50 Ω
Skúška sledu fázy:  
Indikácia napätia dotykom jednej sondy: 
Prepeťová kategória:  CAT IV 600 V; CAT III 1000 V
Meracie funkcie: test sledu fáz, test priechodnosti, test fázy</t>
  </si>
  <si>
    <t xml:space="preserve">Striekaca pištol Sata jet 1000 B Rp 1,6 - alebo ekvivalent
vstupný tlak 1,5-2 bar
 spotreba vzduchu 275 l/min
 jemné rozprášenie pri vysokom tlak
 nenáročná na údržbu
 odolná povrchová úprava proti riediteľným lakom a korózii
 povrch EasyClean pre ľahšie čistenie
 hliníková nádobka 0,75 l - bez otočného kĺbu
  trysky - 1,6; 1,8; 2,0; 2,5    </t>
  </si>
  <si>
    <t>Dielenský vozík na náradie VIGOR - V4813 - alebo ekvivalent
Čierny dielenský vozík VIGOR
Záchytná drážka
Regálové police výškovo nastaviteľné
8 zásuviek
Otočné kolieska
Rozmery: V 1000; Š 1091; H 481</t>
  </si>
  <si>
    <t>Gola sada 1/4”, 1/2” a 3/8”,172 dielov – VIGOR - V4188 – alebo ekvivalent</t>
  </si>
  <si>
    <t>Sada skrutkovačov 60 dielna vo výplni do dielenských vozíkov- V5170 alebo ekvivalent
Skrutkovač plochý: 1,6 x 8; 1,6 x 10; 0,6 x 3; 0,8 x 4; 1 x 5,5; 1,2 x 6,5; 0,6 x 3,5; 0,8 x   4,5 mm
Skrutkovač krížový: PH0, PH1, PH2, PH3
Skrutkovač HEX: 6, 7, 8, 10, 12, 13 mm
Imbus HEX: 1,5; 2; 2,5; 3; 4; 5; 6; 8; 10 mm
Imbus TORX: T10, T15, T20, T25, T27, T30, T40, T45, T50
Skrutkovač hodinársky: PH00; PH0; 1,6; 2; 2,4; 3 mm
Fázová skúšačka: 3 x 0,5 mm</t>
  </si>
  <si>
    <t>Sada nástrčných hlavíc s bitmi 1/2" - V4753 – alebo ekvivalent
TORX: T20; T25; T27; T30; T40; T45; T50; T55; T60; T70
Tisíci hrán (XZN): M5; M6; M8; M9; M10; M12; M14; M16
Bit: 5; 6; 7; 8; 10; 11; 12; 13; 14; 17; 19 mm
RIBE: M5; M6; M7; M8; M10; M12; M13; M14</t>
  </si>
  <si>
    <t xml:space="preserve">Samo svorné kliešte vo výplni do dielenského vozíku, 5 ks VIGOR - V5004 – alebo ekvivalent
Čeľusťové zvieracie kliešte - dĺžka 250 mm s rozpätím 16 - 27 mm - V3739
Čeľusťové zvieracie kliešte - dĺžka 175 mm s rozpätím 11 - 19 mm - V3738
Škripcové kliešte - dĺžka 150 mm - V1802
Škripcové kliešte - dĺžka 250 mm - V1803
Škripcové kliešte - dĺžka 125 mm - V1804
</t>
  </si>
  <si>
    <t>Sekáče a kladivka vo výplni do dielenského vozíku, 14 ks VIGOR - V5085 – alebo ekvivalent
Zámočnícke kladivo - dĺžka 350 mm - hmotnosť 800 g - V2665
Gumová palička - dĺžka 280 mm - priemer hlavy 32 mm - V1212
Palička - dĺžka 280 mm - hmotnosť 1500 g - V4235
Plochý sekáč - dĺžka 150 mm, šírka hrotu 18 mm - V1221
Krížový sekáč - dĺžka 150 mm, šírka hrotu 6 mm - V1222
Jamkár - dĺžka 120 mm o šírke hrotu 10 mm - V1220
Vyrážače závlačiek o dĺžke 150 mm a priemer hrotu 2 | 3 | 4 | 5 | 6 | 8 mm
Úderová škrabka menší - dĺžka čepele 55 mm - hrúbka čepele 1,2 mm – celková dĺžka 175 mm - V2509   
Úderová škrabka väčšia - dĺžka čepele 105 mm - hrúbka čepele 1,2 mm – celková dĺžka 230 mm - V2487</t>
  </si>
  <si>
    <t>Sada kľúčov v penovej výplni do dielenského vozíku – VIOGOR - V4524 – alebo ekvivalent
Obojstranné očko ploché 12ks - 6x7, 8x9, 10x11, 12x13, 14x15, 16x17, 18x19, 20x22, 21x23, 24x27, 25x28, 30x32
Očko ploché 22ks - 6, 7, 8, 9, 10, 11, 12, 13, 14, 15, 16,17,18,19,20,21, 22,24,27,30,32,36
Račňové očko ploché 12ks -  8 ,9,10,11,12,13,14,15,16,17,18, 19
Očkove zahnuté 12ks - 6x7, 8x9, 10x11,12x13, 14x15, 16x17,  18x19, 20x22, 21x23, 24x27 , 25x28 , 30x32</t>
  </si>
  <si>
    <t>Kliešte na poistné krúžky vo vložke do dielenského vozíku, 6ks VIGOR - V4999 - alebo ekvivalent
180 mm; pre otvory 19 - 60 mm- V1716
180 mm; pre hriadele 19 - 60 mm- V1717
180 mm; pre hriadele 40 - 100 mm- V2792
180 mm; pre otvory 40 - 100 mm- V2794
140 mm; pre otvory 12 - 25 mm- V4427
140 mm; pre hriadele 10 - 25 mm- V4429</t>
  </si>
  <si>
    <t>MILWAUKEE M12 FUEL™ 1/2” AKU RÁZOVÝ UŤAHOVÁK – KOMPAKTNÝ, 4933464616 - alebo ekvivalent
100% kompatibilita s nabíjacím systémom Milwakue M12   
Upínanie náradia: 1/2'' štvorhran
Max. moment upevnenia matíc (Nm): 339
Max. moment uvoľnenia matíc (Nm): 339
Otáčky bez zaťaženia (ot./min): 1200/1800/2700/2700
Počet úderov (ú./min): 1100/2100/3200
Rozsah skrutiek: M16
1 x MILWAUKEE M12 B4 M12™ 4,0 Ah akumulátor
1 x MILWAUKEE M12 B2 M12™ 2,0 Ah akumulátor
1 x MILWAUKEE C12 C M12™ nabíjačka
1 x MILWAUKEE Heavy Duty kufor  
Upínanie náradia:1/2'' štvorhran</t>
  </si>
  <si>
    <t>KNIPEX KLIEŠTE INŠTALATÉRSKE COBRA® M 250 MM, 8701250 - alebo ekvivalent</t>
  </si>
  <si>
    <t>KNIPEX KLIEŠTE INŠTALATÉRSKE COBRA® L 300  MM, 8701300 - alebo ekvivalent</t>
  </si>
  <si>
    <t>KNIPEX KLIEŠTE INŠTALATÉRSKE COBRA® XXL 560 MM, 8710560 - alebo ekvivalent</t>
  </si>
  <si>
    <t>MILWAUKEE INŠPEKČNÉ SVETLO USB 550 LUMEN L4, 4933478869 - alebo ekvivalent
Dobíjateľný USB svetelný pás L4SL550 s výkonom 550 lúmenov-1x
L4 B3 akumulátor-1x
USB-C Kábel- 1x
5 hodín prevádzky s batériou USB REDLITHIUM™ 3,0 Ah</t>
  </si>
  <si>
    <t>Dielenský zverák York 150 Standard – alebo ekvivalent</t>
  </si>
  <si>
    <t xml:space="preserve">Príklepový vrták EXPERT SDS plus -7X - alebo ekvivalent  
Ø 12
Pracovná dĺžka – 150mm
Celková dĺžka  - 215mm   </t>
  </si>
  <si>
    <t xml:space="preserve">Príklepový vrták EXPERT SDS plus -7X - alebo ekvivalent  
Ø 10
Pracovná dĺžka – 150mm
Celková dĺžka  - 215mm    </t>
  </si>
  <si>
    <t xml:space="preserve">Príklepový vrták EXPERT SDS plus -7X - alebo ekvivalent 
Ø 8
Pracovná dĺžka – 150mm
Celková dĺžka  - 215mm    </t>
  </si>
  <si>
    <t xml:space="preserve">Príklepový vrták EXPERT SDS plus -7X - alebo ekvivalent 
Ø 6
Pracovná dĺžka – 150mm
Celková dĺžka  - 215mm    </t>
  </si>
  <si>
    <t xml:space="preserve">Kotúč rezný RECA  A1 Ø150 x1,6x 22,2 - alebo ekvivalent 
univerzálne použitie na oceľ    </t>
  </si>
  <si>
    <t>27.</t>
  </si>
  <si>
    <t>Položka č.27</t>
  </si>
  <si>
    <t>Aku nitovačka Power Bird GESIPA 1457186 (alebo ekvivalent)    Kompatibilita akumulátorového systému: GESIPA 1457186 , 14,4V                                                                                                   Zdvih náradia – min. 20 mm
Usadzovacia sila – min. 14000 N
Výška – min 105 mm
Dĺžka – min. 365 mm
Šírka – min. 265 mm
Hmotnosť – max. 5 kg
Používa sa pre trhacie nity od Ø 4,8 mm oceľ do Ø 6,4 mm všetkých materiálov, do Ø 8 mm hliník, s výnimkou G-Bulb Ø 6,4 mm. Trhacie nity BULB-TITE do Ø 7,7 mm všetkých materiálov. 
Dodávané v plastovom kufríku, súčasťou je:
- 4 špičky 17/32, 17/36, 17/40, 17/45
- Rýchlovýmenný akumulátor 14,4 V / 2,6 Ah, 
- rýchlonabíjačka 14,4 V
- montážny kľúč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</si>
</sst>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 shrinkToFit="1"/>
    </xf>
    <xf numFmtId="0" fontId="15" fillId="0" borderId="1" xfId="0" applyFont="1" applyBorder="1" applyAlignment="1">
      <alignment vertical="center"/>
    </xf>
    <xf numFmtId="4" fontId="14" fillId="0" borderId="8" xfId="0" applyNumberFormat="1" applyFont="1" applyBorder="1" applyAlignment="1">
      <alignment vertical="center" wrapText="1" shrinkToFit="1"/>
    </xf>
    <xf numFmtId="4" fontId="14" fillId="0" borderId="1" xfId="0" applyNumberFormat="1" applyFont="1" applyBorder="1" applyAlignment="1">
      <alignment vertical="center" wrapText="1" shrinkToFit="1"/>
    </xf>
    <xf numFmtId="4" fontId="15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2" fillId="0" borderId="0" xfId="0" applyFont="1"/>
    <xf numFmtId="0" fontId="14" fillId="0" borderId="1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right" vertical="center" wrapText="1" shrinkToFit="1"/>
    </xf>
    <xf numFmtId="0" fontId="14" fillId="3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right" vertical="center" wrapText="1" shrinkToFit="1"/>
    </xf>
    <xf numFmtId="0" fontId="9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723900</xdr:colOff>
      <xdr:row>4</xdr:row>
      <xdr:rowOff>180976</xdr:rowOff>
    </xdr:to>
    <xdr:pic>
      <xdr:nvPicPr>
        <xdr:cNvPr id="4" name="Obrázok 3" descr="Obrázok, na ktorom je text, písmo, snímka obrazovky&#10;&#10;Automaticky generovaný popis">
          <a:extLst>
            <a:ext uri="{FF2B5EF4-FFF2-40B4-BE49-F238E27FC236}">
              <a16:creationId xmlns:a16="http://schemas.microsoft.com/office/drawing/2014/main" id="{19CBD1CF-24D9-EC48-B25A-5A30C656E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34450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62"/>
  <sheetViews>
    <sheetView showGridLines="0" tabSelected="1" zoomScale="90" zoomScaleNormal="90" workbookViewId="0">
      <selection activeCell="B13" sqref="B13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7"/>
      <c r="B6" s="3"/>
      <c r="C6" s="3"/>
      <c r="D6" s="3"/>
      <c r="E6" s="3"/>
      <c r="F6" s="3"/>
      <c r="G6" s="3"/>
      <c r="H6" s="3"/>
      <c r="I6" s="3"/>
    </row>
    <row r="7" spans="1:11" x14ac:dyDescent="0.25">
      <c r="A7" s="52" t="s">
        <v>74</v>
      </c>
      <c r="B7" s="52"/>
      <c r="C7" s="52"/>
      <c r="D7" s="52"/>
      <c r="E7" s="52"/>
      <c r="F7" s="52"/>
      <c r="G7" s="52"/>
      <c r="H7" s="52"/>
      <c r="I7" s="3"/>
    </row>
    <row r="8" spans="1:11" x14ac:dyDescent="0.25">
      <c r="A8" s="59" t="s">
        <v>45</v>
      </c>
      <c r="B8" s="60"/>
      <c r="C8" s="60"/>
      <c r="D8" s="60"/>
      <c r="E8" s="60"/>
      <c r="F8" s="60"/>
      <c r="G8" s="60"/>
      <c r="H8" s="60"/>
      <c r="I8" s="60"/>
    </row>
    <row r="9" spans="1:11" ht="15" customHeight="1" x14ac:dyDescent="0.25">
      <c r="A9" s="59" t="s">
        <v>46</v>
      </c>
      <c r="B9" s="60"/>
      <c r="C9" s="60"/>
      <c r="D9" s="60"/>
      <c r="E9" s="60"/>
      <c r="F9" s="60"/>
      <c r="G9" s="60"/>
      <c r="H9" s="60"/>
      <c r="I9" s="60"/>
      <c r="J9" s="1"/>
      <c r="K9" s="1"/>
    </row>
    <row r="10" spans="1:11" ht="15" customHeight="1" x14ac:dyDescent="0.25">
      <c r="A10" s="59" t="s">
        <v>47</v>
      </c>
      <c r="B10" s="60"/>
      <c r="C10" s="60"/>
      <c r="D10" s="61"/>
      <c r="E10" s="61"/>
      <c r="F10" s="61"/>
      <c r="G10" s="61"/>
      <c r="H10" s="61"/>
      <c r="I10" s="61"/>
      <c r="J10" s="1"/>
      <c r="K10" s="1"/>
    </row>
    <row r="11" spans="1:11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2"/>
      <c r="K11" s="2"/>
    </row>
    <row r="12" spans="1:11" ht="21.75" customHeight="1" x14ac:dyDescent="0.25">
      <c r="A12" s="5" t="s">
        <v>73</v>
      </c>
      <c r="B12" s="5"/>
      <c r="C12" s="5"/>
      <c r="D12" s="6"/>
      <c r="E12" s="6"/>
      <c r="F12" s="6"/>
      <c r="G12" s="6"/>
      <c r="H12" s="6"/>
      <c r="I12" s="4"/>
      <c r="J12" s="2"/>
      <c r="K12" s="2"/>
    </row>
    <row r="13" spans="1:11" ht="21.75" customHeight="1" x14ac:dyDescent="0.25">
      <c r="A13" s="39"/>
      <c r="B13" s="5"/>
      <c r="C13" s="5"/>
      <c r="D13" s="6"/>
      <c r="E13" s="6"/>
      <c r="F13" s="6"/>
      <c r="G13" s="6"/>
      <c r="H13" s="6"/>
      <c r="I13" s="4"/>
      <c r="J13" s="2"/>
      <c r="K13" s="2"/>
    </row>
    <row r="14" spans="1:11" ht="87" customHeight="1" x14ac:dyDescent="0.25">
      <c r="A14" s="34" t="s">
        <v>0</v>
      </c>
      <c r="B14" s="34" t="s">
        <v>25</v>
      </c>
      <c r="C14" s="35" t="s">
        <v>1</v>
      </c>
      <c r="D14" s="35" t="s">
        <v>3</v>
      </c>
      <c r="E14" s="35" t="s">
        <v>21</v>
      </c>
      <c r="F14" s="36" t="s">
        <v>43</v>
      </c>
      <c r="G14" s="35" t="s">
        <v>44</v>
      </c>
      <c r="H14" s="8" t="s">
        <v>22</v>
      </c>
      <c r="I14" s="8" t="s">
        <v>23</v>
      </c>
      <c r="J14" s="2"/>
      <c r="K14" s="2"/>
    </row>
    <row r="15" spans="1:11" ht="342.75" customHeight="1" x14ac:dyDescent="0.25">
      <c r="A15" s="16" t="s">
        <v>2</v>
      </c>
      <c r="B15" s="9" t="s">
        <v>26</v>
      </c>
      <c r="C15" s="37" t="s">
        <v>75</v>
      </c>
      <c r="D15" s="38" t="s">
        <v>41</v>
      </c>
      <c r="E15" s="38">
        <v>1</v>
      </c>
      <c r="F15" s="27"/>
      <c r="G15" s="27"/>
      <c r="H15" s="18"/>
      <c r="I15" s="18">
        <f t="shared" ref="I15:I39" si="0">E15*H15</f>
        <v>0</v>
      </c>
      <c r="J15" s="2"/>
    </row>
    <row r="16" spans="1:11" ht="268.5" customHeight="1" x14ac:dyDescent="0.25">
      <c r="A16" s="16" t="s">
        <v>4</v>
      </c>
      <c r="B16" s="9" t="s">
        <v>27</v>
      </c>
      <c r="C16" s="37" t="s">
        <v>76</v>
      </c>
      <c r="D16" s="38" t="s">
        <v>41</v>
      </c>
      <c r="E16" s="38">
        <v>1</v>
      </c>
      <c r="F16" s="11"/>
      <c r="G16" s="11"/>
      <c r="H16" s="18"/>
      <c r="I16" s="18">
        <f t="shared" si="0"/>
        <v>0</v>
      </c>
      <c r="J16" s="2"/>
    </row>
    <row r="17" spans="1:10" ht="93" customHeight="1" x14ac:dyDescent="0.25">
      <c r="A17" s="16" t="s">
        <v>5</v>
      </c>
      <c r="B17" s="9" t="s">
        <v>28</v>
      </c>
      <c r="C17" s="17" t="s">
        <v>77</v>
      </c>
      <c r="D17" s="10" t="s">
        <v>41</v>
      </c>
      <c r="E17" s="11">
        <v>1</v>
      </c>
      <c r="F17" s="11"/>
      <c r="G17" s="11"/>
      <c r="H17" s="18"/>
      <c r="I17" s="18">
        <f t="shared" si="0"/>
        <v>0</v>
      </c>
      <c r="J17" s="2"/>
    </row>
    <row r="18" spans="1:10" ht="409.5" customHeight="1" x14ac:dyDescent="0.25">
      <c r="A18" s="40" t="s">
        <v>6</v>
      </c>
      <c r="B18" s="47" t="s">
        <v>29</v>
      </c>
      <c r="C18" s="48" t="s">
        <v>78</v>
      </c>
      <c r="D18" s="49" t="s">
        <v>41</v>
      </c>
      <c r="E18" s="50">
        <v>1</v>
      </c>
      <c r="F18" s="50"/>
      <c r="G18" s="50"/>
      <c r="H18" s="51"/>
      <c r="I18" s="51">
        <f t="shared" si="0"/>
        <v>0</v>
      </c>
      <c r="J18" s="2"/>
    </row>
    <row r="19" spans="1:10" ht="329.25" customHeight="1" x14ac:dyDescent="0.25">
      <c r="A19" s="41"/>
      <c r="B19" s="42"/>
      <c r="C19" s="43" t="s">
        <v>79</v>
      </c>
      <c r="D19" s="44"/>
      <c r="E19" s="45"/>
      <c r="F19" s="45"/>
      <c r="G19" s="45"/>
      <c r="H19" s="46"/>
      <c r="I19" s="46"/>
      <c r="J19" s="2"/>
    </row>
    <row r="20" spans="1:10" ht="96" customHeight="1" x14ac:dyDescent="0.25">
      <c r="A20" s="16" t="s">
        <v>7</v>
      </c>
      <c r="B20" s="9" t="s">
        <v>30</v>
      </c>
      <c r="C20" s="17" t="s">
        <v>80</v>
      </c>
      <c r="D20" s="10" t="s">
        <v>72</v>
      </c>
      <c r="E20" s="11">
        <v>2</v>
      </c>
      <c r="F20" s="11"/>
      <c r="G20" s="11"/>
      <c r="H20" s="18"/>
      <c r="I20" s="18">
        <f t="shared" si="0"/>
        <v>0</v>
      </c>
      <c r="J20" s="2"/>
    </row>
    <row r="21" spans="1:10" ht="58.5" customHeight="1" x14ac:dyDescent="0.25">
      <c r="A21" s="16" t="s">
        <v>8</v>
      </c>
      <c r="B21" s="11" t="s">
        <v>31</v>
      </c>
      <c r="C21" s="33" t="s">
        <v>98</v>
      </c>
      <c r="D21" s="10" t="s">
        <v>41</v>
      </c>
      <c r="E21" s="11">
        <v>2</v>
      </c>
      <c r="F21" s="11"/>
      <c r="G21" s="11"/>
      <c r="H21" s="18"/>
      <c r="I21" s="18">
        <f t="shared" si="0"/>
        <v>0</v>
      </c>
      <c r="J21" s="2"/>
    </row>
    <row r="22" spans="1:10" ht="60.75" customHeight="1" x14ac:dyDescent="0.25">
      <c r="A22" s="16" t="s">
        <v>13</v>
      </c>
      <c r="B22" s="11" t="s">
        <v>32</v>
      </c>
      <c r="C22" s="33" t="s">
        <v>99</v>
      </c>
      <c r="D22" s="10" t="s">
        <v>41</v>
      </c>
      <c r="E22" s="11">
        <v>2</v>
      </c>
      <c r="F22" s="11"/>
      <c r="G22" s="11"/>
      <c r="H22" s="18"/>
      <c r="I22" s="18">
        <f t="shared" si="0"/>
        <v>0</v>
      </c>
      <c r="J22" s="2"/>
    </row>
    <row r="23" spans="1:10" ht="58.5" customHeight="1" x14ac:dyDescent="0.25">
      <c r="A23" s="16" t="s">
        <v>14</v>
      </c>
      <c r="B23" s="11" t="s">
        <v>33</v>
      </c>
      <c r="C23" s="33" t="s">
        <v>100</v>
      </c>
      <c r="D23" s="10" t="s">
        <v>81</v>
      </c>
      <c r="E23" s="11">
        <v>2</v>
      </c>
      <c r="F23" s="11"/>
      <c r="G23" s="11"/>
      <c r="H23" s="18"/>
      <c r="I23" s="18">
        <f t="shared" si="0"/>
        <v>0</v>
      </c>
      <c r="J23" s="2"/>
    </row>
    <row r="24" spans="1:10" ht="57" customHeight="1" x14ac:dyDescent="0.25">
      <c r="A24" s="16" t="s">
        <v>15</v>
      </c>
      <c r="B24" s="9" t="s">
        <v>34</v>
      </c>
      <c r="C24" s="33" t="s">
        <v>101</v>
      </c>
      <c r="D24" s="10" t="s">
        <v>41</v>
      </c>
      <c r="E24" s="11">
        <v>2</v>
      </c>
      <c r="F24" s="11"/>
      <c r="G24" s="11"/>
      <c r="H24" s="18"/>
      <c r="I24" s="18">
        <f t="shared" si="0"/>
        <v>0</v>
      </c>
      <c r="J24" s="2"/>
    </row>
    <row r="25" spans="1:10" ht="34.5" customHeight="1" x14ac:dyDescent="0.25">
      <c r="A25" s="16" t="s">
        <v>16</v>
      </c>
      <c r="B25" s="11" t="s">
        <v>35</v>
      </c>
      <c r="C25" s="33" t="s">
        <v>102</v>
      </c>
      <c r="D25" s="10" t="s">
        <v>41</v>
      </c>
      <c r="E25" s="11">
        <v>50</v>
      </c>
      <c r="F25" s="11"/>
      <c r="G25" s="11"/>
      <c r="H25" s="18"/>
      <c r="I25" s="18">
        <f t="shared" si="0"/>
        <v>0</v>
      </c>
      <c r="J25" s="2"/>
    </row>
    <row r="26" spans="1:10" ht="126.75" customHeight="1" x14ac:dyDescent="0.25">
      <c r="A26" s="16" t="s">
        <v>17</v>
      </c>
      <c r="B26" s="11" t="s">
        <v>36</v>
      </c>
      <c r="C26" s="33" t="s">
        <v>82</v>
      </c>
      <c r="D26" s="10" t="s">
        <v>41</v>
      </c>
      <c r="E26" s="11">
        <v>1</v>
      </c>
      <c r="F26" s="11"/>
      <c r="G26" s="11"/>
      <c r="H26" s="18"/>
      <c r="I26" s="18">
        <f t="shared" si="0"/>
        <v>0</v>
      </c>
      <c r="J26" s="2"/>
    </row>
    <row r="27" spans="1:10" ht="128.25" customHeight="1" x14ac:dyDescent="0.25">
      <c r="A27" s="16" t="s">
        <v>18</v>
      </c>
      <c r="B27" s="11" t="s">
        <v>37</v>
      </c>
      <c r="C27" s="33" t="s">
        <v>83</v>
      </c>
      <c r="D27" s="10" t="s">
        <v>41</v>
      </c>
      <c r="E27" s="11">
        <v>1</v>
      </c>
      <c r="F27" s="11"/>
      <c r="G27" s="11"/>
      <c r="H27" s="18"/>
      <c r="I27" s="18">
        <f t="shared" si="0"/>
        <v>0</v>
      </c>
      <c r="J27" s="2"/>
    </row>
    <row r="28" spans="1:10" ht="100.5" customHeight="1" x14ac:dyDescent="0.25">
      <c r="A28" s="16" t="s">
        <v>19</v>
      </c>
      <c r="B28" s="9" t="s">
        <v>38</v>
      </c>
      <c r="C28" s="33" t="s">
        <v>84</v>
      </c>
      <c r="D28" s="10" t="s">
        <v>41</v>
      </c>
      <c r="E28" s="11">
        <v>1</v>
      </c>
      <c r="F28" s="11"/>
      <c r="G28" s="11"/>
      <c r="H28" s="18"/>
      <c r="I28" s="18">
        <f t="shared" si="0"/>
        <v>0</v>
      </c>
      <c r="J28" s="2"/>
    </row>
    <row r="29" spans="1:10" ht="33.75" customHeight="1" x14ac:dyDescent="0.25">
      <c r="A29" s="16" t="s">
        <v>20</v>
      </c>
      <c r="B29" s="9" t="s">
        <v>39</v>
      </c>
      <c r="C29" s="33" t="s">
        <v>85</v>
      </c>
      <c r="D29" s="10" t="s">
        <v>41</v>
      </c>
      <c r="E29" s="11">
        <v>1</v>
      </c>
      <c r="F29" s="11"/>
      <c r="G29" s="11"/>
      <c r="H29" s="18"/>
      <c r="I29" s="18">
        <f t="shared" si="0"/>
        <v>0</v>
      </c>
      <c r="J29" s="2"/>
    </row>
    <row r="30" spans="1:10" ht="147" customHeight="1" x14ac:dyDescent="0.25">
      <c r="A30" s="19" t="s">
        <v>24</v>
      </c>
      <c r="B30" s="9" t="s">
        <v>40</v>
      </c>
      <c r="C30" s="33" t="s">
        <v>86</v>
      </c>
      <c r="D30" s="10" t="s">
        <v>41</v>
      </c>
      <c r="E30" s="11">
        <v>1</v>
      </c>
      <c r="F30" s="11"/>
      <c r="G30" s="11"/>
      <c r="H30" s="18"/>
      <c r="I30" s="18">
        <f t="shared" si="0"/>
        <v>0</v>
      </c>
      <c r="J30" s="2"/>
    </row>
    <row r="31" spans="1:10" ht="85.5" customHeight="1" x14ac:dyDescent="0.25">
      <c r="A31" s="16" t="s">
        <v>50</v>
      </c>
      <c r="B31" s="9" t="s">
        <v>60</v>
      </c>
      <c r="C31" s="33" t="s">
        <v>87</v>
      </c>
      <c r="D31" s="10" t="s">
        <v>41</v>
      </c>
      <c r="E31" s="11">
        <v>1</v>
      </c>
      <c r="F31" s="11"/>
      <c r="G31" s="11"/>
      <c r="H31" s="18"/>
      <c r="I31" s="18">
        <f t="shared" si="0"/>
        <v>0</v>
      </c>
      <c r="J31" s="2"/>
    </row>
    <row r="32" spans="1:10" ht="132.75" customHeight="1" x14ac:dyDescent="0.25">
      <c r="A32" s="16" t="s">
        <v>51</v>
      </c>
      <c r="B32" s="9" t="s">
        <v>61</v>
      </c>
      <c r="C32" s="33" t="s">
        <v>88</v>
      </c>
      <c r="D32" s="10" t="s">
        <v>41</v>
      </c>
      <c r="E32" s="11">
        <v>1</v>
      </c>
      <c r="F32" s="11"/>
      <c r="G32" s="11"/>
      <c r="H32" s="18"/>
      <c r="I32" s="18">
        <f t="shared" si="0"/>
        <v>0</v>
      </c>
      <c r="J32" s="2"/>
    </row>
    <row r="33" spans="1:10" ht="194.25" customHeight="1" x14ac:dyDescent="0.25">
      <c r="A33" s="19" t="s">
        <v>52</v>
      </c>
      <c r="B33" s="9" t="s">
        <v>62</v>
      </c>
      <c r="C33" s="33" t="s">
        <v>89</v>
      </c>
      <c r="D33" s="10" t="s">
        <v>41</v>
      </c>
      <c r="E33" s="11">
        <v>1</v>
      </c>
      <c r="F33" s="11"/>
      <c r="G33" s="11"/>
      <c r="H33" s="18"/>
      <c r="I33" s="18">
        <f t="shared" si="0"/>
        <v>0</v>
      </c>
      <c r="J33" s="2"/>
    </row>
    <row r="34" spans="1:10" ht="132" customHeight="1" x14ac:dyDescent="0.25">
      <c r="A34" s="16" t="s">
        <v>53</v>
      </c>
      <c r="B34" s="9" t="s">
        <v>63</v>
      </c>
      <c r="C34" s="33" t="s">
        <v>90</v>
      </c>
      <c r="D34" s="10" t="s">
        <v>41</v>
      </c>
      <c r="E34" s="11">
        <v>1</v>
      </c>
      <c r="F34" s="11"/>
      <c r="G34" s="11"/>
      <c r="H34" s="18"/>
      <c r="I34" s="18">
        <f t="shared" si="0"/>
        <v>0</v>
      </c>
      <c r="J34" s="2"/>
    </row>
    <row r="35" spans="1:10" ht="112.5" customHeight="1" x14ac:dyDescent="0.25">
      <c r="A35" s="16" t="s">
        <v>54</v>
      </c>
      <c r="B35" s="9" t="s">
        <v>64</v>
      </c>
      <c r="C35" s="33" t="s">
        <v>91</v>
      </c>
      <c r="D35" s="10" t="s">
        <v>41</v>
      </c>
      <c r="E35" s="11">
        <v>1</v>
      </c>
      <c r="F35" s="11"/>
      <c r="G35" s="11"/>
      <c r="H35" s="18"/>
      <c r="I35" s="18">
        <f t="shared" si="0"/>
        <v>0</v>
      </c>
      <c r="J35" s="2"/>
    </row>
    <row r="36" spans="1:10" ht="189" customHeight="1" x14ac:dyDescent="0.25">
      <c r="A36" s="19" t="s">
        <v>55</v>
      </c>
      <c r="B36" s="9" t="s">
        <v>65</v>
      </c>
      <c r="C36" s="33" t="s">
        <v>92</v>
      </c>
      <c r="D36" s="10" t="s">
        <v>41</v>
      </c>
      <c r="E36" s="11">
        <v>1</v>
      </c>
      <c r="F36" s="11"/>
      <c r="G36" s="11"/>
      <c r="H36" s="18"/>
      <c r="I36" s="18">
        <f t="shared" si="0"/>
        <v>0</v>
      </c>
      <c r="J36" s="2"/>
    </row>
    <row r="37" spans="1:10" ht="33" customHeight="1" x14ac:dyDescent="0.25">
      <c r="A37" s="16" t="s">
        <v>56</v>
      </c>
      <c r="B37" s="9" t="s">
        <v>66</v>
      </c>
      <c r="C37" s="33" t="s">
        <v>93</v>
      </c>
      <c r="D37" s="10" t="s">
        <v>41</v>
      </c>
      <c r="E37" s="11">
        <v>1</v>
      </c>
      <c r="F37" s="11"/>
      <c r="G37" s="11"/>
      <c r="H37" s="18"/>
      <c r="I37" s="18">
        <f t="shared" si="0"/>
        <v>0</v>
      </c>
      <c r="J37" s="2"/>
    </row>
    <row r="38" spans="1:10" ht="30" customHeight="1" x14ac:dyDescent="0.25">
      <c r="A38" s="16" t="s">
        <v>57</v>
      </c>
      <c r="B38" s="9" t="s">
        <v>67</v>
      </c>
      <c r="C38" s="33" t="s">
        <v>94</v>
      </c>
      <c r="D38" s="10" t="s">
        <v>41</v>
      </c>
      <c r="E38" s="11">
        <v>1</v>
      </c>
      <c r="F38" s="11"/>
      <c r="G38" s="11"/>
      <c r="H38" s="18"/>
      <c r="I38" s="18">
        <f t="shared" si="0"/>
        <v>0</v>
      </c>
      <c r="J38" s="2"/>
    </row>
    <row r="39" spans="1:10" ht="32.25" customHeight="1" x14ac:dyDescent="0.25">
      <c r="A39" s="19" t="s">
        <v>58</v>
      </c>
      <c r="B39" s="9" t="s">
        <v>68</v>
      </c>
      <c r="C39" s="33" t="s">
        <v>95</v>
      </c>
      <c r="D39" s="10" t="s">
        <v>41</v>
      </c>
      <c r="E39" s="11">
        <v>1</v>
      </c>
      <c r="F39" s="11"/>
      <c r="G39" s="11"/>
      <c r="H39" s="18"/>
      <c r="I39" s="18">
        <f t="shared" si="0"/>
        <v>0</v>
      </c>
      <c r="J39" s="2"/>
    </row>
    <row r="40" spans="1:10" ht="100.5" customHeight="1" x14ac:dyDescent="0.25">
      <c r="A40" s="19" t="s">
        <v>59</v>
      </c>
      <c r="B40" s="9" t="s">
        <v>69</v>
      </c>
      <c r="C40" s="33" t="s">
        <v>96</v>
      </c>
      <c r="D40" s="10" t="s">
        <v>41</v>
      </c>
      <c r="E40" s="11">
        <v>3</v>
      </c>
      <c r="F40" s="11"/>
      <c r="G40" s="11"/>
      <c r="H40" s="18"/>
      <c r="I40" s="18">
        <f t="shared" ref="I40:I42" si="1">E40*H40</f>
        <v>0</v>
      </c>
      <c r="J40" s="2"/>
    </row>
    <row r="41" spans="1:10" ht="26.25" customHeight="1" x14ac:dyDescent="0.25">
      <c r="A41" s="16" t="s">
        <v>70</v>
      </c>
      <c r="B41" s="9" t="s">
        <v>71</v>
      </c>
      <c r="C41" s="33" t="s">
        <v>97</v>
      </c>
      <c r="D41" s="10" t="s">
        <v>41</v>
      </c>
      <c r="E41" s="11">
        <v>1</v>
      </c>
      <c r="F41" s="11"/>
      <c r="G41" s="11"/>
      <c r="H41" s="18"/>
      <c r="I41" s="18">
        <f>E41*H41</f>
        <v>0</v>
      </c>
      <c r="J41" s="2"/>
    </row>
    <row r="42" spans="1:10" ht="249.75" customHeight="1" x14ac:dyDescent="0.25">
      <c r="A42" s="19" t="s">
        <v>103</v>
      </c>
      <c r="B42" s="9" t="s">
        <v>104</v>
      </c>
      <c r="C42" s="33" t="s">
        <v>105</v>
      </c>
      <c r="D42" s="10" t="s">
        <v>41</v>
      </c>
      <c r="E42" s="11">
        <v>1</v>
      </c>
      <c r="F42" s="11"/>
      <c r="G42" s="11"/>
      <c r="H42" s="18"/>
      <c r="I42" s="18">
        <f t="shared" si="1"/>
        <v>0</v>
      </c>
      <c r="J42" s="2"/>
    </row>
    <row r="43" spans="1:10" ht="19.5" customHeight="1" x14ac:dyDescent="0.25">
      <c r="A43" s="53" t="s">
        <v>12</v>
      </c>
      <c r="B43" s="54"/>
      <c r="C43" s="54"/>
      <c r="D43" s="54"/>
      <c r="E43" s="54"/>
      <c r="F43" s="54"/>
      <c r="G43" s="54"/>
      <c r="H43" s="55"/>
      <c r="I43" s="20">
        <f>SUM(I15:I42)</f>
        <v>0</v>
      </c>
    </row>
    <row r="44" spans="1:10" ht="19.5" customHeight="1" x14ac:dyDescent="0.25">
      <c r="A44" s="56" t="s">
        <v>9</v>
      </c>
      <c r="B44" s="57"/>
      <c r="C44" s="57"/>
      <c r="D44" s="57"/>
      <c r="E44" s="57"/>
      <c r="F44" s="57"/>
      <c r="G44" s="57"/>
      <c r="H44" s="58"/>
      <c r="I44" s="21">
        <f>I43*0.2</f>
        <v>0</v>
      </c>
    </row>
    <row r="45" spans="1:10" ht="19.5" customHeight="1" x14ac:dyDescent="0.25">
      <c r="A45" s="56" t="s">
        <v>11</v>
      </c>
      <c r="B45" s="57"/>
      <c r="C45" s="57"/>
      <c r="D45" s="57"/>
      <c r="E45" s="57"/>
      <c r="F45" s="57"/>
      <c r="G45" s="57"/>
      <c r="H45" s="58"/>
      <c r="I45" s="22">
        <f>SUM(I43:I44)</f>
        <v>0</v>
      </c>
    </row>
    <row r="46" spans="1:10" ht="19.5" customHeight="1" x14ac:dyDescent="0.25">
      <c r="A46" s="25"/>
      <c r="B46" s="25"/>
      <c r="C46" s="25"/>
      <c r="D46" s="25"/>
      <c r="E46" s="25"/>
      <c r="F46" s="25"/>
      <c r="G46" s="25"/>
      <c r="H46" s="25"/>
      <c r="I46" s="26"/>
    </row>
    <row r="47" spans="1:10" ht="19.5" customHeight="1" x14ac:dyDescent="0.25">
      <c r="A47" s="25"/>
      <c r="B47" s="25"/>
      <c r="C47" s="25"/>
      <c r="D47" s="25"/>
      <c r="E47" s="25"/>
      <c r="F47" s="25"/>
      <c r="G47" s="25"/>
      <c r="H47" s="25"/>
      <c r="I47" s="26"/>
    </row>
    <row r="48" spans="1:10" ht="19.5" customHeight="1" x14ac:dyDescent="0.25">
      <c r="A48" s="25"/>
      <c r="B48" s="25"/>
      <c r="C48" s="25"/>
      <c r="D48" s="25"/>
      <c r="E48" s="25"/>
      <c r="F48" s="25"/>
      <c r="G48" s="25"/>
      <c r="H48" s="25"/>
      <c r="I48" s="26"/>
    </row>
    <row r="49" spans="1:10" ht="19.5" customHeight="1" x14ac:dyDescent="0.25">
      <c r="A49" s="4"/>
      <c r="B49" s="4"/>
      <c r="C49" s="4"/>
      <c r="D49" s="4"/>
      <c r="E49" s="29" t="s">
        <v>42</v>
      </c>
      <c r="F49" s="4"/>
      <c r="G49" s="4"/>
      <c r="H49" s="25"/>
      <c r="I49" s="26"/>
    </row>
    <row r="50" spans="1:10" x14ac:dyDescent="0.25">
      <c r="A50" s="30" t="s">
        <v>48</v>
      </c>
      <c r="B50" s="30"/>
      <c r="C50" s="4"/>
      <c r="D50" s="4"/>
      <c r="E50" s="28" t="s">
        <v>49</v>
      </c>
      <c r="F50" s="4"/>
      <c r="G50" s="4"/>
      <c r="H50" s="12"/>
      <c r="I50" s="12"/>
      <c r="J50" s="2"/>
    </row>
    <row r="51" spans="1:10" x14ac:dyDescent="0.25">
      <c r="A51" s="31" t="s">
        <v>10</v>
      </c>
      <c r="B51" s="31"/>
      <c r="C51" s="4"/>
      <c r="D51" s="32"/>
      <c r="E51" s="32"/>
      <c r="F51" s="32"/>
      <c r="G51" s="32"/>
      <c r="H51" s="4"/>
      <c r="I51" s="13"/>
      <c r="J51" s="2"/>
    </row>
    <row r="52" spans="1:10" x14ac:dyDescent="0.25">
      <c r="A52" s="24"/>
      <c r="B52" s="14"/>
      <c r="C52" s="4"/>
      <c r="D52" s="4"/>
      <c r="E52" s="23"/>
      <c r="F52" s="4"/>
      <c r="G52" s="4"/>
      <c r="H52" s="4"/>
      <c r="I52" s="4"/>
      <c r="J52" s="2"/>
    </row>
    <row r="53" spans="1:10" x14ac:dyDescent="0.25">
      <c r="A53" s="15"/>
      <c r="B53" s="15"/>
      <c r="C53" s="4"/>
      <c r="D53" s="13"/>
      <c r="E53" s="13"/>
      <c r="F53" s="13"/>
      <c r="G53" s="13"/>
      <c r="H53" s="13"/>
      <c r="I53" s="13"/>
      <c r="J53" s="2"/>
    </row>
    <row r="54" spans="1:10" x14ac:dyDescent="0.25">
      <c r="A54" s="15"/>
      <c r="B54" s="15"/>
      <c r="C54" s="4"/>
      <c r="D54" s="13"/>
      <c r="E54" s="13"/>
      <c r="F54" s="13"/>
      <c r="G54" s="13"/>
      <c r="H54" s="13"/>
      <c r="I54" s="13"/>
    </row>
    <row r="55" spans="1:10" x14ac:dyDescent="0.25">
      <c r="A55" s="13"/>
      <c r="B55" s="13"/>
      <c r="C55" s="15"/>
      <c r="D55" s="13"/>
      <c r="E55" s="13"/>
      <c r="F55" s="13"/>
      <c r="G55" s="13"/>
      <c r="H55" s="13"/>
      <c r="I55" s="13"/>
    </row>
    <row r="56" spans="1:10" x14ac:dyDescent="0.25">
      <c r="A56" s="13"/>
      <c r="B56" s="13"/>
      <c r="C56" s="13"/>
      <c r="H56" s="4"/>
      <c r="I56" s="13"/>
    </row>
    <row r="57" spans="1:10" x14ac:dyDescent="0.25">
      <c r="A57" s="13"/>
      <c r="B57" s="13"/>
      <c r="C57" s="13"/>
      <c r="H57" s="4"/>
      <c r="I57" s="13"/>
    </row>
    <row r="62" spans="1:10" x14ac:dyDescent="0.25">
      <c r="C62" s="2"/>
    </row>
  </sheetData>
  <mergeCells count="10">
    <mergeCell ref="A7:H7"/>
    <mergeCell ref="A43:H43"/>
    <mergeCell ref="A44:H44"/>
    <mergeCell ref="A45:H45"/>
    <mergeCell ref="A8:C8"/>
    <mergeCell ref="A10:C10"/>
    <mergeCell ref="A9:C9"/>
    <mergeCell ref="D8:I8"/>
    <mergeCell ref="D9:I9"/>
    <mergeCell ref="D10:I10"/>
  </mergeCells>
  <phoneticPr fontId="10" type="noConversion"/>
  <pageMargins left="0.70866141732283472" right="0.31496062992125984" top="0.74803149606299213" bottom="0.55118110236220474" header="0.31496062992125984" footer="0.31496062992125984"/>
  <pageSetup paperSize="8" scale="73" fitToHeight="5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Hárok1!_Hlk120610587</vt:lpstr>
      <vt:lpstr>Hárok1!_Hlk120610642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2024-02-07T09:35:51Z</cp:lastPrinted>
  <dcterms:created xsi:type="dcterms:W3CDTF">2015-06-05T18:19:34Z</dcterms:created>
  <dcterms:modified xsi:type="dcterms:W3CDTF">2024-02-12T08:07:34Z</dcterms:modified>
</cp:coreProperties>
</file>