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72" yWindow="32772" windowWidth="19200" windowHeight="6816"/>
  </bookViews>
  <sheets>
    <sheet name="Rozpočet" sheetId="2" r:id="rId1"/>
  </sheets>
  <definedNames>
    <definedName name="_xlnm.Print_Titles" localSheetId="0">#N/A</definedName>
    <definedName name="_xlnm.Print_Area" localSheetId="0">#N/A</definedName>
  </definedNames>
  <calcPr calcId="977461"/>
</workbook>
</file>

<file path=xl/calcChain.xml><?xml version="1.0" encoding="utf-8"?>
<calcChain xmlns="http://schemas.openxmlformats.org/spreadsheetml/2006/main">
  <c r="G111" i="2" l="1"/>
  <c r="G14" i="2"/>
  <c r="G15" i="2"/>
  <c r="G16" i="2"/>
  <c r="G17" i="2"/>
  <c r="G18" i="2"/>
  <c r="G99" i="2"/>
  <c r="G54" i="2"/>
  <c r="G55" i="2"/>
  <c r="G65" i="2"/>
  <c r="G63" i="2"/>
  <c r="G59" i="2"/>
  <c r="G58" i="2"/>
  <c r="G64" i="2"/>
  <c r="G47" i="2"/>
  <c r="G39" i="2"/>
  <c r="G38" i="2"/>
  <c r="G40" i="2"/>
  <c r="G110" i="2"/>
  <c r="G22" i="2"/>
  <c r="G95" i="2"/>
  <c r="G94" i="2"/>
  <c r="G92" i="2"/>
  <c r="G91" i="2"/>
  <c r="G89" i="2"/>
  <c r="G88" i="2"/>
  <c r="G86" i="2"/>
  <c r="G85" i="2"/>
  <c r="G83" i="2"/>
  <c r="G82" i="2"/>
  <c r="G102" i="2"/>
  <c r="G101" i="2"/>
  <c r="G26" i="2"/>
  <c r="G45" i="2"/>
  <c r="G46" i="2"/>
  <c r="G76" i="2"/>
  <c r="G77" i="2"/>
  <c r="G71" i="2"/>
  <c r="G72" i="2"/>
  <c r="G62" i="2"/>
  <c r="G61" i="2"/>
  <c r="G60" i="2"/>
  <c r="G57" i="2"/>
  <c r="G53" i="2"/>
  <c r="G56" i="2"/>
  <c r="G80" i="2"/>
  <c r="G79" i="2"/>
  <c r="G75" i="2"/>
  <c r="G70" i="2"/>
  <c r="G69" i="2"/>
  <c r="G52" i="2"/>
  <c r="G108" i="2"/>
  <c r="G107" i="2"/>
  <c r="G106" i="2"/>
  <c r="G105" i="2"/>
  <c r="G104" i="2"/>
  <c r="G103" i="2"/>
  <c r="G100" i="2"/>
  <c r="G98" i="2"/>
  <c r="G50" i="2"/>
  <c r="G49" i="2"/>
  <c r="G44" i="2"/>
  <c r="G37" i="2"/>
  <c r="G36" i="2"/>
  <c r="G35" i="2"/>
  <c r="G34" i="2"/>
  <c r="G33" i="2"/>
  <c r="G31" i="2"/>
  <c r="G29" i="2"/>
  <c r="G28" i="2"/>
  <c r="G27" i="2"/>
  <c r="G19" i="2"/>
  <c r="G20" i="2"/>
  <c r="G21" i="2"/>
</calcChain>
</file>

<file path=xl/sharedStrings.xml><?xml version="1.0" encoding="utf-8"?>
<sst xmlns="http://schemas.openxmlformats.org/spreadsheetml/2006/main" count="234" uniqueCount="135">
  <si>
    <t/>
  </si>
  <si>
    <t>Mj</t>
  </si>
  <si>
    <t>Počet</t>
  </si>
  <si>
    <t>MATERIÁL POZINKOVANÝ PLECH</t>
  </si>
  <si>
    <t>KRUHOVÉ POTRUBIE SKUPINY I.</t>
  </si>
  <si>
    <t>kpl</t>
  </si>
  <si>
    <t>bm</t>
  </si>
  <si>
    <t>ŠTVORHRANNÉ POTRUBIE SKUPINY I.</t>
  </si>
  <si>
    <t>Potrubia, izolácie a práce</t>
  </si>
  <si>
    <t>m2</t>
  </si>
  <si>
    <t>IZOLÁCIE, POVRCH. ÚPRAVY</t>
  </si>
  <si>
    <t xml:space="preserve">Ostatné </t>
  </si>
  <si>
    <t>Cena za mj</t>
  </si>
  <si>
    <t>Cena celkom</t>
  </si>
  <si>
    <t>VZ3 - vetranie výroby</t>
  </si>
  <si>
    <t>1</t>
  </si>
  <si>
    <t>Montážny a spojovací materiál</t>
  </si>
  <si>
    <t>Lešenia, montážne mechanizmy, plošiny</t>
  </si>
  <si>
    <t>Doprava</t>
  </si>
  <si>
    <t>Inžinierska činnosť</t>
  </si>
  <si>
    <t>Projekt realizačný</t>
  </si>
  <si>
    <t>Zaregulovanie,uvedenie do prevádzky</t>
  </si>
  <si>
    <t>Žeriav</t>
  </si>
  <si>
    <t>Odovzdávacia dokumentácia</t>
  </si>
  <si>
    <t>Reízne správy, posúdenie KD,Úradná skúška</t>
  </si>
  <si>
    <t xml:space="preserve">ks </t>
  </si>
  <si>
    <t>CH1 + K1 Chladiace zariadenie pre miestnosť – 1.01, 1.02, 1.03, 1.04, 1.05, 1.06, 1.07, 1.08, 1.09</t>
  </si>
  <si>
    <t>Montážne práce chladenia a elektroinštalácie ;
Montážny materiál a elektroinštalácia : medené rozvody s izoláciou , káble ku kompresorovým jednotkám a k výparníkom pre ventilátory a pre vyhrievacie špirály, čidlá na riadenie prevádzky
Chladivo R 449A, pomocný montážny materiál – konzoly a závitové tyče , montáž chladiacej jednotky, montáž výparníkov, montáž rozvodov chladenia, montáž káblových rozvodov;
Spustenie do prevádzky, zaškolenie obsluhy , prevádzková réžia</t>
  </si>
  <si>
    <t>CH2 + K2 Chladiace zariadenie pre miestnosť – 1.08, 1.10, 1.12, 1.13, 1.14, 1.15, 1.16, 1.21</t>
  </si>
  <si>
    <t>Montáž :
Montážne práce chladenia a elektroinštalácie ;
Montážny materiál a elektroinštalácia : medené rozvody s izoláciou , káble ku kompresorovým jednotkám a k výparníkom pre ventilátory a pre vyhrievacie špirály, čidlá na riadenie prevádzky
Chladivo R 449A, pomocný montážny materiál – konzoly a závitové tyče , montáž chladiacej jednotky, montáž výparníkov, montáž rozvodov chladenia, montáž káblových rozvodov;
Spustenie do prevádzky, zaškolenie obsluhy , prevádzková réžia</t>
  </si>
  <si>
    <t>CH3 Chladiace zariadenie pre miestnosť – 1.23, 1.24, 1.25</t>
  </si>
  <si>
    <t>CH4 + K4 Chladiace zariadenie pre miestnosť – 1.27, 1.31</t>
  </si>
  <si>
    <t>Chladiace zariadenie pre miestnosť 1.26 – Mraziaci box</t>
  </si>
  <si>
    <t>Chladiace zariadenie pri tvn = -22°C/+35°C ;
1 ks kondenzačná jednotka model JL-29-ZF.EF, chladivo R 449A , elektrický príkon min. P = 7,80 kW 3-400 V/50 Hz , ohrev kompresora , plynulá regulácia ventilátorov kondenzátora , rekuperácia – výmenník pre TUV, príslušenstvo ….
1 ks oddelený kondenzátor KN125-2x450, elektrický príkon P = 0,78 kW 1-230V/50Hz
1 ks výparník 3C-A 4266 C s odmrazovaním
1 ks TEV ventil R449A s dýzou
1 ks rozvádzač CPC-DIM-3 s digitálnou reguláciou 16A/3-400V
1 ks priezor , filter , solenoid ventil</t>
  </si>
  <si>
    <t>Montáž :
Montážne práce chladenia a elektroinštalácie ;
Montážny materiál a elektroinštalácia : medené rozvody s izoláciou , káble ku kompresorovým jednotkám a k výparníkom pre ventilátory a pre vyhrievacie špirály, čidlá na riadenie prevádzky
Chladivo R 449A, odvod kondenzátu – PVC rúry, pomocný montážny materiál – konzoly a závitové tyče , montáž chladiacej jednotky, montáž výparníkov, montáž rozvodov chladenia, montáž káblových rozvodov;
Spustenie do prevádzky, zaškolenie obsluhy , prevádzková réžia</t>
  </si>
  <si>
    <t>9</t>
  </si>
  <si>
    <t>11</t>
  </si>
  <si>
    <t>3</t>
  </si>
  <si>
    <t>VZ1 - vetranie 2.NP kancelárie</t>
  </si>
  <si>
    <t xml:space="preserve">VZ2 - vetranie 1.NP </t>
  </si>
  <si>
    <t>Strešné prestupy</t>
  </si>
  <si>
    <t>ks</t>
  </si>
  <si>
    <t>Montážne práce VZT</t>
  </si>
  <si>
    <t xml:space="preserve">Kompaktná rekuperačná jednotka vo vonkajšom prevedení pravá, s pracovným výkonom 1050/1050m3/h, tlak 300/300Pa v zostave: 
Prívodná časť: filter F5, rotačný rekuperátor,  ventilátor s plynulým riadením, elektrický ohrievač 4,5kW
Odvodná časť: filter M5, ventilátor s plynulým riadením, komora rotačného rekuperátora
VZT jednotka je vybavená vlastným systémom merania a regulácie s ovládacím panelom a pripojiteľným na nadradený riadiaci systém cez rozhranie MODBUS. 
Príslušenstvo: ovládač, servoklapky D315 s servopohonomo 24V, rám, nožičky s pogumovaním
Rozmery: šírka 906mm, výška 905mm, dĺžka 1355mm, hmotnosť 206kg
</t>
  </si>
  <si>
    <t xml:space="preserve">Kompaktná rekuperačná jednotka vo vonkajšom prevedení pravá, s pracovným výkonom 750/750m3/h, tlak 350/350Pa v zostave: 
Prívodná časť: filter F5, doskový rekuperátor,  ventilátor s plynulým riadením, elektrický ohrievač 4,5kW
Odvodná časť: filter M5, ventilátor s plynulým riadením, komora  rekuperátora
VZT jednotka je vybavená vlastným systémom merania a regulácie s ovládacím panelom a pripojiteľným na nadradený riadiaci systém cez rozhranie MODBUS. 
Príslušenstvo: ovládač, servoklapky D315 s servopohonomo 24V, rám, nožičky s pogumovaním
Rozmery: šírka 965mm, výška 980mm, dĺžka 1960mm, hmotnosť 269kg
</t>
  </si>
  <si>
    <t>Izolácia kaučuková, samolepiaca s alu fóliou 32mm interiérová</t>
  </si>
  <si>
    <t>Izolácia kaučuková, samolepiaca s 300microm alu fóliou UV odolnou 32mm exteriérová</t>
  </si>
  <si>
    <t xml:space="preserve">Zostavná rekuperačná jednotka vo vonkajšom prevedení pravá, s pracovným výkonom 5000/5000m3/h, tlak 400/400Pa v zostave: 
Prívodná časť: Nasávacia strieška, tlmič hluku, filter ePM1 90% (F9) , rotačný rekuperátor,  ventilátor s plynulým riadením, priamy výparník 22kW, vodný ohrev 15kW, tlmiaca vložka.
Odvodná časť: tlmiaca vložka, filter ePM10 60% (M5) , tlmič hluku, komora riadiaceho systému. , komora  rekuperátora, ventilátor s plynulým riadením, tlmič hluku, uzatváracia klapka, strieška.
VZT jednotka je vybavená vlastným systémom merania a regulácie s ovládacím panelom a pripojiteľným na nadradený riadiaci systém cez rozhranie MODBUS. 
Príslušenstvo: ovládač, regulačný uzol vykurovania
Rozmery: šírka 1360mm, výška 1840mm, dĺžka 4638mm, hmotnosť 1400kg
</t>
  </si>
  <si>
    <t xml:space="preserve">Vonkajšia kondenzačná chladiaca jednotka k výparníku vo VZT jednotke 3.101 s chladiacim výkonom 22kW, plynulým riadením výkonu, chladivo R32, s príslušenstvom (expanzný ventil, modul pre komunikáciu s jednotkou, modbus, prepojovacie káble,izolácie, podstavec, medené prepojovacie potrubie) 
</t>
  </si>
  <si>
    <t>Rám pod vzduchotechnickú jednoku s uložením na strešnú fóliu, 1360x4638 mm</t>
  </si>
  <si>
    <t>Rám pod kondenzátory a kondenzačnú jednotku</t>
  </si>
  <si>
    <t xml:space="preserve">Stropný difúzor D200mm, biely
</t>
  </si>
  <si>
    <t>Chladiace zariadenie pri tvn = +1°C až +12°C/+35°C ; kompresor hermetický   + digitálny kompresor  
1 ks kompresorová jednotka model PM-65-SD2.AEF, chladivo R 449A , elektrický príkon min. P = 22,90 kW 3-400 V/50 Hz , ohrev kompresora , plynulá regulácia ventilátorov kondenzátora, rekuperácia – výmenník pre TUV, príslušenstvo ….
1 ks oddelený kondenzátor KN260-2x560EC, elektrický príkon P = 2,5 kW 3-400V/50Hz
1 ks výparník 3C-A 3344 R s odmrazovaním
1 ks výparník 3C-A 3344 R s odmrazovaním
1 ks výparník 3C-A 3155 R s odmrazovaním
1 ks výparník 3C-A 3145 R s odmrazovaním
1 ks výparník 3C-A 3344 R s odmrazovaním
1 ks výparník NTA M 0R0-AC GV s odmrazovaním
1 ks výparník NTA M 0R0-AC GV s odmrazovaním
1 ks výparník NTA M 1R1-AC GV s odmrazovaním
1 ks výparník NTA M 5R3-AC GV s odmrazovaním
9 ks TEV ventil R449A s dýzou
9 ks rozvádzač CPC s digitálnou reguláciou , P = 1-230V 16A/1
9 kpl priezorník , filter , solenoid ventil , GV plyn a kvapalina ;</t>
  </si>
  <si>
    <t>Chladiace zariadenie pri tvn = +1°C až +12°C/+35°C ; kompresor hermetický   + digitálny kompresor  
1 ks kompresorová jednotka model PM-58-SD2.AEF, chladivo R 449A , elektrický príkon min. P = 20,30 kW 3-400 V/50 Hz , ohrev kompresora , plynulá regulácia ventilátorov kondenzátora, rekuperácia – výmenník pre TUV, príslušenstvo ….
1 ks oddelený kondenzátor KN230-2x630EC, elektrický príkon P = 2,5 kW 3-400V/50Hz
1 ks výparník 3C-A 3243 R s odmrazovaním
1 ks výparník 3C-A 3155 R s odmrazovaním
1 ks výparník 3C-A 3165 R s odmrazovaním
1 ks výparník NTA M 0R1-AC PV s odmrazovaním
3 ks výparník NTA M 4R2-AC PV s odmrazovaním
7 ks TEV ventil R449a s dýzou
7 ks rozvádzač CPC s digitálnou reguláciou, P = 1-230V 16A/1
7 kpl priezorník , filter , solenoid ventil , GV plyn a kvapalina</t>
  </si>
  <si>
    <t>Chladiace zariadenie pri tvn = +1°C/+35°C ; kompresor hermetický   + digitálny kompresor  
1 ks kompresorová jednotka model KM-21-SD.AEF, chladivo R 449A , elektrický príkon min. P = 6,30 kW 3-400 V/50 Hz , ohrev kompresora , plynulá regulácia ventilátorov kondenzátora, rekuperácia – výmenník pre TUV, príslušenstvo ….
1 ks oddelený kondenzátor KN125-2x450, elektrický príkon P = 0,78 kW 1-230V/50Hz
1 ks výparník 3C-A 3155 R s odmrazovaním
1 ks výparník 3C-A 3245 R s odmrazovaním
1 ks výparník 3C-A 3245 R s odmrazovaním
3 ks TEV ventil R449a s dýzou
3 ks rozvádzač CPC s digitálnou reguláciou, P = 1-230V 16A/1
3 kpl priezorník , filter , solenoid ventil</t>
  </si>
  <si>
    <t>Na základe dostupných informácií sme navrhli chladiace zariadenie pri tvn = +1°C až +12°C/+35°C ; kompresor hermetický   + digitálny kompresor  
1 ks kondenzačná jednotka model JM-14-SD.E, chladivo R 449A , elektrický príkon min. P = 4,80 kW 3-400 V/50 Hz , ohrev kompresora , plynulá regulácia ventilátorov kondenzátora, rekuperácia – výmenník pre TUV, príslušenstvo ….
1 ks oddelený kondenzátor KN80-2x400, elektrický príkon P = 0,48 kW 1-230V/50Hz
1 ks výparník 3C-A 3243 R s odmrazovaním
1 ks výparník NTA M 3R2-AC PV s odmrazovaním
2 ks TEV ventil R449a s dýzou
2 ks rozvádzač CPC s digitálnou reguláciou, P = 1-230V 16A/1
2 kpl priezorník , filter , solenoid ventil</t>
  </si>
  <si>
    <t>Potenciálny dodávateľ  je* / nie* je platcom DPH. (* Prečiarknite, čo sa vás netýka)</t>
  </si>
  <si>
    <t>Podpis a pečiatka:</t>
  </si>
  <si>
    <t>Miesto a dátum podpisu:</t>
  </si>
  <si>
    <t>P.č.</t>
  </si>
  <si>
    <t xml:space="preserve">Požiadavka - popis ponúkaného tovaru </t>
  </si>
  <si>
    <t>10</t>
  </si>
  <si>
    <t>12</t>
  </si>
  <si>
    <t>13</t>
  </si>
  <si>
    <t>14</t>
  </si>
  <si>
    <t>23</t>
  </si>
  <si>
    <t>24</t>
  </si>
  <si>
    <t>25</t>
  </si>
  <si>
    <t>26</t>
  </si>
  <si>
    <t>28</t>
  </si>
  <si>
    <t>29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</si>
  <si>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</si>
  <si>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</si>
  <si>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</si>
  <si>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</si>
  <si>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</si>
  <si>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</si>
  <si>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</si>
  <si>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</si>
  <si>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</si>
  <si>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</si>
  <si>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</si>
  <si>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</si>
  <si>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</si>
  <si>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</si>
  <si>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</si>
  <si>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</si>
  <si>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</si>
  <si>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</si>
  <si>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</si>
  <si>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Dodávateľ:</t>
  </si>
  <si>
    <t>Príloha č. 1 k Výzve na stanovenie PHZ</t>
  </si>
  <si>
    <t xml:space="preserve">Dátum : </t>
  </si>
  <si>
    <t xml:space="preserve">Obstaranie technológie vzduchotechniky a chladenia </t>
  </si>
  <si>
    <r>
      <rPr>
        <sz val="11"/>
        <rFont val="Times New Roman"/>
        <family val="1"/>
        <charset val="238"/>
      </rPr>
      <t xml:space="preserve">Obstaranie technológie vzduchotechniky a chladenia  pre prevádzku zameraná na spracovanie produktov živočíšneho pôvodu.                                                                                                                                                                                                                              </t>
    </r>
    <r>
      <rPr>
        <strike/>
        <sz val="11"/>
        <color indexed="10"/>
        <rFont val="Times New Roman"/>
        <family val="1"/>
        <charset val="238"/>
      </rPr>
      <t xml:space="preserve">
</t>
    </r>
  </si>
  <si>
    <t xml:space="preserve">Digestor 1200x1300 mm s filtrami, len odťah
</t>
  </si>
  <si>
    <t>Digestor 1900x1200 mm s filtrami, len odťah</t>
  </si>
  <si>
    <t xml:space="preserve">Tlmič hluku TH 1300 x 700 x 1000 mm                                                                                                                                                                       </t>
  </si>
  <si>
    <t xml:space="preserve">Digestor 4600x1600 mm s filtrami, odťah/prívod
</t>
  </si>
  <si>
    <t>Potrubie do priemeru 400 mm 100% tvaroviek</t>
  </si>
  <si>
    <t>Potrubie do priemeru 280 mm 24% tvaroviek</t>
  </si>
  <si>
    <t>Potrubie do priemeru 200 mm 17% tvaroviek</t>
  </si>
  <si>
    <t>Potrubie do priemeru 140 mm 12% tvaroviek</t>
  </si>
  <si>
    <t xml:space="preserve">Výusť hranatá na kruhové potrubie 225x75 mm s reguláciou
</t>
  </si>
  <si>
    <t xml:space="preserve">Potrubue do priemeru 400 mm 100% tvarovky </t>
  </si>
  <si>
    <t xml:space="preserve">Potrubue do priemeru 280 mm 22% tvarovky </t>
  </si>
  <si>
    <t xml:space="preserve">Potrubue do priemeru 200 mm 12% tvarovky </t>
  </si>
  <si>
    <t xml:space="preserve">Potrubue do priemeru 140 mm 2% tvarovky </t>
  </si>
  <si>
    <t>'Klapka ručná regulačná RK 355 x 355 mm</t>
  </si>
  <si>
    <t xml:space="preserve">Tanierový ventil prívod D160 mm
                                                                                                                          </t>
  </si>
  <si>
    <t xml:space="preserve">Tanierový ventil odvod D160 mm
                                                                                                                                      </t>
  </si>
  <si>
    <t xml:space="preserve">Tanierový ventil prívod D125 mm
                                                                                                                                              </t>
  </si>
  <si>
    <t xml:space="preserve">Tanierový ventil odvod  D125 mm
                                                                                                                                                    </t>
  </si>
  <si>
    <t>Tlmič hluku TH 280-1000 mm</t>
  </si>
  <si>
    <t>Klapka ručná regulačná kruhová RKK 160 mm</t>
  </si>
  <si>
    <t>Klapka ručná regulačná kruhová RKK 125 mm</t>
  </si>
  <si>
    <t>Hlavica nasávacia  a výfuková VH 280 mm</t>
  </si>
  <si>
    <t>Tlmič hluku TH 250-1000 mm</t>
  </si>
  <si>
    <t>Hlavica nasávacia  a výfuková VH 250 mm</t>
  </si>
  <si>
    <t>Klapka ručná regulačná kruhová RKK 355 mm so servpohonom L24</t>
  </si>
  <si>
    <t>Klapka ručná regulačná kruhová RKK 315 mm  so servpohonom L24</t>
  </si>
  <si>
    <t>Klapka ručná regulačná kruhová RKK 200 mm</t>
  </si>
  <si>
    <t xml:space="preserve">Tanierový ventil prívod D160 mm
                                                                                                                               </t>
  </si>
  <si>
    <t xml:space="preserve">Tanierový ventil odvod D160 mm
                                                                                                                                             </t>
  </si>
  <si>
    <t xml:space="preserve">Tanierový ventil odvod D160 mm
                                                                                                                                            </t>
  </si>
  <si>
    <t>Potrubie do obvodu 4000 mm 100% tvarovky</t>
  </si>
  <si>
    <t xml:space="preserve">Potrubie do obvodu 2630 mm 26% tvarovky </t>
  </si>
  <si>
    <t xml:space="preserve">Potrubie do obvodu 1500 mm 36% tvarovky </t>
  </si>
  <si>
    <t xml:space="preserve">Potrubie do obvodu 1890  mm 41% tvarovky </t>
  </si>
  <si>
    <t xml:space="preserve">Potrubue do priemeru 400 mm 15% tvarovky </t>
  </si>
  <si>
    <t xml:space="preserve">Potrubue do priemeru 280 mm 25% tvarovky </t>
  </si>
  <si>
    <t xml:space="preserve">Potrubue do priemeru 200 mm 14% tvarovky </t>
  </si>
  <si>
    <t>Meno a priezvisko štatutárneho zástupcu:</t>
  </si>
  <si>
    <t>Spolu bez DPH:</t>
  </si>
  <si>
    <t>Spolu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</si>
</sst>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-* #,##0.00_-;\-* #,##0.00_-;_-* &quot;-&quot;??_-;_-@_-"/>
    <numFmt numFmtId="179" formatCode="0.0"/>
    <numFmt numFmtId="180" formatCode="#,##0.00\ &quot;€&quot;"/>
  </numFmts>
  <fonts count="21" x14ac:knownFonts="1">
    <font>
      <sz val="10"/>
      <name val="Arial CE"/>
      <charset val="238"/>
    </font>
    <font>
      <sz val="9"/>
      <name val="Arial CE"/>
      <charset val="238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i/>
      <sz val="10"/>
      <color indexed="8"/>
      <name val="Tahoma"/>
      <family val="2"/>
    </font>
    <font>
      <b/>
      <sz val="14"/>
      <name val="Arial CE"/>
      <charset val="238"/>
    </font>
    <font>
      <b/>
      <sz val="11"/>
      <name val="Arial CE"/>
      <charset val="238"/>
    </font>
    <font>
      <sz val="10"/>
      <name val="MS Sans Serif"/>
      <family val="2"/>
      <charset val="238"/>
    </font>
    <font>
      <sz val="10"/>
      <name val="Garamond"/>
      <family val="1"/>
      <charset val="238"/>
    </font>
    <font>
      <i/>
      <sz val="10"/>
      <name val="Arial CE"/>
      <charset val="238"/>
    </font>
    <font>
      <strike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family val="2"/>
      <charset val="238"/>
    </font>
    <font>
      <sz val="10"/>
      <name val="Tahoma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8" fillId="0" borderId="0"/>
    <xf numFmtId="0" fontId="7" fillId="0" borderId="0"/>
  </cellStyleXfs>
  <cellXfs count="82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0" borderId="1" xfId="0" quotePrefix="1" applyNumberFormat="1" applyFont="1" applyBorder="1" applyAlignment="1">
      <alignment horizontal="left" vertical="top"/>
    </xf>
    <xf numFmtId="0" fontId="0" fillId="0" borderId="1" xfId="0" quotePrefix="1" applyNumberFormat="1" applyFont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 wrapText="1"/>
    </xf>
    <xf numFmtId="49" fontId="0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0" fillId="0" borderId="1" xfId="0" quotePrefix="1" applyNumberFormat="1" applyFont="1" applyFill="1" applyBorder="1" applyAlignment="1">
      <alignment horizontal="left" vertical="top" wrapText="1"/>
    </xf>
    <xf numFmtId="180" fontId="1" fillId="0" borderId="0" xfId="0" applyNumberFormat="1" applyFont="1"/>
    <xf numFmtId="49" fontId="0" fillId="0" borderId="0" xfId="0" applyNumberFormat="1" applyFont="1" applyBorder="1" applyAlignment="1">
      <alignment vertical="top"/>
    </xf>
    <xf numFmtId="180" fontId="1" fillId="0" borderId="0" xfId="0" applyNumberFormat="1" applyFont="1" applyAlignment="1">
      <alignment vertical="top"/>
    </xf>
    <xf numFmtId="49" fontId="2" fillId="5" borderId="1" xfId="0" applyNumberFormat="1" applyFont="1" applyFill="1" applyBorder="1" applyAlignment="1">
      <alignment horizontal="center" vertical="top"/>
    </xf>
    <xf numFmtId="1" fontId="2" fillId="5" borderId="1" xfId="0" applyNumberFormat="1" applyFont="1" applyFill="1" applyBorder="1" applyAlignment="1">
      <alignment horizontal="center" vertical="top"/>
    </xf>
    <xf numFmtId="180" fontId="2" fillId="5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horizontal="right" vertical="top"/>
    </xf>
    <xf numFmtId="180" fontId="3" fillId="2" borderId="1" xfId="0" applyNumberFormat="1" applyFont="1" applyFill="1" applyBorder="1" applyAlignment="1">
      <alignment horizontal="right" vertical="top"/>
    </xf>
    <xf numFmtId="49" fontId="2" fillId="4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right" vertical="top"/>
    </xf>
    <xf numFmtId="180" fontId="2" fillId="4" borderId="1" xfId="0" applyNumberFormat="1" applyFont="1" applyFill="1" applyBorder="1" applyAlignment="1">
      <alignment horizontal="right" vertical="top"/>
    </xf>
    <xf numFmtId="1" fontId="0" fillId="0" borderId="1" xfId="0" quotePrefix="1" applyNumberFormat="1" applyFont="1" applyBorder="1" applyAlignment="1">
      <alignment horizontal="right" vertical="top"/>
    </xf>
    <xf numFmtId="180" fontId="0" fillId="0" borderId="1" xfId="0" quotePrefix="1" applyNumberFormat="1" applyFont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49" fontId="4" fillId="3" borderId="1" xfId="0" applyNumberFormat="1" applyFont="1" applyFill="1" applyBorder="1" applyAlignment="1">
      <alignment horizontal="center" vertical="top"/>
    </xf>
    <xf numFmtId="1" fontId="4" fillId="3" borderId="1" xfId="0" applyNumberFormat="1" applyFont="1" applyFill="1" applyBorder="1" applyAlignment="1">
      <alignment horizontal="right" vertical="top"/>
    </xf>
    <xf numFmtId="180" fontId="4" fillId="3" borderId="1" xfId="0" applyNumberFormat="1" applyFont="1" applyFill="1" applyBorder="1" applyAlignment="1">
      <alignment horizontal="right" vertical="top"/>
    </xf>
    <xf numFmtId="179" fontId="2" fillId="0" borderId="1" xfId="0" applyNumberFormat="1" applyFont="1" applyFill="1" applyBorder="1" applyAlignment="1">
      <alignment horizontal="right" vertical="top"/>
    </xf>
    <xf numFmtId="180" fontId="2" fillId="0" borderId="1" xfId="0" applyNumberFormat="1" applyFont="1" applyFill="1" applyBorder="1" applyAlignment="1">
      <alignment horizontal="right" vertical="top"/>
    </xf>
    <xf numFmtId="1" fontId="2" fillId="4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180" fontId="1" fillId="0" borderId="0" xfId="0" applyNumberFormat="1" applyFont="1" applyAlignment="1">
      <alignment horizontal="right" vertical="top"/>
    </xf>
    <xf numFmtId="0" fontId="0" fillId="0" borderId="1" xfId="0" quotePrefix="1" applyNumberFormat="1" applyFont="1" applyFill="1" applyBorder="1" applyAlignment="1">
      <alignment horizontal="right" vertical="top"/>
    </xf>
    <xf numFmtId="180" fontId="0" fillId="0" borderId="1" xfId="0" quotePrefix="1" applyNumberFormat="1" applyFont="1" applyFill="1" applyBorder="1" applyAlignment="1">
      <alignment horizontal="right" vertical="top"/>
    </xf>
    <xf numFmtId="180" fontId="6" fillId="0" borderId="2" xfId="0" applyNumberFormat="1" applyFont="1" applyBorder="1" applyAlignment="1">
      <alignment horizontal="right" vertical="top"/>
    </xf>
    <xf numFmtId="49" fontId="0" fillId="0" borderId="0" xfId="0" applyNumberFormat="1" applyFont="1" applyAlignment="1">
      <alignment horizontal="center" vertical="top"/>
    </xf>
    <xf numFmtId="1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0" fontId="1" fillId="0" borderId="0" xfId="0" applyFont="1" applyFill="1"/>
    <xf numFmtId="49" fontId="9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180" fontId="0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5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14" fontId="14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6" borderId="1" xfId="0" applyFont="1" applyFill="1" applyBorder="1" applyAlignment="1">
      <alignment horizontal="left" vertical="top" wrapText="1"/>
    </xf>
    <xf numFmtId="0" fontId="12" fillId="0" borderId="1" xfId="0" quotePrefix="1" applyNumberFormat="1" applyFont="1" applyBorder="1" applyAlignment="1">
      <alignment horizontal="left" vertical="top" wrapText="1"/>
    </xf>
    <xf numFmtId="49" fontId="13" fillId="4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">
    <cellStyle name="Comma_vzor" xfId="1"/>
    <cellStyle name="Normal_vzor" xfId="2"/>
    <cellStyle name="Normálna" xfId="0" builtinId="0"/>
    <cellStyle name="Normáln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tabSelected="1" topLeftCell="A94" zoomScaleNormal="100" zoomScaleSheetLayoutView="100" workbookViewId="0">
      <selection activeCell="G112" sqref="G112"/>
    </sheetView>
  </sheetViews>
  <sheetFormatPr defaultColWidth="9.109375" defaultRowHeight="13.2" x14ac:dyDescent="0.2"/>
  <cols>
    <col min="1" max="1" width="9.109375" style="1"/>
    <col min="2" max="2" width="6.6640625" style="10" customWidth="1"/>
    <col min="3" max="3" width="69.6640625" style="11" customWidth="1"/>
    <col min="4" max="4" width="4.88671875" style="41" customWidth="1"/>
    <col min="5" max="5" width="8" style="42" customWidth="1"/>
    <col min="6" max="6" width="11.88671875" style="43" customWidth="1"/>
    <col min="7" max="7" width="12.6640625" style="43" customWidth="1"/>
    <col min="8" max="8" width="9.5546875" style="44" customWidth="1"/>
    <col min="9" max="9" width="16" style="1" customWidth="1"/>
    <col min="10" max="11" width="9.5546875" style="1" customWidth="1"/>
    <col min="12" max="16384" width="9.109375" style="1"/>
  </cols>
  <sheetData>
    <row r="1" spans="2:8" x14ac:dyDescent="0.25">
      <c r="C1"/>
      <c r="D1"/>
      <c r="E1"/>
      <c r="F1"/>
      <c r="G1"/>
      <c r="H1"/>
    </row>
    <row r="2" spans="2:8" ht="14.4" x14ac:dyDescent="0.25">
      <c r="B2" s="1"/>
      <c r="C2" s="56" t="s">
        <v>90</v>
      </c>
      <c r="D2"/>
      <c r="E2" s="65" t="s">
        <v>91</v>
      </c>
      <c r="F2" s="65"/>
      <c r="G2" s="65"/>
      <c r="H2" s="66"/>
    </row>
    <row r="3" spans="2:8" ht="14.4" x14ac:dyDescent="0.25">
      <c r="C3"/>
      <c r="D3" s="57"/>
      <c r="E3" s="47"/>
      <c r="F3" s="47"/>
      <c r="G3" s="47"/>
      <c r="H3" s="58"/>
    </row>
    <row r="4" spans="2:8" ht="14.4" x14ac:dyDescent="0.25">
      <c r="B4" s="1"/>
      <c r="C4"/>
      <c r="D4" s="57"/>
      <c r="E4" s="47"/>
      <c r="F4" s="47"/>
      <c r="G4" s="47"/>
      <c r="H4" s="58"/>
    </row>
    <row r="5" spans="2:8" ht="14.4" x14ac:dyDescent="0.25">
      <c r="C5"/>
      <c r="D5" s="57"/>
      <c r="E5" s="47"/>
      <c r="F5" s="47"/>
      <c r="G5" s="47"/>
      <c r="H5" s="58"/>
    </row>
    <row r="6" spans="2:8" ht="14.4" x14ac:dyDescent="0.25">
      <c r="B6" s="1"/>
      <c r="C6"/>
      <c r="D6" s="57"/>
      <c r="E6" s="47"/>
      <c r="F6" s="47"/>
      <c r="G6" s="47"/>
      <c r="H6" s="58"/>
    </row>
    <row r="7" spans="2:8" ht="14.4" x14ac:dyDescent="0.25">
      <c r="C7" s="59" t="s">
        <v>92</v>
      </c>
      <c r="D7"/>
      <c r="E7" s="47"/>
      <c r="F7" s="47"/>
      <c r="G7" s="47"/>
      <c r="H7" s="58"/>
    </row>
    <row r="8" spans="2:8" ht="14.4" x14ac:dyDescent="0.25">
      <c r="B8" s="1"/>
      <c r="C8"/>
      <c r="D8" s="57"/>
      <c r="E8" s="47"/>
      <c r="F8" s="47"/>
      <c r="G8" s="47"/>
      <c r="H8" s="58"/>
    </row>
    <row r="9" spans="2:8" ht="14.4" x14ac:dyDescent="0.25">
      <c r="C9" s="60" t="s">
        <v>93</v>
      </c>
      <c r="D9" s="60"/>
      <c r="E9" s="47"/>
      <c r="F9" s="47"/>
      <c r="G9" s="47"/>
      <c r="H9" s="58"/>
    </row>
    <row r="10" spans="2:8" ht="41.4" x14ac:dyDescent="0.25">
      <c r="B10" s="1"/>
      <c r="C10" s="61" t="s">
        <v>94</v>
      </c>
      <c r="D10" s="61"/>
      <c r="E10" s="47"/>
      <c r="F10" s="47"/>
      <c r="G10" s="47"/>
      <c r="H10" s="58"/>
    </row>
    <row r="11" spans="2:8" ht="17.399999999999999" x14ac:dyDescent="0.2">
      <c r="B11" s="69"/>
      <c r="C11" s="69"/>
      <c r="D11" s="69"/>
      <c r="E11" s="69"/>
      <c r="F11" s="16"/>
      <c r="G11" s="16"/>
    </row>
    <row r="12" spans="2:8" x14ac:dyDescent="0.25">
      <c r="B12" s="55" t="s">
        <v>59</v>
      </c>
      <c r="C12" s="62" t="s">
        <v>60</v>
      </c>
      <c r="D12" s="17" t="s">
        <v>1</v>
      </c>
      <c r="E12" s="18" t="s">
        <v>2</v>
      </c>
      <c r="F12" s="19" t="s">
        <v>12</v>
      </c>
      <c r="G12" s="19" t="s">
        <v>13</v>
      </c>
    </row>
    <row r="13" spans="2:8" x14ac:dyDescent="0.2">
      <c r="B13" s="2"/>
      <c r="C13" s="3" t="s">
        <v>38</v>
      </c>
      <c r="D13" s="20" t="s">
        <v>0</v>
      </c>
      <c r="E13" s="21"/>
      <c r="F13" s="22"/>
      <c r="G13" s="22"/>
    </row>
    <row r="14" spans="2:8" ht="149.4" customHeight="1" x14ac:dyDescent="0.2">
      <c r="B14" s="4">
        <v>1</v>
      </c>
      <c r="C14" s="13" t="s">
        <v>43</v>
      </c>
      <c r="D14" s="23" t="s">
        <v>25</v>
      </c>
      <c r="E14" s="24" t="s">
        <v>15</v>
      </c>
      <c r="F14" s="25"/>
      <c r="G14" s="25">
        <f t="shared" ref="G14:G22" si="0">F14*E14</f>
        <v>0</v>
      </c>
    </row>
    <row r="15" spans="2:8" x14ac:dyDescent="0.2">
      <c r="B15" s="4">
        <v>2</v>
      </c>
      <c r="C15" s="63" t="s">
        <v>113</v>
      </c>
      <c r="D15" s="23" t="s">
        <v>25</v>
      </c>
      <c r="E15" s="26">
        <v>4</v>
      </c>
      <c r="F15" s="27"/>
      <c r="G15" s="25">
        <f t="shared" si="0"/>
        <v>0</v>
      </c>
    </row>
    <row r="16" spans="2:8" x14ac:dyDescent="0.2">
      <c r="B16" s="4">
        <v>3</v>
      </c>
      <c r="C16" s="63" t="s">
        <v>114</v>
      </c>
      <c r="D16" s="23" t="s">
        <v>25</v>
      </c>
      <c r="E16" s="26">
        <v>6</v>
      </c>
      <c r="F16" s="27"/>
      <c r="G16" s="25">
        <f t="shared" si="0"/>
        <v>0</v>
      </c>
    </row>
    <row r="17" spans="2:7" x14ac:dyDescent="0.2">
      <c r="B17" s="4">
        <v>4</v>
      </c>
      <c r="C17" s="63" t="s">
        <v>115</v>
      </c>
      <c r="D17" s="23" t="s">
        <v>25</v>
      </c>
      <c r="E17" s="26">
        <v>10</v>
      </c>
      <c r="F17" s="27"/>
      <c r="G17" s="25">
        <f t="shared" si="0"/>
        <v>0</v>
      </c>
    </row>
    <row r="18" spans="2:7" ht="15.6" customHeight="1" x14ac:dyDescent="0.2">
      <c r="B18" s="4">
        <v>5</v>
      </c>
      <c r="C18" s="63" t="s">
        <v>109</v>
      </c>
      <c r="D18" s="23" t="s">
        <v>25</v>
      </c>
      <c r="E18" s="24" t="s">
        <v>35</v>
      </c>
      <c r="F18" s="25"/>
      <c r="G18" s="25">
        <f t="shared" si="0"/>
        <v>0</v>
      </c>
    </row>
    <row r="19" spans="2:7" ht="26.4" x14ac:dyDescent="0.2">
      <c r="B19" s="4">
        <v>6</v>
      </c>
      <c r="C19" s="63" t="s">
        <v>110</v>
      </c>
      <c r="D19" s="23" t="s">
        <v>25</v>
      </c>
      <c r="E19" s="24" t="s">
        <v>36</v>
      </c>
      <c r="F19" s="25"/>
      <c r="G19" s="25">
        <f t="shared" si="0"/>
        <v>0</v>
      </c>
    </row>
    <row r="20" spans="2:7" ht="26.4" x14ac:dyDescent="0.2">
      <c r="B20" s="4">
        <v>7</v>
      </c>
      <c r="C20" s="63" t="s">
        <v>111</v>
      </c>
      <c r="D20" s="23" t="s">
        <v>25</v>
      </c>
      <c r="E20" s="24" t="s">
        <v>37</v>
      </c>
      <c r="F20" s="25"/>
      <c r="G20" s="25">
        <f t="shared" si="0"/>
        <v>0</v>
      </c>
    </row>
    <row r="21" spans="2:7" ht="26.4" x14ac:dyDescent="0.2">
      <c r="B21" s="4">
        <v>8</v>
      </c>
      <c r="C21" s="63" t="s">
        <v>112</v>
      </c>
      <c r="D21" s="23" t="s">
        <v>25</v>
      </c>
      <c r="E21" s="24" t="s">
        <v>37</v>
      </c>
      <c r="F21" s="25"/>
      <c r="G21" s="25">
        <f t="shared" si="0"/>
        <v>0</v>
      </c>
    </row>
    <row r="22" spans="2:7" x14ac:dyDescent="0.2">
      <c r="B22" s="4">
        <v>9</v>
      </c>
      <c r="C22" s="63" t="s">
        <v>116</v>
      </c>
      <c r="D22" s="23" t="s">
        <v>25</v>
      </c>
      <c r="E22" s="24" t="s">
        <v>15</v>
      </c>
      <c r="F22" s="25"/>
      <c r="G22" s="25">
        <f t="shared" si="0"/>
        <v>0</v>
      </c>
    </row>
    <row r="23" spans="2:7" x14ac:dyDescent="0.2">
      <c r="B23" s="2"/>
      <c r="C23" s="3" t="s">
        <v>8</v>
      </c>
      <c r="D23" s="20"/>
      <c r="E23" s="28"/>
      <c r="F23" s="22"/>
      <c r="G23" s="22"/>
    </row>
    <row r="24" spans="2:7" x14ac:dyDescent="0.2">
      <c r="B24" s="6"/>
      <c r="C24" s="7" t="s">
        <v>4</v>
      </c>
      <c r="D24" s="29" t="s">
        <v>0</v>
      </c>
      <c r="E24" s="30"/>
      <c r="F24" s="31"/>
      <c r="G24" s="31"/>
    </row>
    <row r="25" spans="2:7" x14ac:dyDescent="0.2">
      <c r="B25" s="6"/>
      <c r="C25" s="7" t="s">
        <v>3</v>
      </c>
      <c r="D25" s="29" t="s">
        <v>0</v>
      </c>
      <c r="E25" s="30"/>
      <c r="F25" s="31"/>
      <c r="G25" s="31"/>
    </row>
    <row r="26" spans="2:7" x14ac:dyDescent="0.2">
      <c r="B26" s="8" t="s">
        <v>61</v>
      </c>
      <c r="C26" s="9" t="s">
        <v>99</v>
      </c>
      <c r="D26" s="23" t="s">
        <v>6</v>
      </c>
      <c r="E26" s="32">
        <v>0.5</v>
      </c>
      <c r="F26" s="33"/>
      <c r="G26" s="25">
        <f>F26*E26</f>
        <v>0</v>
      </c>
    </row>
    <row r="27" spans="2:7" x14ac:dyDescent="0.2">
      <c r="B27" s="8" t="s">
        <v>36</v>
      </c>
      <c r="C27" s="9" t="s">
        <v>100</v>
      </c>
      <c r="D27" s="23" t="s">
        <v>6</v>
      </c>
      <c r="E27" s="32">
        <v>28.5</v>
      </c>
      <c r="F27" s="33"/>
      <c r="G27" s="25">
        <f>F27*E27</f>
        <v>0</v>
      </c>
    </row>
    <row r="28" spans="2:7" x14ac:dyDescent="0.2">
      <c r="B28" s="8" t="s">
        <v>62</v>
      </c>
      <c r="C28" s="9" t="s">
        <v>101</v>
      </c>
      <c r="D28" s="23" t="s">
        <v>6</v>
      </c>
      <c r="E28" s="32">
        <v>72.599999999999994</v>
      </c>
      <c r="F28" s="33"/>
      <c r="G28" s="25">
        <f>F28*E28</f>
        <v>0</v>
      </c>
    </row>
    <row r="29" spans="2:7" x14ac:dyDescent="0.2">
      <c r="B29" s="8" t="s">
        <v>63</v>
      </c>
      <c r="C29" s="9" t="s">
        <v>102</v>
      </c>
      <c r="D29" s="23" t="s">
        <v>6</v>
      </c>
      <c r="E29" s="32">
        <v>20.8</v>
      </c>
      <c r="F29" s="33"/>
      <c r="G29" s="25">
        <f>F29*E29</f>
        <v>0</v>
      </c>
    </row>
    <row r="30" spans="2:7" x14ac:dyDescent="0.2">
      <c r="B30" s="6"/>
      <c r="C30" s="7" t="s">
        <v>10</v>
      </c>
      <c r="D30" s="29" t="s">
        <v>0</v>
      </c>
      <c r="E30" s="30"/>
      <c r="F30" s="31"/>
      <c r="G30" s="31"/>
    </row>
    <row r="31" spans="2:7" ht="26.4" x14ac:dyDescent="0.2">
      <c r="B31" s="8" t="s">
        <v>64</v>
      </c>
      <c r="C31" s="9" t="s">
        <v>46</v>
      </c>
      <c r="D31" s="23" t="s">
        <v>9</v>
      </c>
      <c r="E31" s="34">
        <v>10</v>
      </c>
      <c r="F31" s="25"/>
      <c r="G31" s="25">
        <f>F31*E31</f>
        <v>0</v>
      </c>
    </row>
    <row r="32" spans="2:7" x14ac:dyDescent="0.2">
      <c r="B32" s="2"/>
      <c r="C32" s="3" t="s">
        <v>39</v>
      </c>
      <c r="D32" s="20"/>
      <c r="E32" s="21"/>
      <c r="F32" s="22"/>
      <c r="G32" s="22"/>
    </row>
    <row r="33" spans="2:7" ht="133.94999999999999" customHeight="1" x14ac:dyDescent="0.2">
      <c r="B33" s="4">
        <v>15</v>
      </c>
      <c r="C33" s="13" t="s">
        <v>44</v>
      </c>
      <c r="D33" s="23" t="s">
        <v>25</v>
      </c>
      <c r="E33" s="26">
        <v>1</v>
      </c>
      <c r="F33" s="27"/>
      <c r="G33" s="25">
        <f t="shared" ref="G33:G40" si="1">F33*E33</f>
        <v>0</v>
      </c>
    </row>
    <row r="34" spans="2:7" x14ac:dyDescent="0.2">
      <c r="B34" s="4">
        <v>16</v>
      </c>
      <c r="C34" s="63" t="s">
        <v>117</v>
      </c>
      <c r="D34" s="23" t="s">
        <v>25</v>
      </c>
      <c r="E34" s="26">
        <v>4</v>
      </c>
      <c r="F34" s="27"/>
      <c r="G34" s="25">
        <f t="shared" si="1"/>
        <v>0</v>
      </c>
    </row>
    <row r="35" spans="2:7" x14ac:dyDescent="0.2">
      <c r="B35" s="4">
        <v>17</v>
      </c>
      <c r="C35" s="63" t="s">
        <v>115</v>
      </c>
      <c r="D35" s="23" t="s">
        <v>25</v>
      </c>
      <c r="E35" s="26">
        <v>3</v>
      </c>
      <c r="F35" s="27"/>
      <c r="G35" s="25">
        <f t="shared" si="1"/>
        <v>0</v>
      </c>
    </row>
    <row r="36" spans="2:7" x14ac:dyDescent="0.2">
      <c r="B36" s="4">
        <v>18</v>
      </c>
      <c r="C36" s="63" t="s">
        <v>114</v>
      </c>
      <c r="D36" s="23" t="s">
        <v>25</v>
      </c>
      <c r="E36" s="26">
        <v>1</v>
      </c>
      <c r="F36" s="27"/>
      <c r="G36" s="25">
        <f t="shared" si="1"/>
        <v>0</v>
      </c>
    </row>
    <row r="37" spans="2:7" ht="30.6" customHeight="1" x14ac:dyDescent="0.2">
      <c r="B37" s="4">
        <v>19</v>
      </c>
      <c r="C37" s="63" t="s">
        <v>103</v>
      </c>
      <c r="D37" s="23" t="s">
        <v>25</v>
      </c>
      <c r="E37" s="26">
        <v>9</v>
      </c>
      <c r="F37" s="27"/>
      <c r="G37" s="25">
        <f t="shared" si="1"/>
        <v>0</v>
      </c>
    </row>
    <row r="38" spans="2:7" ht="32.4" customHeight="1" x14ac:dyDescent="0.2">
      <c r="B38" s="4">
        <v>20</v>
      </c>
      <c r="C38" s="5" t="s">
        <v>95</v>
      </c>
      <c r="D38" s="23" t="s">
        <v>25</v>
      </c>
      <c r="E38" s="26">
        <v>1</v>
      </c>
      <c r="F38" s="27"/>
      <c r="G38" s="25">
        <f t="shared" si="1"/>
        <v>0</v>
      </c>
    </row>
    <row r="39" spans="2:7" ht="31.95" customHeight="1" x14ac:dyDescent="0.2">
      <c r="B39" s="4">
        <v>21</v>
      </c>
      <c r="C39" s="5" t="s">
        <v>96</v>
      </c>
      <c r="D39" s="23" t="s">
        <v>25</v>
      </c>
      <c r="E39" s="26">
        <v>2</v>
      </c>
      <c r="F39" s="27"/>
      <c r="G39" s="25">
        <f t="shared" si="1"/>
        <v>0</v>
      </c>
    </row>
    <row r="40" spans="2:7" x14ac:dyDescent="0.2">
      <c r="B40" s="4">
        <v>22</v>
      </c>
      <c r="C40" s="63" t="s">
        <v>118</v>
      </c>
      <c r="D40" s="23" t="s">
        <v>25</v>
      </c>
      <c r="E40" s="24" t="s">
        <v>15</v>
      </c>
      <c r="F40" s="25"/>
      <c r="G40" s="25">
        <f t="shared" si="1"/>
        <v>0</v>
      </c>
    </row>
    <row r="41" spans="2:7" x14ac:dyDescent="0.2">
      <c r="B41" s="2"/>
      <c r="C41" s="3" t="s">
        <v>8</v>
      </c>
      <c r="D41" s="20"/>
      <c r="E41" s="28"/>
      <c r="F41" s="22"/>
      <c r="G41" s="22"/>
    </row>
    <row r="42" spans="2:7" x14ac:dyDescent="0.2">
      <c r="B42" s="6"/>
      <c r="C42" s="7" t="s">
        <v>4</v>
      </c>
      <c r="D42" s="29" t="s">
        <v>0</v>
      </c>
      <c r="E42" s="30"/>
      <c r="F42" s="31"/>
      <c r="G42" s="31"/>
    </row>
    <row r="43" spans="2:7" x14ac:dyDescent="0.2">
      <c r="B43" s="6"/>
      <c r="C43" s="7" t="s">
        <v>3</v>
      </c>
      <c r="D43" s="29" t="s">
        <v>0</v>
      </c>
      <c r="E43" s="30"/>
      <c r="F43" s="31"/>
      <c r="G43" s="31"/>
    </row>
    <row r="44" spans="2:7" x14ac:dyDescent="0.2">
      <c r="B44" s="8" t="s">
        <v>65</v>
      </c>
      <c r="C44" s="64" t="s">
        <v>104</v>
      </c>
      <c r="D44" s="23" t="s">
        <v>6</v>
      </c>
      <c r="E44" s="32">
        <v>0.5</v>
      </c>
      <c r="F44" s="33"/>
      <c r="G44" s="25">
        <f>F44*E44</f>
        <v>0</v>
      </c>
    </row>
    <row r="45" spans="2:7" x14ac:dyDescent="0.2">
      <c r="B45" s="8" t="s">
        <v>66</v>
      </c>
      <c r="C45" s="9" t="s">
        <v>105</v>
      </c>
      <c r="D45" s="23" t="s">
        <v>6</v>
      </c>
      <c r="E45" s="32">
        <v>26.1</v>
      </c>
      <c r="F45" s="33"/>
      <c r="G45" s="25">
        <f>F45*E45</f>
        <v>0</v>
      </c>
    </row>
    <row r="46" spans="2:7" x14ac:dyDescent="0.2">
      <c r="B46" s="8" t="s">
        <v>67</v>
      </c>
      <c r="C46" s="9" t="s">
        <v>106</v>
      </c>
      <c r="D46" s="23" t="s">
        <v>6</v>
      </c>
      <c r="E46" s="32">
        <v>18.7</v>
      </c>
      <c r="F46" s="33"/>
      <c r="G46" s="25">
        <f>F46*E46</f>
        <v>0</v>
      </c>
    </row>
    <row r="47" spans="2:7" x14ac:dyDescent="0.2">
      <c r="B47" s="8" t="s">
        <v>68</v>
      </c>
      <c r="C47" s="9" t="s">
        <v>107</v>
      </c>
      <c r="D47" s="23" t="s">
        <v>6</v>
      </c>
      <c r="E47" s="32">
        <v>39</v>
      </c>
      <c r="F47" s="33"/>
      <c r="G47" s="25">
        <f>F47*E47</f>
        <v>0</v>
      </c>
    </row>
    <row r="48" spans="2:7" x14ac:dyDescent="0.2">
      <c r="B48" s="6"/>
      <c r="C48" s="7" t="s">
        <v>10</v>
      </c>
      <c r="D48" s="29" t="s">
        <v>0</v>
      </c>
      <c r="E48" s="30"/>
      <c r="F48" s="31"/>
      <c r="G48" s="31"/>
    </row>
    <row r="49" spans="2:7" x14ac:dyDescent="0.2">
      <c r="B49" s="8" t="s">
        <v>69</v>
      </c>
      <c r="C49" s="9" t="s">
        <v>45</v>
      </c>
      <c r="D49" s="23" t="s">
        <v>9</v>
      </c>
      <c r="E49" s="34">
        <v>15</v>
      </c>
      <c r="F49" s="25"/>
      <c r="G49" s="25">
        <f>F49*E49</f>
        <v>0</v>
      </c>
    </row>
    <row r="50" spans="2:7" ht="26.4" x14ac:dyDescent="0.2">
      <c r="B50" s="8" t="s">
        <v>70</v>
      </c>
      <c r="C50" s="9" t="s">
        <v>46</v>
      </c>
      <c r="D50" s="23" t="s">
        <v>9</v>
      </c>
      <c r="E50" s="34">
        <v>10</v>
      </c>
      <c r="F50" s="25"/>
      <c r="G50" s="25">
        <f>F50*E50</f>
        <v>0</v>
      </c>
    </row>
    <row r="51" spans="2:7" x14ac:dyDescent="0.2">
      <c r="B51" s="2"/>
      <c r="C51" s="3" t="s">
        <v>14</v>
      </c>
      <c r="D51" s="20"/>
      <c r="E51" s="21"/>
      <c r="F51" s="22"/>
      <c r="G51" s="22"/>
    </row>
    <row r="52" spans="2:7" ht="186" customHeight="1" x14ac:dyDescent="0.2">
      <c r="B52" s="4">
        <v>30</v>
      </c>
      <c r="C52" s="13" t="s">
        <v>47</v>
      </c>
      <c r="D52" s="23" t="s">
        <v>25</v>
      </c>
      <c r="E52" s="26">
        <v>1</v>
      </c>
      <c r="F52" s="39"/>
      <c r="G52" s="25">
        <f>F52*E52</f>
        <v>0</v>
      </c>
    </row>
    <row r="53" spans="2:7" ht="77.400000000000006" customHeight="1" x14ac:dyDescent="0.2">
      <c r="B53" s="4">
        <v>31</v>
      </c>
      <c r="C53" s="13" t="s">
        <v>48</v>
      </c>
      <c r="D53" s="23" t="s">
        <v>25</v>
      </c>
      <c r="E53" s="26">
        <v>1</v>
      </c>
      <c r="F53" s="27"/>
      <c r="G53" s="25">
        <f>F53*E53</f>
        <v>0</v>
      </c>
    </row>
    <row r="54" spans="2:7" ht="30" customHeight="1" x14ac:dyDescent="0.2">
      <c r="B54" s="4">
        <v>32</v>
      </c>
      <c r="C54" s="13" t="s">
        <v>49</v>
      </c>
      <c r="D54" s="23" t="s">
        <v>25</v>
      </c>
      <c r="E54" s="26">
        <v>1</v>
      </c>
      <c r="F54" s="27"/>
      <c r="G54" s="25">
        <f>F54*E54</f>
        <v>0</v>
      </c>
    </row>
    <row r="55" spans="2:7" ht="24.6" customHeight="1" x14ac:dyDescent="0.2">
      <c r="B55" s="4">
        <v>33</v>
      </c>
      <c r="C55" s="13" t="s">
        <v>50</v>
      </c>
      <c r="D55" s="23" t="s">
        <v>25</v>
      </c>
      <c r="E55" s="26">
        <v>1</v>
      </c>
      <c r="F55" s="27"/>
      <c r="G55" s="25">
        <f>F55*E55</f>
        <v>0</v>
      </c>
    </row>
    <row r="56" spans="2:7" x14ac:dyDescent="0.2">
      <c r="B56" s="4">
        <v>34</v>
      </c>
      <c r="C56" s="63" t="s">
        <v>97</v>
      </c>
      <c r="D56" s="23" t="s">
        <v>25</v>
      </c>
      <c r="E56" s="26">
        <v>1</v>
      </c>
      <c r="F56" s="27"/>
      <c r="G56" s="25">
        <f>F56*E56</f>
        <v>0</v>
      </c>
    </row>
    <row r="57" spans="2:7" x14ac:dyDescent="0.2">
      <c r="B57" s="4">
        <v>35</v>
      </c>
      <c r="C57" s="63" t="s">
        <v>108</v>
      </c>
      <c r="D57" s="23" t="s">
        <v>25</v>
      </c>
      <c r="E57" s="26">
        <v>7</v>
      </c>
      <c r="F57" s="27"/>
      <c r="G57" s="25">
        <f t="shared" ref="G57:G62" si="2">F57*E57</f>
        <v>0</v>
      </c>
    </row>
    <row r="58" spans="2:7" x14ac:dyDescent="0.2">
      <c r="B58" s="4">
        <v>36</v>
      </c>
      <c r="C58" s="63" t="s">
        <v>119</v>
      </c>
      <c r="D58" s="23" t="s">
        <v>25</v>
      </c>
      <c r="E58" s="26">
        <v>1</v>
      </c>
      <c r="F58" s="27"/>
      <c r="G58" s="25">
        <f>F58*E58</f>
        <v>0</v>
      </c>
    </row>
    <row r="59" spans="2:7" x14ac:dyDescent="0.2">
      <c r="B59" s="4">
        <v>37</v>
      </c>
      <c r="C59" s="63" t="s">
        <v>120</v>
      </c>
      <c r="D59" s="23" t="s">
        <v>25</v>
      </c>
      <c r="E59" s="26">
        <v>1</v>
      </c>
      <c r="F59" s="27"/>
      <c r="G59" s="25">
        <f>F59*E59</f>
        <v>0</v>
      </c>
    </row>
    <row r="60" spans="2:7" x14ac:dyDescent="0.2">
      <c r="B60" s="4">
        <v>38</v>
      </c>
      <c r="C60" s="63" t="s">
        <v>121</v>
      </c>
      <c r="D60" s="23" t="s">
        <v>25</v>
      </c>
      <c r="E60" s="26">
        <v>3</v>
      </c>
      <c r="F60" s="27"/>
      <c r="G60" s="25">
        <f t="shared" si="2"/>
        <v>0</v>
      </c>
    </row>
    <row r="61" spans="2:7" ht="26.4" x14ac:dyDescent="0.2">
      <c r="B61" s="4">
        <v>39</v>
      </c>
      <c r="C61" s="63" t="s">
        <v>122</v>
      </c>
      <c r="D61" s="23" t="s">
        <v>25</v>
      </c>
      <c r="E61" s="26">
        <v>3</v>
      </c>
      <c r="F61" s="27"/>
      <c r="G61" s="25">
        <f t="shared" si="2"/>
        <v>0</v>
      </c>
    </row>
    <row r="62" spans="2:7" ht="26.4" x14ac:dyDescent="0.2">
      <c r="B62" s="4">
        <v>40</v>
      </c>
      <c r="C62" s="63" t="s">
        <v>123</v>
      </c>
      <c r="D62" s="23" t="s">
        <v>25</v>
      </c>
      <c r="E62" s="26">
        <v>3</v>
      </c>
      <c r="F62" s="27"/>
      <c r="G62" s="25">
        <f t="shared" si="2"/>
        <v>0</v>
      </c>
    </row>
    <row r="63" spans="2:7" ht="30" customHeight="1" x14ac:dyDescent="0.2">
      <c r="B63" s="4">
        <v>41</v>
      </c>
      <c r="C63" s="63" t="s">
        <v>124</v>
      </c>
      <c r="D63" s="23" t="s">
        <v>25</v>
      </c>
      <c r="E63" s="26">
        <v>3</v>
      </c>
      <c r="F63" s="27"/>
      <c r="G63" s="25">
        <f>F63*E63</f>
        <v>0</v>
      </c>
    </row>
    <row r="64" spans="2:7" ht="31.95" customHeight="1" x14ac:dyDescent="0.2">
      <c r="B64" s="4">
        <v>42</v>
      </c>
      <c r="C64" s="5" t="s">
        <v>51</v>
      </c>
      <c r="D64" s="23" t="s">
        <v>25</v>
      </c>
      <c r="E64" s="26">
        <v>24</v>
      </c>
      <c r="F64" s="27"/>
      <c r="G64" s="25">
        <f>F64*E64</f>
        <v>0</v>
      </c>
    </row>
    <row r="65" spans="2:10" ht="31.95" customHeight="1" x14ac:dyDescent="0.2">
      <c r="B65" s="4">
        <v>43</v>
      </c>
      <c r="C65" s="63" t="s">
        <v>98</v>
      </c>
      <c r="D65" s="23" t="s">
        <v>25</v>
      </c>
      <c r="E65" s="26">
        <v>1</v>
      </c>
      <c r="F65" s="27"/>
      <c r="G65" s="25">
        <f>F65*E65</f>
        <v>0</v>
      </c>
    </row>
    <row r="66" spans="2:10" x14ac:dyDescent="0.2">
      <c r="B66" s="2"/>
      <c r="C66" s="3" t="s">
        <v>8</v>
      </c>
      <c r="D66" s="20"/>
      <c r="E66" s="28"/>
      <c r="F66" s="22"/>
      <c r="G66" s="22"/>
    </row>
    <row r="67" spans="2:10" x14ac:dyDescent="0.2">
      <c r="B67" s="6"/>
      <c r="C67" s="7" t="s">
        <v>7</v>
      </c>
      <c r="D67" s="29" t="s">
        <v>0</v>
      </c>
      <c r="E67" s="30"/>
      <c r="F67" s="31"/>
      <c r="G67" s="31"/>
    </row>
    <row r="68" spans="2:10" x14ac:dyDescent="0.2">
      <c r="B68" s="6"/>
      <c r="C68" s="7" t="s">
        <v>3</v>
      </c>
      <c r="D68" s="29" t="s">
        <v>0</v>
      </c>
      <c r="E68" s="30"/>
      <c r="F68" s="31"/>
      <c r="G68" s="31"/>
    </row>
    <row r="69" spans="2:10" x14ac:dyDescent="0.2">
      <c r="B69" s="8" t="s">
        <v>71</v>
      </c>
      <c r="C69" s="12" t="s">
        <v>125</v>
      </c>
      <c r="D69" s="23" t="s">
        <v>6</v>
      </c>
      <c r="E69" s="32">
        <v>2</v>
      </c>
      <c r="F69" s="33"/>
      <c r="G69" s="25">
        <f>F69*E69</f>
        <v>0</v>
      </c>
    </row>
    <row r="70" spans="2:10" x14ac:dyDescent="0.2">
      <c r="B70" s="8" t="s">
        <v>72</v>
      </c>
      <c r="C70" s="12" t="s">
        <v>126</v>
      </c>
      <c r="D70" s="23" t="s">
        <v>6</v>
      </c>
      <c r="E70" s="32">
        <v>15.1</v>
      </c>
      <c r="F70" s="33"/>
      <c r="G70" s="25">
        <f>F70*E70</f>
        <v>0</v>
      </c>
    </row>
    <row r="71" spans="2:10" x14ac:dyDescent="0.2">
      <c r="B71" s="8" t="s">
        <v>73</v>
      </c>
      <c r="C71" s="12" t="s">
        <v>128</v>
      </c>
      <c r="D71" s="23" t="s">
        <v>6</v>
      </c>
      <c r="E71" s="32">
        <v>6.2</v>
      </c>
      <c r="F71" s="33"/>
      <c r="G71" s="25">
        <f>F71*E71</f>
        <v>0</v>
      </c>
    </row>
    <row r="72" spans="2:10" x14ac:dyDescent="0.2">
      <c r="B72" s="8" t="s">
        <v>74</v>
      </c>
      <c r="C72" s="12" t="s">
        <v>127</v>
      </c>
      <c r="D72" s="23" t="s">
        <v>6</v>
      </c>
      <c r="E72" s="32">
        <v>15.7</v>
      </c>
      <c r="F72" s="33"/>
      <c r="G72" s="25">
        <f>F72*E72</f>
        <v>0</v>
      </c>
    </row>
    <row r="73" spans="2:10" x14ac:dyDescent="0.2">
      <c r="B73" s="6"/>
      <c r="C73" s="7" t="s">
        <v>4</v>
      </c>
      <c r="D73" s="29" t="s">
        <v>0</v>
      </c>
      <c r="E73" s="30"/>
      <c r="F73" s="31"/>
      <c r="G73" s="31"/>
    </row>
    <row r="74" spans="2:10" x14ac:dyDescent="0.2">
      <c r="B74" s="6"/>
      <c r="C74" s="7" t="s">
        <v>3</v>
      </c>
      <c r="D74" s="29" t="s">
        <v>0</v>
      </c>
      <c r="E74" s="30"/>
      <c r="F74" s="31"/>
      <c r="G74" s="31"/>
    </row>
    <row r="75" spans="2:10" x14ac:dyDescent="0.2">
      <c r="B75" s="8" t="s">
        <v>75</v>
      </c>
      <c r="C75" s="9" t="s">
        <v>129</v>
      </c>
      <c r="D75" s="23" t="s">
        <v>6</v>
      </c>
      <c r="E75" s="32">
        <v>12.7</v>
      </c>
      <c r="F75" s="33"/>
      <c r="G75" s="25">
        <f>F75*E75</f>
        <v>0</v>
      </c>
    </row>
    <row r="76" spans="2:10" x14ac:dyDescent="0.2">
      <c r="B76" s="8" t="s">
        <v>76</v>
      </c>
      <c r="C76" s="9" t="s">
        <v>130</v>
      </c>
      <c r="D76" s="23" t="s">
        <v>6</v>
      </c>
      <c r="E76" s="32">
        <v>53.4</v>
      </c>
      <c r="F76" s="33"/>
      <c r="G76" s="25">
        <f>F76*E76</f>
        <v>0</v>
      </c>
    </row>
    <row r="77" spans="2:10" x14ac:dyDescent="0.2">
      <c r="B77" s="8" t="s">
        <v>77</v>
      </c>
      <c r="C77" s="9" t="s">
        <v>131</v>
      </c>
      <c r="D77" s="23" t="s">
        <v>6</v>
      </c>
      <c r="E77" s="32">
        <v>131.5</v>
      </c>
      <c r="F77" s="33"/>
      <c r="G77" s="25">
        <f>F77*E77</f>
        <v>0</v>
      </c>
    </row>
    <row r="78" spans="2:10" x14ac:dyDescent="0.2">
      <c r="B78" s="6"/>
      <c r="C78" s="7" t="s">
        <v>10</v>
      </c>
      <c r="D78" s="29" t="s">
        <v>0</v>
      </c>
      <c r="E78" s="30"/>
      <c r="F78" s="31"/>
      <c r="G78" s="31"/>
    </row>
    <row r="79" spans="2:10" x14ac:dyDescent="0.2">
      <c r="B79" s="8" t="s">
        <v>78</v>
      </c>
      <c r="C79" s="9" t="s">
        <v>45</v>
      </c>
      <c r="D79" s="23" t="s">
        <v>9</v>
      </c>
      <c r="E79" s="34">
        <v>100</v>
      </c>
      <c r="F79" s="25"/>
      <c r="G79" s="25">
        <f>F79*E79</f>
        <v>0</v>
      </c>
    </row>
    <row r="80" spans="2:10" ht="26.4" x14ac:dyDescent="0.2">
      <c r="B80" s="8" t="s">
        <v>79</v>
      </c>
      <c r="C80" s="9" t="s">
        <v>46</v>
      </c>
      <c r="D80" s="23" t="s">
        <v>9</v>
      </c>
      <c r="E80" s="34">
        <v>40</v>
      </c>
      <c r="F80" s="25"/>
      <c r="G80" s="25">
        <f>F80*E80</f>
        <v>0</v>
      </c>
      <c r="I80" s="14"/>
      <c r="J80" s="14"/>
    </row>
    <row r="81" spans="2:9" ht="33" customHeight="1" x14ac:dyDescent="0.2">
      <c r="B81" s="2"/>
      <c r="C81" s="3" t="s">
        <v>26</v>
      </c>
      <c r="D81" s="20" t="s">
        <v>0</v>
      </c>
      <c r="E81" s="21"/>
      <c r="F81" s="22"/>
      <c r="G81" s="22"/>
    </row>
    <row r="82" spans="2:9" ht="268.2" customHeight="1" x14ac:dyDescent="0.2">
      <c r="B82" s="8" t="s">
        <v>80</v>
      </c>
      <c r="C82" s="9" t="s">
        <v>52</v>
      </c>
      <c r="D82" s="23" t="s">
        <v>5</v>
      </c>
      <c r="E82" s="32">
        <v>1</v>
      </c>
      <c r="F82" s="33"/>
      <c r="G82" s="25">
        <f t="shared" ref="G82:G95" si="3">F82*E82</f>
        <v>0</v>
      </c>
    </row>
    <row r="83" spans="2:9" ht="113.4" customHeight="1" x14ac:dyDescent="0.2">
      <c r="B83" s="8" t="s">
        <v>81</v>
      </c>
      <c r="C83" s="9" t="s">
        <v>27</v>
      </c>
      <c r="D83" s="23" t="s">
        <v>5</v>
      </c>
      <c r="E83" s="32">
        <v>1</v>
      </c>
      <c r="F83" s="33"/>
      <c r="G83" s="25">
        <f t="shared" si="3"/>
        <v>0</v>
      </c>
    </row>
    <row r="84" spans="2:9" ht="33" customHeight="1" x14ac:dyDescent="0.2">
      <c r="B84" s="2"/>
      <c r="C84" s="3" t="s">
        <v>28</v>
      </c>
      <c r="D84" s="20"/>
      <c r="E84" s="21"/>
      <c r="F84" s="22"/>
      <c r="G84" s="22"/>
    </row>
    <row r="85" spans="2:9" ht="221.4" customHeight="1" x14ac:dyDescent="0.2">
      <c r="B85" s="8" t="s">
        <v>82</v>
      </c>
      <c r="C85" s="9" t="s">
        <v>53</v>
      </c>
      <c r="D85" s="23" t="s">
        <v>5</v>
      </c>
      <c r="E85" s="32">
        <v>1</v>
      </c>
      <c r="F85" s="33"/>
      <c r="G85" s="25">
        <f t="shared" si="3"/>
        <v>0</v>
      </c>
    </row>
    <row r="86" spans="2:9" ht="124.95" customHeight="1" x14ac:dyDescent="0.2">
      <c r="B86" s="8" t="s">
        <v>83</v>
      </c>
      <c r="C86" s="9" t="s">
        <v>29</v>
      </c>
      <c r="D86" s="23" t="s">
        <v>5</v>
      </c>
      <c r="E86" s="32">
        <v>1</v>
      </c>
      <c r="F86" s="33"/>
      <c r="G86" s="25">
        <f t="shared" si="3"/>
        <v>0</v>
      </c>
    </row>
    <row r="87" spans="2:9" ht="33" customHeight="1" x14ac:dyDescent="0.2">
      <c r="B87" s="2"/>
      <c r="C87" s="3" t="s">
        <v>30</v>
      </c>
      <c r="D87" s="20"/>
      <c r="E87" s="21"/>
      <c r="F87" s="22"/>
      <c r="G87" s="22"/>
    </row>
    <row r="88" spans="2:9" ht="180" customHeight="1" x14ac:dyDescent="0.2">
      <c r="B88" s="8" t="s">
        <v>84</v>
      </c>
      <c r="C88" s="9" t="s">
        <v>54</v>
      </c>
      <c r="D88" s="23" t="s">
        <v>5</v>
      </c>
      <c r="E88" s="32">
        <v>1</v>
      </c>
      <c r="F88" s="33"/>
      <c r="G88" s="25">
        <f t="shared" si="3"/>
        <v>0</v>
      </c>
    </row>
    <row r="89" spans="2:9" ht="130.94999999999999" customHeight="1" x14ac:dyDescent="0.2">
      <c r="B89" s="8" t="s">
        <v>85</v>
      </c>
      <c r="C89" s="9" t="s">
        <v>29</v>
      </c>
      <c r="D89" s="23" t="s">
        <v>5</v>
      </c>
      <c r="E89" s="32">
        <v>1</v>
      </c>
      <c r="F89" s="33"/>
      <c r="G89" s="25">
        <f t="shared" si="3"/>
        <v>0</v>
      </c>
    </row>
    <row r="90" spans="2:9" ht="33" customHeight="1" x14ac:dyDescent="0.2">
      <c r="B90" s="2"/>
      <c r="C90" s="3" t="s">
        <v>31</v>
      </c>
      <c r="D90" s="20"/>
      <c r="E90" s="21"/>
      <c r="F90" s="22"/>
      <c r="G90" s="22"/>
    </row>
    <row r="91" spans="2:9" ht="180" customHeight="1" x14ac:dyDescent="0.2">
      <c r="B91" s="8" t="s">
        <v>86</v>
      </c>
      <c r="C91" s="9" t="s">
        <v>55</v>
      </c>
      <c r="D91" s="23" t="s">
        <v>5</v>
      </c>
      <c r="E91" s="32">
        <v>1</v>
      </c>
      <c r="F91" s="33"/>
      <c r="G91" s="25">
        <f t="shared" si="3"/>
        <v>0</v>
      </c>
    </row>
    <row r="92" spans="2:9" ht="129.6" customHeight="1" x14ac:dyDescent="0.2">
      <c r="B92" s="8" t="s">
        <v>87</v>
      </c>
      <c r="C92" s="9" t="s">
        <v>29</v>
      </c>
      <c r="D92" s="23" t="s">
        <v>5</v>
      </c>
      <c r="E92" s="32">
        <v>1</v>
      </c>
      <c r="F92" s="33"/>
      <c r="G92" s="25">
        <f t="shared" si="3"/>
        <v>0</v>
      </c>
    </row>
    <row r="93" spans="2:9" ht="33" customHeight="1" x14ac:dyDescent="0.2">
      <c r="B93" s="2"/>
      <c r="C93" s="3" t="s">
        <v>32</v>
      </c>
      <c r="D93" s="20"/>
      <c r="E93" s="21"/>
      <c r="F93" s="22"/>
      <c r="G93" s="22"/>
    </row>
    <row r="94" spans="2:9" ht="146.4" customHeight="1" x14ac:dyDescent="0.2">
      <c r="B94" s="8" t="s">
        <v>88</v>
      </c>
      <c r="C94" s="9" t="s">
        <v>33</v>
      </c>
      <c r="D94" s="23" t="s">
        <v>5</v>
      </c>
      <c r="E94" s="32">
        <v>1</v>
      </c>
      <c r="F94" s="33"/>
      <c r="G94" s="25">
        <f t="shared" si="3"/>
        <v>0</v>
      </c>
    </row>
    <row r="95" spans="2:9" ht="127.95" customHeight="1" x14ac:dyDescent="0.2">
      <c r="B95" s="8" t="s">
        <v>89</v>
      </c>
      <c r="C95" s="9" t="s">
        <v>34</v>
      </c>
      <c r="D95" s="23" t="s">
        <v>5</v>
      </c>
      <c r="E95" s="32">
        <v>1</v>
      </c>
      <c r="F95" s="33"/>
      <c r="G95" s="25">
        <f t="shared" si="3"/>
        <v>0</v>
      </c>
      <c r="I95" s="14"/>
    </row>
    <row r="96" spans="2:9" ht="11.4" x14ac:dyDescent="0.2">
      <c r="B96" s="1"/>
      <c r="C96" s="1"/>
      <c r="D96" s="35"/>
      <c r="E96" s="36"/>
      <c r="F96" s="37"/>
      <c r="G96" s="37"/>
    </row>
    <row r="97" spans="2:7" x14ac:dyDescent="0.2">
      <c r="B97" s="2"/>
      <c r="C97" s="3" t="s">
        <v>11</v>
      </c>
      <c r="D97" s="20"/>
      <c r="E97" s="21"/>
      <c r="F97" s="22"/>
      <c r="G97" s="22"/>
    </row>
    <row r="98" spans="2:7" x14ac:dyDescent="0.2">
      <c r="B98" s="4">
        <v>63</v>
      </c>
      <c r="C98" s="5" t="s">
        <v>42</v>
      </c>
      <c r="D98" s="23" t="s">
        <v>5</v>
      </c>
      <c r="E98" s="38">
        <v>1</v>
      </c>
      <c r="F98" s="39"/>
      <c r="G98" s="25">
        <f t="shared" ref="G98:G108" si="4">F98*E98</f>
        <v>0</v>
      </c>
    </row>
    <row r="99" spans="2:7" x14ac:dyDescent="0.2">
      <c r="B99" s="4">
        <v>64</v>
      </c>
      <c r="C99" s="5" t="s">
        <v>40</v>
      </c>
      <c r="D99" s="23" t="s">
        <v>41</v>
      </c>
      <c r="E99" s="38">
        <v>8</v>
      </c>
      <c r="F99" s="39"/>
      <c r="G99" s="25">
        <f>F99*E99</f>
        <v>0</v>
      </c>
    </row>
    <row r="100" spans="2:7" x14ac:dyDescent="0.2">
      <c r="B100" s="4">
        <v>65</v>
      </c>
      <c r="C100" s="5" t="s">
        <v>16</v>
      </c>
      <c r="D100" s="23" t="s">
        <v>5</v>
      </c>
      <c r="E100" s="38">
        <v>1</v>
      </c>
      <c r="F100" s="39"/>
      <c r="G100" s="25">
        <f t="shared" si="4"/>
        <v>0</v>
      </c>
    </row>
    <row r="101" spans="2:7" x14ac:dyDescent="0.2">
      <c r="B101" s="4">
        <v>66</v>
      </c>
      <c r="C101" s="5" t="s">
        <v>17</v>
      </c>
      <c r="D101" s="23" t="s">
        <v>5</v>
      </c>
      <c r="E101" s="38">
        <v>1</v>
      </c>
      <c r="F101" s="39"/>
      <c r="G101" s="25">
        <f>F101*E101</f>
        <v>0</v>
      </c>
    </row>
    <row r="102" spans="2:7" x14ac:dyDescent="0.2">
      <c r="B102" s="4">
        <v>67</v>
      </c>
      <c r="C102" s="5" t="s">
        <v>18</v>
      </c>
      <c r="D102" s="23" t="s">
        <v>5</v>
      </c>
      <c r="E102" s="38">
        <v>1</v>
      </c>
      <c r="F102" s="39"/>
      <c r="G102" s="25">
        <f>F102*E102</f>
        <v>0</v>
      </c>
    </row>
    <row r="103" spans="2:7" x14ac:dyDescent="0.2">
      <c r="B103" s="4">
        <v>68</v>
      </c>
      <c r="C103" s="5" t="s">
        <v>19</v>
      </c>
      <c r="D103" s="23" t="s">
        <v>5</v>
      </c>
      <c r="E103" s="38">
        <v>1</v>
      </c>
      <c r="F103" s="39"/>
      <c r="G103" s="25">
        <f t="shared" si="4"/>
        <v>0</v>
      </c>
    </row>
    <row r="104" spans="2:7" x14ac:dyDescent="0.2">
      <c r="B104" s="4">
        <v>69</v>
      </c>
      <c r="C104" s="5" t="s">
        <v>20</v>
      </c>
      <c r="D104" s="23" t="s">
        <v>5</v>
      </c>
      <c r="E104" s="38">
        <v>1</v>
      </c>
      <c r="F104" s="39"/>
      <c r="G104" s="25">
        <f t="shared" si="4"/>
        <v>0</v>
      </c>
    </row>
    <row r="105" spans="2:7" x14ac:dyDescent="0.2">
      <c r="B105" s="4">
        <v>70</v>
      </c>
      <c r="C105" s="5" t="s">
        <v>21</v>
      </c>
      <c r="D105" s="23" t="s">
        <v>5</v>
      </c>
      <c r="E105" s="38">
        <v>1</v>
      </c>
      <c r="F105" s="39"/>
      <c r="G105" s="25">
        <f t="shared" si="4"/>
        <v>0</v>
      </c>
    </row>
    <row r="106" spans="2:7" x14ac:dyDescent="0.2">
      <c r="B106" s="4">
        <v>71</v>
      </c>
      <c r="C106" s="5" t="s">
        <v>22</v>
      </c>
      <c r="D106" s="23" t="s">
        <v>5</v>
      </c>
      <c r="E106" s="38">
        <v>1</v>
      </c>
      <c r="F106" s="39"/>
      <c r="G106" s="25">
        <f t="shared" si="4"/>
        <v>0</v>
      </c>
    </row>
    <row r="107" spans="2:7" x14ac:dyDescent="0.2">
      <c r="B107" s="4">
        <v>72</v>
      </c>
      <c r="C107" s="5" t="s">
        <v>23</v>
      </c>
      <c r="D107" s="23" t="s">
        <v>5</v>
      </c>
      <c r="E107" s="38">
        <v>1</v>
      </c>
      <c r="F107" s="39"/>
      <c r="G107" s="25">
        <f t="shared" si="4"/>
        <v>0</v>
      </c>
    </row>
    <row r="108" spans="2:7" x14ac:dyDescent="0.2">
      <c r="B108" s="4">
        <v>73</v>
      </c>
      <c r="C108" s="5" t="s">
        <v>24</v>
      </c>
      <c r="D108" s="23" t="s">
        <v>5</v>
      </c>
      <c r="E108" s="38">
        <v>1</v>
      </c>
      <c r="F108" s="39"/>
      <c r="G108" s="25">
        <f t="shared" si="4"/>
        <v>0</v>
      </c>
    </row>
    <row r="109" spans="2:7" ht="12" thickBot="1" x14ac:dyDescent="0.25">
      <c r="B109" s="1"/>
      <c r="C109" s="1"/>
      <c r="D109" s="35"/>
      <c r="E109" s="36"/>
      <c r="F109" s="37"/>
      <c r="G109" s="37"/>
    </row>
    <row r="110" spans="2:7" ht="13.2" customHeight="1" thickBot="1" x14ac:dyDescent="0.3">
      <c r="B110" s="70" t="s">
        <v>133</v>
      </c>
      <c r="C110" s="71"/>
      <c r="D110" s="71"/>
      <c r="E110" s="71"/>
      <c r="F110" s="72"/>
      <c r="G110" s="40">
        <f>SUM(G14:G108)</f>
        <v>0</v>
      </c>
    </row>
    <row r="111" spans="2:7" ht="13.2" customHeight="1" thickBot="1" x14ac:dyDescent="0.3">
      <c r="B111" s="70" t="s">
        <v>134</v>
      </c>
      <c r="C111" s="71"/>
      <c r="D111" s="71"/>
      <c r="E111" s="71"/>
      <c r="F111" s="72"/>
      <c r="G111" s="40">
        <f>G110*1.2</f>
        <v>0</v>
      </c>
    </row>
    <row r="113" spans="2:7" ht="30.6" customHeight="1" x14ac:dyDescent="0.2">
      <c r="B113" s="48"/>
      <c r="C113" s="73" t="s">
        <v>56</v>
      </c>
      <c r="D113" s="74"/>
      <c r="E113" s="75"/>
      <c r="F113" s="50"/>
      <c r="G113" s="51"/>
    </row>
    <row r="114" spans="2:7" x14ac:dyDescent="0.2">
      <c r="B114" s="15"/>
      <c r="C114" s="76" t="s">
        <v>132</v>
      </c>
      <c r="D114" s="78"/>
      <c r="E114" s="79"/>
      <c r="F114" s="50"/>
      <c r="G114" s="15"/>
    </row>
    <row r="115" spans="2:7" ht="29.55" customHeight="1" x14ac:dyDescent="0.2">
      <c r="B115" s="15"/>
      <c r="C115" s="77"/>
      <c r="D115" s="80"/>
      <c r="E115" s="81"/>
      <c r="F115" s="50"/>
      <c r="G115" s="15"/>
    </row>
    <row r="116" spans="2:7" ht="38.549999999999997" customHeight="1" x14ac:dyDescent="0.2">
      <c r="B116" s="52"/>
      <c r="C116" s="54" t="s">
        <v>57</v>
      </c>
      <c r="D116" s="67"/>
      <c r="E116" s="68"/>
      <c r="F116" s="50"/>
      <c r="G116" s="45"/>
    </row>
    <row r="117" spans="2:7" ht="58.2" customHeight="1" x14ac:dyDescent="0.2">
      <c r="B117" s="52"/>
      <c r="C117" s="54" t="s">
        <v>58</v>
      </c>
      <c r="D117" s="67"/>
      <c r="E117" s="68"/>
      <c r="F117" s="50"/>
      <c r="G117" s="46"/>
    </row>
    <row r="118" spans="2:7" ht="13.95" customHeight="1" x14ac:dyDescent="0.2">
      <c r="B118" s="52"/>
      <c r="C118" s="49"/>
      <c r="D118" s="50"/>
      <c r="E118" s="50"/>
      <c r="F118" s="50"/>
      <c r="G118" s="53"/>
    </row>
    <row r="119" spans="2:7" x14ac:dyDescent="0.25">
      <c r="C119"/>
      <c r="D119"/>
      <c r="E119"/>
      <c r="F119"/>
    </row>
    <row r="120" spans="2:7" x14ac:dyDescent="0.25">
      <c r="C120"/>
      <c r="D120"/>
      <c r="E120"/>
      <c r="F120"/>
    </row>
    <row r="121" spans="2:7" x14ac:dyDescent="0.25">
      <c r="C121"/>
      <c r="D121"/>
      <c r="E121"/>
      <c r="F121"/>
    </row>
    <row r="122" spans="2:7" x14ac:dyDescent="0.25">
      <c r="C122"/>
      <c r="D122"/>
      <c r="E122"/>
      <c r="F122"/>
    </row>
    <row r="123" spans="2:7" x14ac:dyDescent="0.25">
      <c r="C123"/>
      <c r="D123"/>
      <c r="E123"/>
      <c r="F123"/>
    </row>
    <row r="124" spans="2:7" x14ac:dyDescent="0.25">
      <c r="C124"/>
      <c r="D124"/>
      <c r="E124"/>
      <c r="F124"/>
    </row>
  </sheetData>
  <mergeCells count="9">
    <mergeCell ref="E2:H2"/>
    <mergeCell ref="D117:E117"/>
    <mergeCell ref="D116:E116"/>
    <mergeCell ref="B11:E11"/>
    <mergeCell ref="B110:F110"/>
    <mergeCell ref="C113:E113"/>
    <mergeCell ref="C114:C115"/>
    <mergeCell ref="D114:E115"/>
    <mergeCell ref="B111:F11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6" fitToHeight="5" orientation="portrait" useFirstPageNumber="1" r:id="rId1"/>
  <headerFooter alignWithMargins="0">
    <oddFooter>&amp;LMäsovýroba, spracovanie mäsa a výroba 
regionálnych mäsových výrobkov Pstruša
&amp;CStránka &amp;P&amp;RRozpočet VZT</oddFooter>
  </headerFooter>
  <rowBreaks count="4" manualBreakCount="4">
    <brk id="50" min="1" max="6" man="1"/>
    <brk id="80" min="1" max="6" man="1"/>
    <brk id="86" min="1" max="6" man="1"/>
    <brk id="92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Samasova</cp:lastModifiedBy>
  <cp:lastPrinted>2024-02-01T12:32:28Z</cp:lastPrinted>
  <dcterms:created xsi:type="dcterms:W3CDTF">2008-08-04T08:35:00Z</dcterms:created>
  <dcterms:modified xsi:type="dcterms:W3CDTF">2024-02-12T15:39:07Z</dcterms:modified>
</cp:coreProperties>
</file>