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katarina_janoskova\Desktop\"/>
    </mc:Choice>
  </mc:AlternateContent>
  <xr:revisionPtr revIDLastSave="0" documentId="13_ncr:1_{8EDE053B-4CAD-46B1-9746-A152F99E3EB7}" xr6:coauthVersionLast="47" xr6:coauthVersionMax="47" xr10:uidLastSave="{00000000-0000-0000-0000-000000000000}"/>
  <bookViews>
    <workbookView xWindow="-28920" yWindow="-120" windowWidth="29040" windowHeight="15720" tabRatio="838" xr2:uid="{00000000-000D-0000-FFFF-FFFF00000000}"/>
  </bookViews>
  <sheets>
    <sheet name="Vrch.str." sheetId="23" r:id="rId1"/>
    <sheet name="Rek. obj." sheetId="1" r:id="rId2"/>
    <sheet name="PS 01" sheetId="40" r:id="rId3"/>
    <sheet name="PS 02" sheetId="41" r:id="rId4"/>
    <sheet name="SO 01" sheetId="46" r:id="rId5"/>
    <sheet name="SO 02" sheetId="45" r:id="rId6"/>
    <sheet name="SO 03" sheetId="44" r:id="rId7"/>
    <sheet name="SO 04.1" sheetId="43" r:id="rId8"/>
    <sheet name="SO 04.2" sheetId="42" r:id="rId9"/>
    <sheet name="SO 04.3" sheetId="165" r:id="rId10"/>
    <sheet name="SO 04.4" sheetId="47" r:id="rId11"/>
    <sheet name="SO 04.5" sheetId="48" r:id="rId12"/>
    <sheet name="SO 04.6" sheetId="49" r:id="rId13"/>
    <sheet name="SO 04.7" sheetId="50" r:id="rId14"/>
    <sheet name="SO 04.8" sheetId="51" r:id="rId15"/>
    <sheet name="Prac.sily" sheetId="168" r:id="rId16"/>
    <sheet name="Zar." sheetId="167" r:id="rId17"/>
  </sheets>
  <externalReferences>
    <externalReference r:id="rId18"/>
  </externalReferences>
  <definedNames>
    <definedName name="_xlnm._FilterDatabase" localSheetId="2" hidden="1">'PS 01'!$C$9:$K$54</definedName>
    <definedName name="_xlnm._FilterDatabase" localSheetId="3" hidden="1">'PS 02'!$C$9:$K$113</definedName>
    <definedName name="_xlnm._FilterDatabase" localSheetId="4" hidden="1">'SO 01'!$C$9:$K$109</definedName>
    <definedName name="_xlnm._FilterDatabase" localSheetId="5" hidden="1">'SO 02'!$C$9:$K$155</definedName>
    <definedName name="_xlnm._FilterDatabase" localSheetId="6" hidden="1">'SO 03'!$C$9:$K$87</definedName>
    <definedName name="_xlnm._FilterDatabase" localSheetId="7" hidden="1">'SO 04.1'!$C$10:$K$40</definedName>
    <definedName name="_xlnm._FilterDatabase" localSheetId="8" hidden="1">'SO 04.2'!$C$10:$K$52</definedName>
    <definedName name="_xlnm._FilterDatabase" localSheetId="9" hidden="1">'SO 04.3'!$C$10:$K$34</definedName>
    <definedName name="_xlnm._FilterDatabase" localSheetId="10" hidden="1">'SO 04.4'!$C$10:$K$57</definedName>
    <definedName name="_xlnm._FilterDatabase" localSheetId="11" hidden="1">'SO 04.5'!$C$10:$K$63</definedName>
    <definedName name="_xlnm._FilterDatabase" localSheetId="12" hidden="1">'SO 04.6'!$C$10:$K$104</definedName>
    <definedName name="_xlnm._FilterDatabase" localSheetId="13" hidden="1">'SO 04.7'!$C$10:$K$46</definedName>
    <definedName name="_xlnm._FilterDatabase" localSheetId="14" hidden="1">'SO 04.8'!$C$10:$K$52</definedName>
    <definedName name="Akceptovaná_zmluvná_hodnota">5</definedName>
    <definedName name="CN" localSheetId="15">[1]Všeob.požiadavky!$F$7</definedName>
    <definedName name="CN" localSheetId="16">[1]Všeob.požiadavky!$F$7</definedName>
    <definedName name="_xlnm.Print_Titles" localSheetId="2">'PS 01'!$9:$9</definedName>
    <definedName name="_xlnm.Print_Titles" localSheetId="3">'PS 02'!$9:$9</definedName>
    <definedName name="_xlnm.Print_Titles" localSheetId="1">'Rek. obj.'!$5:$5</definedName>
    <definedName name="_xlnm.Print_Titles" localSheetId="4">'SO 01'!$9:$9</definedName>
    <definedName name="_xlnm.Print_Titles" localSheetId="5">'SO 02'!$9:$9</definedName>
    <definedName name="_xlnm.Print_Titles" localSheetId="6">'SO 03'!$9:$9</definedName>
    <definedName name="_xlnm.Print_Titles" localSheetId="7">'SO 04.1'!$10:$10</definedName>
    <definedName name="_xlnm.Print_Titles" localSheetId="8">'SO 04.2'!$10:$10</definedName>
    <definedName name="_xlnm.Print_Titles" localSheetId="9">'SO 04.3'!$10:$10</definedName>
    <definedName name="_xlnm.Print_Titles" localSheetId="10">'SO 04.4'!$10:$10</definedName>
    <definedName name="_xlnm.Print_Titles" localSheetId="11">'SO 04.5'!$10:$10</definedName>
    <definedName name="_xlnm.Print_Titles" localSheetId="12">'SO 04.6'!$10:$10</definedName>
    <definedName name="_xlnm.Print_Titles" localSheetId="13">'SO 04.7'!$10:$10</definedName>
    <definedName name="_xlnm.Print_Titles" localSheetId="14">'SO 04.8'!$10:$10</definedName>
    <definedName name="_xlnm.Print_Area" localSheetId="2">'PS 01'!$A$1:$M$56</definedName>
    <definedName name="_xlnm.Print_Area" localSheetId="3">'PS 02'!$A$1:$L$115</definedName>
    <definedName name="_xlnm.Print_Area" localSheetId="1">'Rek. obj.'!$A$1:$G$27</definedName>
    <definedName name="_xlnm.Print_Area" localSheetId="4">'SO 01'!$A$1:$M$111</definedName>
    <definedName name="_xlnm.Print_Area" localSheetId="5">'SO 02'!$A$1:$M$157</definedName>
    <definedName name="_xlnm.Print_Area" localSheetId="6">'SO 03'!$A$1:$M$89</definedName>
    <definedName name="_xlnm.Print_Area" localSheetId="7">'SO 04.1'!$A$1:$M$43</definedName>
    <definedName name="_xlnm.Print_Area" localSheetId="8">'SO 04.2'!$A$1:$M$56</definedName>
    <definedName name="_xlnm.Print_Area" localSheetId="9">'SO 04.3'!$A$1:$M$38</definedName>
    <definedName name="_xlnm.Print_Area" localSheetId="10">'SO 04.4'!$A$1:$M$61</definedName>
    <definedName name="_xlnm.Print_Area" localSheetId="11">'SO 04.5'!$A$1:$M$67</definedName>
    <definedName name="_xlnm.Print_Area" localSheetId="12">'SO 04.6'!$A$1:$M$108</definedName>
    <definedName name="_xlnm.Print_Area" localSheetId="13">'SO 04.7'!$A$1:$M$50</definedName>
    <definedName name="_xlnm.Print_Area" localSheetId="14">'SO 04.8'!$A$1:$M$56</definedName>
    <definedName name="_xlnm.Print_Area" localSheetId="0">'Vrch.str.'!$A$1:$K$24</definedName>
    <definedName name="_xlnm.Print_Area" localSheetId="16">Zar.!$A$1:$D$38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43" l="1"/>
  <c r="J39" i="43"/>
  <c r="J35" i="43"/>
  <c r="J36" i="43"/>
  <c r="J37" i="43"/>
  <c r="J34" i="43"/>
  <c r="J30" i="43"/>
  <c r="J31" i="43"/>
  <c r="J29" i="43"/>
  <c r="J23" i="43"/>
  <c r="J24" i="43"/>
  <c r="J25" i="43"/>
  <c r="J26" i="43"/>
  <c r="J27" i="43"/>
  <c r="J22" i="43"/>
  <c r="J18" i="43"/>
  <c r="J19" i="43"/>
  <c r="J20" i="43"/>
  <c r="J17" i="43"/>
  <c r="J14" i="43"/>
  <c r="J15" i="43"/>
  <c r="J13" i="43"/>
  <c r="J24" i="45"/>
  <c r="J21" i="45"/>
  <c r="J18" i="45"/>
  <c r="J54" i="51" l="1"/>
  <c r="J48" i="50"/>
  <c r="J106" i="49"/>
  <c r="J65" i="48"/>
  <c r="J59" i="47"/>
  <c r="J36" i="165"/>
  <c r="J54" i="42"/>
  <c r="J42" i="43" l="1"/>
  <c r="J102" i="46"/>
  <c r="J103" i="46"/>
  <c r="J104" i="46"/>
  <c r="J105" i="46"/>
  <c r="J106" i="46"/>
  <c r="J107" i="46"/>
  <c r="J98" i="46"/>
  <c r="J96" i="46"/>
  <c r="J94" i="46"/>
  <c r="J92" i="46"/>
  <c r="J86" i="46"/>
  <c r="J87" i="46"/>
  <c r="J88" i="46"/>
  <c r="J78" i="46"/>
  <c r="J79" i="46"/>
  <c r="J80" i="46"/>
  <c r="J73" i="46"/>
  <c r="J65" i="46"/>
  <c r="J67" i="46"/>
  <c r="J61" i="46"/>
  <c r="J62" i="46"/>
  <c r="J63" i="46"/>
  <c r="J52" i="46"/>
  <c r="J50" i="46"/>
  <c r="J48" i="46"/>
  <c r="J40" i="46"/>
  <c r="J41" i="46"/>
  <c r="J42" i="46"/>
  <c r="J33" i="46"/>
  <c r="J13" i="51"/>
  <c r="J16" i="51"/>
  <c r="J15" i="51"/>
  <c r="J14" i="51"/>
  <c r="J29" i="165"/>
  <c r="J25" i="46"/>
  <c r="J17" i="46"/>
  <c r="J37" i="40" l="1"/>
  <c r="J36" i="40"/>
  <c r="J12" i="41" l="1"/>
  <c r="J12" i="46"/>
  <c r="J12" i="45"/>
  <c r="J12" i="44"/>
  <c r="J13" i="42"/>
  <c r="J13" i="165"/>
  <c r="J13" i="47"/>
  <c r="J13" i="48"/>
  <c r="J13" i="49"/>
  <c r="J13" i="50"/>
  <c r="J52" i="45"/>
  <c r="J72" i="45"/>
  <c r="J74" i="45"/>
  <c r="J75" i="45"/>
  <c r="J77" i="45"/>
  <c r="J78" i="45"/>
  <c r="J79" i="45"/>
  <c r="J80" i="45"/>
  <c r="J81" i="45"/>
  <c r="J82" i="45"/>
  <c r="J83" i="45"/>
  <c r="J84" i="45"/>
  <c r="J34" i="165" l="1"/>
  <c r="J32" i="165"/>
  <c r="J31" i="165"/>
  <c r="J30" i="165"/>
  <c r="J26" i="165"/>
  <c r="J25" i="165"/>
  <c r="J24" i="165"/>
  <c r="J22" i="165"/>
  <c r="J21" i="165"/>
  <c r="J20" i="165"/>
  <c r="J19" i="165"/>
  <c r="J18" i="165"/>
  <c r="J17" i="165"/>
  <c r="J15" i="165"/>
  <c r="J14" i="165"/>
  <c r="J37" i="165" l="1"/>
  <c r="E15" i="1"/>
  <c r="J52" i="51"/>
  <c r="J51" i="51"/>
  <c r="J49" i="51"/>
  <c r="J47" i="51"/>
  <c r="J46" i="51"/>
  <c r="J43" i="51"/>
  <c r="J41" i="51"/>
  <c r="J40" i="51"/>
  <c r="J39" i="51"/>
  <c r="J38" i="51"/>
  <c r="J37" i="51"/>
  <c r="J36" i="51"/>
  <c r="J34" i="51"/>
  <c r="J33" i="51"/>
  <c r="J32" i="51"/>
  <c r="J31" i="51"/>
  <c r="J29" i="51"/>
  <c r="J28" i="51"/>
  <c r="J26" i="51"/>
  <c r="J25" i="51"/>
  <c r="J23" i="51"/>
  <c r="J22" i="51"/>
  <c r="J20" i="51"/>
  <c r="J19" i="51"/>
  <c r="J18" i="51"/>
  <c r="J17" i="51"/>
  <c r="J46" i="50"/>
  <c r="J44" i="50"/>
  <c r="J43" i="50"/>
  <c r="J42" i="50"/>
  <c r="J41" i="50"/>
  <c r="J39" i="50"/>
  <c r="J38" i="50"/>
  <c r="J35" i="50"/>
  <c r="J34" i="50"/>
  <c r="J33" i="50"/>
  <c r="J31" i="50"/>
  <c r="J30" i="50"/>
  <c r="J29" i="50"/>
  <c r="J28" i="50"/>
  <c r="J27" i="50"/>
  <c r="J26" i="50"/>
  <c r="J24" i="50"/>
  <c r="J23" i="50"/>
  <c r="J22" i="50"/>
  <c r="J21" i="50"/>
  <c r="J20" i="50"/>
  <c r="J19" i="50"/>
  <c r="J18" i="50"/>
  <c r="J17" i="50"/>
  <c r="J16" i="50"/>
  <c r="J15" i="50"/>
  <c r="J14" i="50"/>
  <c r="J104" i="49"/>
  <c r="J102" i="49"/>
  <c r="J101" i="49"/>
  <c r="J98" i="49"/>
  <c r="J96" i="49"/>
  <c r="J95" i="49"/>
  <c r="J94" i="49"/>
  <c r="J93" i="49"/>
  <c r="J92" i="49"/>
  <c r="J91" i="49"/>
  <c r="J90" i="49"/>
  <c r="J89" i="49"/>
  <c r="J88" i="49"/>
  <c r="J87" i="49"/>
  <c r="J86" i="49"/>
  <c r="J85" i="49"/>
  <c r="J84" i="49"/>
  <c r="J83" i="49"/>
  <c r="J82" i="49"/>
  <c r="J81" i="49"/>
  <c r="J80" i="49"/>
  <c r="J79" i="49"/>
  <c r="J78" i="49"/>
  <c r="J76" i="49"/>
  <c r="J75" i="49"/>
  <c r="J74" i="49"/>
  <c r="J73" i="49"/>
  <c r="J72" i="49"/>
  <c r="J71" i="49"/>
  <c r="J70" i="49"/>
  <c r="J69" i="49"/>
  <c r="J68" i="49"/>
  <c r="J67" i="49"/>
  <c r="J66" i="49"/>
  <c r="J65" i="49"/>
  <c r="J64" i="49"/>
  <c r="J63" i="49"/>
  <c r="J62" i="49"/>
  <c r="J61" i="49"/>
  <c r="J60" i="49"/>
  <c r="J59" i="49"/>
  <c r="J58" i="49"/>
  <c r="J56" i="49"/>
  <c r="J55" i="49"/>
  <c r="J53" i="49"/>
  <c r="J52" i="49"/>
  <c r="J51" i="49"/>
  <c r="J50" i="49"/>
  <c r="J49" i="49"/>
  <c r="J48" i="49"/>
  <c r="J47" i="49"/>
  <c r="J46" i="49"/>
  <c r="J44" i="49"/>
  <c r="J42" i="49"/>
  <c r="J40" i="49"/>
  <c r="J39" i="49"/>
  <c r="J38" i="49"/>
  <c r="J36" i="49"/>
  <c r="J35" i="49"/>
  <c r="J34" i="49"/>
  <c r="J33" i="49"/>
  <c r="J32" i="49"/>
  <c r="J31" i="49"/>
  <c r="J29" i="49"/>
  <c r="J28" i="49"/>
  <c r="J26" i="49"/>
  <c r="J25" i="49"/>
  <c r="J23" i="49"/>
  <c r="J22" i="49"/>
  <c r="J20" i="49"/>
  <c r="J19" i="49"/>
  <c r="J18" i="49"/>
  <c r="J17" i="49"/>
  <c r="J16" i="49"/>
  <c r="J15" i="49"/>
  <c r="J14" i="49"/>
  <c r="J63" i="48"/>
  <c r="J62" i="48"/>
  <c r="J60" i="48"/>
  <c r="J58" i="48"/>
  <c r="J57" i="48"/>
  <c r="J54" i="48"/>
  <c r="J52" i="48"/>
  <c r="J51" i="48"/>
  <c r="J50" i="48"/>
  <c r="J49" i="48"/>
  <c r="J48" i="48"/>
  <c r="J47" i="48"/>
  <c r="J46" i="48"/>
  <c r="J45" i="48"/>
  <c r="J43" i="48"/>
  <c r="J41" i="48"/>
  <c r="J39" i="48"/>
  <c r="J38" i="48"/>
  <c r="J37" i="48"/>
  <c r="J35" i="48"/>
  <c r="J34" i="48"/>
  <c r="J32" i="48"/>
  <c r="J30" i="48"/>
  <c r="J28" i="48"/>
  <c r="J26" i="48"/>
  <c r="J25" i="48"/>
  <c r="J23" i="48"/>
  <c r="J22" i="48"/>
  <c r="J20" i="48"/>
  <c r="J19" i="48"/>
  <c r="J18" i="48"/>
  <c r="J17" i="48"/>
  <c r="J16" i="48"/>
  <c r="J15" i="48"/>
  <c r="J14" i="48"/>
  <c r="J57" i="47"/>
  <c r="J56" i="47"/>
  <c r="J54" i="47"/>
  <c r="J52" i="47"/>
  <c r="J51" i="47"/>
  <c r="J48" i="47"/>
  <c r="J46" i="47"/>
  <c r="J45" i="47"/>
  <c r="J44" i="47"/>
  <c r="J43" i="47"/>
  <c r="J42" i="47"/>
  <c r="J41" i="47"/>
  <c r="J38" i="47"/>
  <c r="J36" i="47"/>
  <c r="J35" i="47"/>
  <c r="J34" i="47"/>
  <c r="J32" i="47"/>
  <c r="J31" i="47"/>
  <c r="J29" i="47"/>
  <c r="J27" i="47"/>
  <c r="J25" i="47"/>
  <c r="J24" i="47"/>
  <c r="J22" i="47"/>
  <c r="J21" i="47"/>
  <c r="J20" i="47"/>
  <c r="J19" i="47"/>
  <c r="J18" i="47"/>
  <c r="J17" i="47"/>
  <c r="J16" i="47"/>
  <c r="J15" i="47"/>
  <c r="J14" i="47"/>
  <c r="J109" i="46"/>
  <c r="J101" i="46"/>
  <c r="J99" i="46"/>
  <c r="J93" i="46"/>
  <c r="J90" i="46"/>
  <c r="J85" i="46"/>
  <c r="J84" i="46"/>
  <c r="J82" i="46"/>
  <c r="J77" i="46"/>
  <c r="J75" i="46"/>
  <c r="J74" i="46"/>
  <c r="J72" i="46"/>
  <c r="J71" i="46"/>
  <c r="J69" i="46"/>
  <c r="J60" i="46"/>
  <c r="J59" i="46"/>
  <c r="J57" i="46"/>
  <c r="J55" i="46"/>
  <c r="J53" i="46"/>
  <c r="J49" i="46"/>
  <c r="J46" i="46"/>
  <c r="J45" i="46"/>
  <c r="J44" i="46"/>
  <c r="J39" i="46"/>
  <c r="J37" i="46"/>
  <c r="J36" i="46"/>
  <c r="J35" i="46"/>
  <c r="J31" i="46"/>
  <c r="J30" i="46"/>
  <c r="J28" i="46"/>
  <c r="J27" i="46"/>
  <c r="J24" i="46"/>
  <c r="J23" i="46"/>
  <c r="J22" i="46"/>
  <c r="J21" i="46"/>
  <c r="J20" i="46"/>
  <c r="J16" i="46"/>
  <c r="J14" i="46"/>
  <c r="J155" i="45"/>
  <c r="J154" i="45"/>
  <c r="J153" i="45"/>
  <c r="J152" i="45"/>
  <c r="J151" i="45"/>
  <c r="J150" i="45"/>
  <c r="J148" i="45"/>
  <c r="J145" i="45"/>
  <c r="J144" i="45"/>
  <c r="J143" i="45"/>
  <c r="J141" i="45"/>
  <c r="J140" i="45"/>
  <c r="J139" i="45"/>
  <c r="J137" i="45"/>
  <c r="J134" i="45"/>
  <c r="J132" i="45"/>
  <c r="J131" i="45"/>
  <c r="J130" i="45"/>
  <c r="J129" i="45"/>
  <c r="J128" i="45"/>
  <c r="J127" i="45"/>
  <c r="J126" i="45"/>
  <c r="J125" i="45"/>
  <c r="J124" i="45"/>
  <c r="J123" i="45"/>
  <c r="J122" i="45"/>
  <c r="J120" i="45"/>
  <c r="J118" i="45"/>
  <c r="J116" i="45"/>
  <c r="J115" i="45"/>
  <c r="J114" i="45"/>
  <c r="J113" i="45"/>
  <c r="J112" i="45"/>
  <c r="J111" i="45"/>
  <c r="J109" i="45"/>
  <c r="J106" i="45"/>
  <c r="J105" i="45"/>
  <c r="J104" i="45"/>
  <c r="J103" i="45"/>
  <c r="J102" i="45"/>
  <c r="J101" i="45"/>
  <c r="J100" i="45"/>
  <c r="J99" i="45"/>
  <c r="J98" i="45"/>
  <c r="J97" i="45"/>
  <c r="J96" i="45"/>
  <c r="J94" i="45"/>
  <c r="J93" i="45"/>
  <c r="J92" i="45"/>
  <c r="J91" i="45"/>
  <c r="J90" i="45"/>
  <c r="J89" i="45"/>
  <c r="J88" i="45"/>
  <c r="J87" i="45"/>
  <c r="J86" i="45"/>
  <c r="J85" i="45"/>
  <c r="J71" i="45"/>
  <c r="J69" i="45"/>
  <c r="J68" i="45"/>
  <c r="J66" i="45"/>
  <c r="J65" i="45"/>
  <c r="J64" i="45"/>
  <c r="J63" i="45"/>
  <c r="J62" i="45"/>
  <c r="J60" i="45"/>
  <c r="J59" i="45"/>
  <c r="J58" i="45"/>
  <c r="J57" i="45"/>
  <c r="J56" i="45"/>
  <c r="J55" i="45"/>
  <c r="J54" i="45"/>
  <c r="J51" i="45"/>
  <c r="J50" i="45"/>
  <c r="J49" i="45"/>
  <c r="J48" i="45"/>
  <c r="J46" i="45"/>
  <c r="J45" i="45"/>
  <c r="J44" i="45"/>
  <c r="J43" i="45"/>
  <c r="J42" i="45"/>
  <c r="J41" i="45"/>
  <c r="J40" i="45"/>
  <c r="J39" i="45"/>
  <c r="J38" i="45"/>
  <c r="J36" i="45"/>
  <c r="J35" i="45"/>
  <c r="J33" i="45"/>
  <c r="J32" i="45"/>
  <c r="J31" i="45"/>
  <c r="J29" i="45"/>
  <c r="J27" i="45"/>
  <c r="J26" i="45"/>
  <c r="J25" i="45"/>
  <c r="J23" i="45"/>
  <c r="J22" i="45"/>
  <c r="J20" i="45"/>
  <c r="J19" i="45"/>
  <c r="J17" i="45"/>
  <c r="J16" i="45"/>
  <c r="J15" i="45"/>
  <c r="J14" i="45"/>
  <c r="J13" i="45"/>
  <c r="J87" i="44"/>
  <c r="J85" i="44"/>
  <c r="J84" i="44"/>
  <c r="J83" i="44"/>
  <c r="J82" i="44"/>
  <c r="J81" i="44"/>
  <c r="J79" i="44"/>
  <c r="J77" i="44"/>
  <c r="J75" i="44"/>
  <c r="J73" i="44"/>
  <c r="J71" i="44"/>
  <c r="J70" i="44"/>
  <c r="J69" i="44"/>
  <c r="J68" i="44"/>
  <c r="J67" i="44"/>
  <c r="J66" i="44"/>
  <c r="J64" i="44"/>
  <c r="J63" i="44"/>
  <c r="J62" i="44"/>
  <c r="J61" i="44"/>
  <c r="J60" i="44"/>
  <c r="J59" i="44"/>
  <c r="J57" i="44"/>
  <c r="J56" i="44"/>
  <c r="J54" i="44"/>
  <c r="J53" i="44"/>
  <c r="J52" i="44"/>
  <c r="J51" i="44"/>
  <c r="J50" i="44"/>
  <c r="J49" i="44"/>
  <c r="J48" i="44"/>
  <c r="J46" i="44"/>
  <c r="J45" i="44"/>
  <c r="J44" i="44"/>
  <c r="J43" i="44"/>
  <c r="J42" i="44"/>
  <c r="J41" i="44"/>
  <c r="J40" i="44"/>
  <c r="J38" i="44"/>
  <c r="J36" i="44"/>
  <c r="J34" i="44"/>
  <c r="J32" i="44"/>
  <c r="J30" i="44"/>
  <c r="J28" i="44"/>
  <c r="J26" i="44"/>
  <c r="J25" i="44"/>
  <c r="J24" i="44"/>
  <c r="J22" i="44"/>
  <c r="J21" i="44"/>
  <c r="J20" i="44"/>
  <c r="J19" i="44"/>
  <c r="J18" i="44"/>
  <c r="J17" i="44"/>
  <c r="J16" i="44"/>
  <c r="J15" i="44"/>
  <c r="J13" i="44"/>
  <c r="J52" i="42"/>
  <c r="J51" i="42"/>
  <c r="J48" i="42"/>
  <c r="J46" i="42"/>
  <c r="J45" i="42"/>
  <c r="J44" i="42"/>
  <c r="J43" i="42"/>
  <c r="J42" i="42"/>
  <c r="J40" i="42"/>
  <c r="J38" i="42"/>
  <c r="J36" i="42"/>
  <c r="J35" i="42"/>
  <c r="J34" i="42"/>
  <c r="J32" i="42"/>
  <c r="J31" i="42"/>
  <c r="J29" i="42"/>
  <c r="J27" i="42"/>
  <c r="J25" i="42"/>
  <c r="J23" i="42"/>
  <c r="J22" i="42"/>
  <c r="J20" i="42"/>
  <c r="J19" i="42"/>
  <c r="J18" i="42"/>
  <c r="J17" i="42"/>
  <c r="J15" i="42"/>
  <c r="J14" i="42"/>
  <c r="J113" i="41"/>
  <c r="J112" i="41"/>
  <c r="J111" i="41"/>
  <c r="J110" i="41"/>
  <c r="J109" i="41"/>
  <c r="J108" i="41"/>
  <c r="J107" i="41"/>
  <c r="J106" i="41"/>
  <c r="J105" i="41"/>
  <c r="J104" i="41"/>
  <c r="J102" i="41"/>
  <c r="J101" i="41"/>
  <c r="J100" i="41"/>
  <c r="J99" i="41"/>
  <c r="J98" i="41"/>
  <c r="J97" i="41"/>
  <c r="J96" i="41"/>
  <c r="J95" i="41"/>
  <c r="J94" i="41"/>
  <c r="J93" i="41"/>
  <c r="J92" i="41"/>
  <c r="J91" i="41"/>
  <c r="J89" i="41"/>
  <c r="J88" i="41"/>
  <c r="J87" i="41"/>
  <c r="J86" i="41"/>
  <c r="J85" i="41"/>
  <c r="J84" i="41"/>
  <c r="J83" i="41"/>
  <c r="J82" i="41"/>
  <c r="J81" i="41"/>
  <c r="J80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1" i="41"/>
  <c r="J20" i="41"/>
  <c r="J19" i="41"/>
  <c r="J18" i="41"/>
  <c r="J17" i="41"/>
  <c r="J16" i="41"/>
  <c r="J15" i="41"/>
  <c r="J14" i="41"/>
  <c r="J13" i="41"/>
  <c r="J54" i="40"/>
  <c r="J53" i="40"/>
  <c r="J52" i="40"/>
  <c r="J51" i="40"/>
  <c r="J50" i="40"/>
  <c r="J49" i="40"/>
  <c r="J48" i="40"/>
  <c r="J47" i="40"/>
  <c r="J46" i="40"/>
  <c r="J45" i="40"/>
  <c r="J44" i="40"/>
  <c r="J43" i="40"/>
  <c r="J42" i="40"/>
  <c r="J41" i="40"/>
  <c r="J40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4" i="40"/>
  <c r="J13" i="40"/>
  <c r="J12" i="40"/>
  <c r="J55" i="51" l="1"/>
  <c r="E20" i="1" s="1"/>
  <c r="J49" i="50"/>
  <c r="E19" i="1" s="1"/>
  <c r="J107" i="49"/>
  <c r="E18" i="1" s="1"/>
  <c r="J66" i="48"/>
  <c r="E17" i="1" s="1"/>
  <c r="J60" i="47"/>
  <c r="E16" i="1" s="1"/>
  <c r="J55" i="42"/>
  <c r="E14" i="1"/>
  <c r="J88" i="44"/>
  <c r="E11" i="1" s="1"/>
  <c r="J156" i="45"/>
  <c r="E10" i="1" s="1"/>
  <c r="E13" i="1"/>
  <c r="J110" i="46"/>
  <c r="E9" i="1" s="1"/>
  <c r="J114" i="41"/>
  <c r="E8" i="1" s="1"/>
  <c r="J55" i="40"/>
  <c r="E7" i="1" s="1"/>
  <c r="E22" i="1" l="1"/>
</calcChain>
</file>

<file path=xl/sharedStrings.xml><?xml version="1.0" encoding="utf-8"?>
<sst xmlns="http://schemas.openxmlformats.org/spreadsheetml/2006/main" count="3901" uniqueCount="1159">
  <si>
    <t>VÝKAZ VÝMER</t>
  </si>
  <si>
    <t>REKAPITULÁCIA OBJEKTOV STAVBY</t>
  </si>
  <si>
    <t>Stavba:</t>
  </si>
  <si>
    <t>* kliknutím na číslo objektu sa presuniete do objektu</t>
  </si>
  <si>
    <t>Číslo objektu</t>
  </si>
  <si>
    <t>Cena celkom [EUR]</t>
  </si>
  <si>
    <t>PS 01</t>
  </si>
  <si>
    <t>Úprava PZZ v km 92,006</t>
  </si>
  <si>
    <t>PS 02</t>
  </si>
  <si>
    <t>Náhrada nadzemného vedenia (NNV)</t>
  </si>
  <si>
    <t>SO 01</t>
  </si>
  <si>
    <t>Železničný zvršok</t>
  </si>
  <si>
    <t>SO 02</t>
  </si>
  <si>
    <t>Železničný spodok</t>
  </si>
  <si>
    <t>SO 03</t>
  </si>
  <si>
    <t>Železničné priecestie v žkm 92,006</t>
  </si>
  <si>
    <t>SO 04</t>
  </si>
  <si>
    <t>Mosty</t>
  </si>
  <si>
    <t>most v km 88,018</t>
  </si>
  <si>
    <t>most v km 88,422</t>
  </si>
  <si>
    <t>most v km 88,796</t>
  </si>
  <si>
    <t>most v km 89,799</t>
  </si>
  <si>
    <t>most v km 90,517</t>
  </si>
  <si>
    <t>most v km 91,208</t>
  </si>
  <si>
    <t>most v km 91,241</t>
  </si>
  <si>
    <t>most v km 91,987</t>
  </si>
  <si>
    <t>Celkom</t>
  </si>
  <si>
    <t>*späť na Rek. obj.</t>
  </si>
  <si>
    <t>Objekt:</t>
  </si>
  <si>
    <t>PS 01 Úprava PZZ v km 92,006</t>
  </si>
  <si>
    <t>PČ</t>
  </si>
  <si>
    <t>Typ</t>
  </si>
  <si>
    <t>Kód</t>
  </si>
  <si>
    <t>Popis</t>
  </si>
  <si>
    <t>MJ</t>
  </si>
  <si>
    <t>Množstvo</t>
  </si>
  <si>
    <t>Jednotková cena [EUR]</t>
  </si>
  <si>
    <t>Špecifikácia (materiál/technológia)</t>
  </si>
  <si>
    <t>D</t>
  </si>
  <si>
    <t>HSV</t>
  </si>
  <si>
    <t>Práce a dodávky HSV</t>
  </si>
  <si>
    <t>9</t>
  </si>
  <si>
    <t>Ostatné konštrukcie a práce-búranie</t>
  </si>
  <si>
    <t>K</t>
  </si>
  <si>
    <t>979091111</t>
  </si>
  <si>
    <t>Vodorovné premiestnenie vybúraných hmôt alebo konštrukcií na vzdialenosť do 7000 m</t>
  </si>
  <si>
    <t>t</t>
  </si>
  <si>
    <t>979091121</t>
  </si>
  <si>
    <t>Vodorovné premiestnenie vybúraných hmôt alebo konštrukcií za každých ďalších 1000 m</t>
  </si>
  <si>
    <t>979094111</t>
  </si>
  <si>
    <t>Nakladanie alebo prekladanie vybúraných hmôt alebo konštrukcií</t>
  </si>
  <si>
    <t>22-M</t>
  </si>
  <si>
    <t>Montáže oznam. a zabezp. zariadení</t>
  </si>
  <si>
    <t>220061161-3P</t>
  </si>
  <si>
    <t>Montáž(voľné uloženie) do lôžka alebo žľabu -TCEKPFLEY, TCEKPFLEZE do 15P 1,0 mm</t>
  </si>
  <si>
    <t>m</t>
  </si>
  <si>
    <t>220061161-7P</t>
  </si>
  <si>
    <t>Montáž kábla, zatiahnutie do chráničky alebo káblovodu -TCEKPFLEZE, TCEKPFLEY do 15P 1,0 mm</t>
  </si>
  <si>
    <t>M</t>
  </si>
  <si>
    <t>3410351436-8P</t>
  </si>
  <si>
    <t>Kábel TCEKPFLEY 7P 1,0</t>
  </si>
  <si>
    <t>3410351436-6P</t>
  </si>
  <si>
    <t>Kábel TCEKPFLEY 3P 1,0</t>
  </si>
  <si>
    <t>220061701-11</t>
  </si>
  <si>
    <t>Ostatné práce(zatiahnutie kábla do objektu) HDPE rúry vrátane kábla</t>
  </si>
  <si>
    <t>ks</t>
  </si>
  <si>
    <t>22011034-1</t>
  </si>
  <si>
    <t>Zhotovenie káblového štítka, vyrazenie znaku,pripevnenie,ovinutie štítka páskou</t>
  </si>
  <si>
    <t>5628900000</t>
  </si>
  <si>
    <t>Štítok na označenie káblového vývodu</t>
  </si>
  <si>
    <t>220880061</t>
  </si>
  <si>
    <t>Montáž relé malorozmerného, nasadenie relé do panela</t>
  </si>
  <si>
    <t>404010000P08</t>
  </si>
  <si>
    <t>Dodávka relé malorozmerného</t>
  </si>
  <si>
    <t>220880081</t>
  </si>
  <si>
    <t>Montáž prvkov reléového zabezpečovacieho zariadenia-stavacieho odporu alebo kondezátora</t>
  </si>
  <si>
    <t>404010000P09</t>
  </si>
  <si>
    <t>Dodávka prvkov reléového zabezpečovacieho zariadenia - stavacieho odporu alebo kondenzátora</t>
  </si>
  <si>
    <t>220880091</t>
  </si>
  <si>
    <t>Zhotovenie jedného zapojenia pri voľnej väzbe, nameranie vodiča,zatiahnutie a prepojenie</t>
  </si>
  <si>
    <t>404010000P10</t>
  </si>
  <si>
    <t>Dodávka vodiča pre zhotovenie jedného zapojenia pri voľnej väzbe</t>
  </si>
  <si>
    <t>220880091P01</t>
  </si>
  <si>
    <t>Zrušenie jedného zapojenia pri voľnej väzbe, nameranie vodiča,zatiahnutie a prepojenie</t>
  </si>
  <si>
    <t>220880101P01-D</t>
  </si>
  <si>
    <t>Demontáž súboru ASE</t>
  </si>
  <si>
    <t>220960149</t>
  </si>
  <si>
    <t>Montáž kábelového stojana KSL-1</t>
  </si>
  <si>
    <t>404010000P01</t>
  </si>
  <si>
    <t>Dodávka káblového stojanu KSL-1</t>
  </si>
  <si>
    <t>404010000P02</t>
  </si>
  <si>
    <t>Dodávka koľajovej slučky, vonkajšia časť</t>
  </si>
  <si>
    <t>220960161P02</t>
  </si>
  <si>
    <t>Montáž koľajovej slučky, vnútorná časť</t>
  </si>
  <si>
    <t>220960161P1</t>
  </si>
  <si>
    <t>Uloženie indukčnej slučky, vymeranie a zhotovenie,uloženie</t>
  </si>
  <si>
    <t>404010000P03</t>
  </si>
  <si>
    <t>Dodávka koľajovej slučky, vnútorná časť</t>
  </si>
  <si>
    <t>222890210</t>
  </si>
  <si>
    <t xml:space="preserve">Funkčné dodáv. skúšky - zab. zar. - príprava ku komplex. skúškam-aut.priec.zab.zar. na jednokoľ.trati bez závor   </t>
  </si>
  <si>
    <t>Práce a dodávky M</t>
  </si>
  <si>
    <t>46-M</t>
  </si>
  <si>
    <t>Zemné práce pri extr.mont.prácach</t>
  </si>
  <si>
    <t>5923002449-8</t>
  </si>
  <si>
    <t>Rura korugovaná z PE, DN 110</t>
  </si>
  <si>
    <t>460510203-8</t>
  </si>
  <si>
    <t>Rúrka korugovaná z PE, DN 110  uložená voľne</t>
  </si>
  <si>
    <t>460070403.S</t>
  </si>
  <si>
    <t>Jama pre koľaj. skrinku WSSB, TJA, kábl. stoj. KSL ,kábl. záver UKM, UPM a osvetl. výmen v zem. tr.3</t>
  </si>
  <si>
    <t>460120002.S</t>
  </si>
  <si>
    <t>Zásyp jamy so zhutnením a s úpravou povrchu, zemina triedy 3 - 4</t>
  </si>
  <si>
    <t>m3</t>
  </si>
  <si>
    <t>460200174</t>
  </si>
  <si>
    <t>Hĺbenie káblovej ryhy ručne 35 cm širokej a 90 cm hlbokej, v zemine triedy 4</t>
  </si>
  <si>
    <t>460200304</t>
  </si>
  <si>
    <t>Hĺbenie káblovej ryhy ručne 50 cm širokej a 120 cm hlbokej, vrátane paženia, v zemine triedy 4</t>
  </si>
  <si>
    <t>460202324P_1</t>
  </si>
  <si>
    <t>Hĺbenie káblovej ryhy ručne 50 cm širokej a 180 cm hlbokej, vrátane paženia, v zemine triedy 4</t>
  </si>
  <si>
    <t>460420001P</t>
  </si>
  <si>
    <t>Zriadenie káblového lôžka z preosiatej zeminy v ryhe šírky do 65 cm, hrúbky vrstvy 20 cm.</t>
  </si>
  <si>
    <t>5815123000P</t>
  </si>
  <si>
    <t>Piesok</t>
  </si>
  <si>
    <t>460490012</t>
  </si>
  <si>
    <t>Rozvinutie a uloženie výstražnej fólie z PVC do ryhy, šírka 33 cm</t>
  </si>
  <si>
    <t>2830002001</t>
  </si>
  <si>
    <t>Fólia modrá v m</t>
  </si>
  <si>
    <t>3411001119_1</t>
  </si>
  <si>
    <t>Pasívna elektrická značka - Guľový Marker, dodávka a montáž</t>
  </si>
  <si>
    <t>460560174</t>
  </si>
  <si>
    <t>Ručný zásyp nezap. káblovej ryhy bez zhutn. zeminy, 35 cm širokej, 90 cm hlbokej v zemine tr. 4</t>
  </si>
  <si>
    <t>460560304</t>
  </si>
  <si>
    <t>Ručný zásyp nezap. káblovej ryhy bez zhutn. zeminy, 50 cm širokej, 120 cm hlbokej v zemine tr. 4</t>
  </si>
  <si>
    <t>460560324P</t>
  </si>
  <si>
    <t>Ručný zásyp nezap. káblovej ryhy bez zhutn. zeminy, 50 cm širokej, 180 cm hlbokej v zemine tr. 4</t>
  </si>
  <si>
    <t>PS 02 Náhrada nadzemného vedenia (NNV)</t>
  </si>
  <si>
    <t>1</t>
  </si>
  <si>
    <t>971042131P2</t>
  </si>
  <si>
    <t>Vybúranie otvoru v priečkach a stenách</t>
  </si>
  <si>
    <t>2</t>
  </si>
  <si>
    <t>3</t>
  </si>
  <si>
    <t>979091111_1P</t>
  </si>
  <si>
    <t>Vodorovné premiestnenie stavebných hmôt (piesok) alebo konštrukcií na vzdialenosť do 7000 m</t>
  </si>
  <si>
    <t>4</t>
  </si>
  <si>
    <t>5</t>
  </si>
  <si>
    <t>979091121_1P</t>
  </si>
  <si>
    <t>Vodorovné premiestnenie stavebných hmôt (piesok) alebo konštrukcií za každých ďalších 1000 m</t>
  </si>
  <si>
    <t>6</t>
  </si>
  <si>
    <t>7</t>
  </si>
  <si>
    <t>979089012_ŽSR03</t>
  </si>
  <si>
    <t>Poplatok za prevzatie stavebného odpadu oprávnenou osobou - betón, tehly, dlaždice (17 01 ), ostatné</t>
  </si>
  <si>
    <t>8</t>
  </si>
  <si>
    <t>979089612_1_ŽSR05</t>
  </si>
  <si>
    <t>Poplatok za prevzatie stavebného odpadu oprávnenou osobou - - iné odpady zo stavieb a demolácií (17 09, 16 02), ostatné</t>
  </si>
  <si>
    <t>979089111_ŽSR04</t>
  </si>
  <si>
    <t>Poplatok za prevzatie stavebného odpadu oprávnenou osobou - drevo, sklo, plasty (17 02 ), nebezpečné</t>
  </si>
  <si>
    <t>979089012_REC01</t>
  </si>
  <si>
    <t xml:space="preserve">Odovzdanie vyzískaného materiálu organizácii zebezpečujúcej recykláciu - zemina, kamenivo  </t>
  </si>
  <si>
    <t>21001009P</t>
  </si>
  <si>
    <t>Optorúra HDPE 40/33 (40/3,5mm) uložená voľne</t>
  </si>
  <si>
    <t>21001009P-1</t>
  </si>
  <si>
    <t>Optorúra HDPE 40/33 (40/3,5mm), (ruč.zatiahnutie) do chráničky</t>
  </si>
  <si>
    <t>345071530P</t>
  </si>
  <si>
    <t>Optická chránička OPTOPIPE HPDE 40/3,5mm pre zaťaženie 16Bar, modrej farby z jedným bielym pruhom posunutým o 90° s nápisom ŽSR, -40°C/+75°C ,vstupná surovina – výhradne čisté PE, typ vstupnej suroviny PE100 s UV stabilizáciou</t>
  </si>
  <si>
    <t>345071530P-1</t>
  </si>
  <si>
    <t>Optická chránička OPTOPIPE HPDE 40/3,5mm pre zaťaženie 16Bar, modrej farby z dvomi bielym pruhom posunutým o 90° s nápisom ŽSR, -40°C/+75°C ,vstupná surovina – výhradne čisté PE, typ vstupnej suroviny PE100 s UV stabilizáciou</t>
  </si>
  <si>
    <t>210252481-1</t>
  </si>
  <si>
    <t>Montáž spojky</t>
  </si>
  <si>
    <t>3693702102-1</t>
  </si>
  <si>
    <t>Teplom zmrštiteľná spojka XAGA550 122/30-500</t>
  </si>
  <si>
    <t>220061161-3</t>
  </si>
  <si>
    <t>Montáž(voľné uloženie) do lôžka alebo žľabu -TCEPKPFLEZE, TCEPKPFLEY do 50 XN 0,8 mm</t>
  </si>
  <si>
    <t>220061161-7</t>
  </si>
  <si>
    <t>Montáž kábla, zatiahnutie do chráničky alebo káblovodu -TCEPKPFLEZE, TCEPKPFLEY do 50 XN 0,8 mm</t>
  </si>
  <si>
    <t>3410351436-10</t>
  </si>
  <si>
    <t>Kábel TCEPKPFLEY 10XN0,8</t>
  </si>
  <si>
    <t>3410351436-11</t>
  </si>
  <si>
    <t>Kábel TCEPKPFLEY 3XN0,8</t>
  </si>
  <si>
    <t>220061701-1</t>
  </si>
  <si>
    <t>Ostatné práce(zatiahnutie kábla do objektu) kábel do váhy 9 kg/m</t>
  </si>
  <si>
    <t>220110926-1</t>
  </si>
  <si>
    <t>Úplná montáž telefónneho objektu na stenu</t>
  </si>
  <si>
    <t>99900002401-2</t>
  </si>
  <si>
    <t>Vonkajší telefónny objekt na stenu/konštrukciu, interné napájanie</t>
  </si>
  <si>
    <t>220110926-1_2</t>
  </si>
  <si>
    <t>Úplná montáž bet. podstavca a telefónneho objektu na bet. podstavec</t>
  </si>
  <si>
    <t>99900002401-1</t>
  </si>
  <si>
    <t>Vonkajší telefónny objekt na betónový podstavec, interné napájanie</t>
  </si>
  <si>
    <t>99900002401-1_2</t>
  </si>
  <si>
    <t>Betónový podstavec pre VTO</t>
  </si>
  <si>
    <t>220110927-D</t>
  </si>
  <si>
    <t>Demontáž - Úplná montáž telefónneho objektu  na stene</t>
  </si>
  <si>
    <t>220280222P</t>
  </si>
  <si>
    <t>Káble bytové SYKFY 10 x 2 x 0,5 mm uložené pevne</t>
  </si>
  <si>
    <t>3410351314</t>
  </si>
  <si>
    <t>SYKFY 10x2x0,5 Telefónny kábel, miestny, párovaný</t>
  </si>
  <si>
    <t>220280512-2</t>
  </si>
  <si>
    <t>Kábel SYKFY 2 x 2 x 0,5 mm uložený pevne</t>
  </si>
  <si>
    <t>3410351310</t>
  </si>
  <si>
    <t>SYKFY 2x2x0,5   Telefónny kábel, miestny, párovaný</t>
  </si>
  <si>
    <t>220300475-2</t>
  </si>
  <si>
    <t>Forma káblová pre káble TCEPKPFLEZE, TCEPKPFLE  zapojenie,do dľžky nad 0,5 m na kábli do 25 XN</t>
  </si>
  <si>
    <t>220711100-1</t>
  </si>
  <si>
    <t>Montáž skrinky na stenu</t>
  </si>
  <si>
    <t>4046202090-2</t>
  </si>
  <si>
    <t>Skrinka MIS 600</t>
  </si>
  <si>
    <t>4046202090-2.1</t>
  </si>
  <si>
    <t>Skrinka MIS 1b</t>
  </si>
  <si>
    <t>220990003_1P</t>
  </si>
  <si>
    <t>Demontáž betónového žľabu</t>
  </si>
  <si>
    <t>221521991_1</t>
  </si>
  <si>
    <t>Montáž držiaka pre zárezové pásiky</t>
  </si>
  <si>
    <t>4053108925_2</t>
  </si>
  <si>
    <t>Držiak pre zárezové pásiky LSA PLUS M10+1</t>
  </si>
  <si>
    <t>4053108925_2.1</t>
  </si>
  <si>
    <t>Držiak pre zárezové pásiky LSA PLUS M20+1</t>
  </si>
  <si>
    <t>4053108925_2.2</t>
  </si>
  <si>
    <t>Atypický držiak pre zárezové pásiky LSA PLUS do skrine PZS</t>
  </si>
  <si>
    <t>221521991_2</t>
  </si>
  <si>
    <t>Montáž zárezových pásikov LSA 10/2, vrátane zapojenia</t>
  </si>
  <si>
    <t>4053108922_8</t>
  </si>
  <si>
    <t>Zárezové pásiky LSA PLUS 2/10</t>
  </si>
  <si>
    <t>221521991_6</t>
  </si>
  <si>
    <t>Montáž magazínu pre bleskoistky, vrátane osadenia bleskoistiek</t>
  </si>
  <si>
    <t>369090356-2</t>
  </si>
  <si>
    <t>Magazín pre 3-polové bleskoistky, 10 párový</t>
  </si>
  <si>
    <t>369090356-1</t>
  </si>
  <si>
    <t>3-pólové bleskoistky pre LSA</t>
  </si>
  <si>
    <t>221527999_1_1</t>
  </si>
  <si>
    <t>Prepojenie miestnych rozvodov v skrini káblových záverov, vratene materiálu (Ranžírovanie do 3 m dĺžky)</t>
  </si>
  <si>
    <t>221522007P1_1</t>
  </si>
  <si>
    <t>Pripojenie na existujuce káblove zavery(vrátane vybudovy na káblove trasy káb. lišt,dl.-20m)</t>
  </si>
  <si>
    <t>388795562</t>
  </si>
  <si>
    <t>Montáž spojky rúrky HDPE nad 12 mm</t>
  </si>
  <si>
    <t>3412610201P</t>
  </si>
  <si>
    <t>Spojka rúrky HDPE 40 mm</t>
  </si>
  <si>
    <t>388796003</t>
  </si>
  <si>
    <t>Montáž koncovky na rúrku HDPE nad 12 mm</t>
  </si>
  <si>
    <t>3412610301P</t>
  </si>
  <si>
    <t>Koncovka 40, vodotesná</t>
  </si>
  <si>
    <t>388900003</t>
  </si>
  <si>
    <t>Kalibrovanie HDPE rúry do 40 mm</t>
  </si>
  <si>
    <t>388900003-1</t>
  </si>
  <si>
    <t>Natlahovanie HDPE rúry do 40 mm</t>
  </si>
  <si>
    <t>46013000035-1</t>
  </si>
  <si>
    <t>Kniha káblových plánov</t>
  </si>
  <si>
    <t>229370449-P1_1</t>
  </si>
  <si>
    <t>Realizácia demontáže vzdušného vedenia, zvesenie káblov, odstránenie základov a oporných bodov trasy, zásyp jám, prípadne iné práce spojené s demontážou a ekologickou likvidáciou prvkov nadzemného vedenia a oporných bodov trasy</t>
  </si>
  <si>
    <t>898170003-1_2</t>
  </si>
  <si>
    <t>Osadenie káblového žľabu KZ200-5, s  poklopom a prílušenstvom</t>
  </si>
  <si>
    <t>3412611712-2_2</t>
  </si>
  <si>
    <t>Káblový žľab KZ 200-5 s poklopom a prílušenstvom</t>
  </si>
  <si>
    <t>460510203-2</t>
  </si>
  <si>
    <t>Káblový žlab oceľovo-plechový (BT-023), montáž na most</t>
  </si>
  <si>
    <t>5923002449-2</t>
  </si>
  <si>
    <t>Káblový žľab, oceľovo-plechový BT-023 120x120mm, vrátane konzol a ostatného materiálu</t>
  </si>
  <si>
    <t>5923002449-2.1</t>
  </si>
  <si>
    <t>Káblový žľab, oceľovo-plechový BT-023 200x200mm, vrátane konzol a ostatného materiálu</t>
  </si>
  <si>
    <t>898170003-1</t>
  </si>
  <si>
    <t>Osadenie káblovej komory, s  poklopom</t>
  </si>
  <si>
    <t>3412611712-2_1</t>
  </si>
  <si>
    <t>Káblová komora DN1000/625, vrátane hrdla a prachotesného poklopu</t>
  </si>
  <si>
    <t>21-M</t>
  </si>
  <si>
    <t>Elektromontáže</t>
  </si>
  <si>
    <t>210220021</t>
  </si>
  <si>
    <t>Uzemňovacie vedenie v zemi včít. svoriek, prepojenia, izolácie spojov FeZn do 120 mm2</t>
  </si>
  <si>
    <t>3544112000</t>
  </si>
  <si>
    <t>Pásovina uzemňovacia 30x4 mm (1kg = 1,06m)</t>
  </si>
  <si>
    <t>kg</t>
  </si>
  <si>
    <t>210010109-2</t>
  </si>
  <si>
    <t>Elektroinštalačný žlab 40x60mm, uložené pevne</t>
  </si>
  <si>
    <t>3410300889-2</t>
  </si>
  <si>
    <t>Elektroinštalačný žlab 40x60mm, vrátane príslušenstva</t>
  </si>
  <si>
    <t>210010109-2_1</t>
  </si>
  <si>
    <t>Elektroinštalačný žlab 100x150mm, uložené pevne</t>
  </si>
  <si>
    <t>3410300889-2_1</t>
  </si>
  <si>
    <t>Elektroinštalačný žlab 100x150mm, vrátane príslušenstva</t>
  </si>
  <si>
    <t>210800011</t>
  </si>
  <si>
    <t>Vodič medený uložený voľne  (CYA 10), vrátane ukončenia a zapojenia</t>
  </si>
  <si>
    <t>3410350187</t>
  </si>
  <si>
    <t>CYA 10 Flexibilný kábel harmonizovaný</t>
  </si>
  <si>
    <t>210010501-1</t>
  </si>
  <si>
    <t>Osadenie zemniacej svorky vrátane zapojenia</t>
  </si>
  <si>
    <t>3450613400-1</t>
  </si>
  <si>
    <t>Svorka zemniaca</t>
  </si>
  <si>
    <t>141721117-1</t>
  </si>
  <si>
    <t>Riadené horizont. vŕtanie v hornine tr.1-4 pre pretláč. PE rúr, hĺbky do 6m, 2xDN110,bez výkopu,zásypu a bez šácht, vrátane materialu</t>
  </si>
  <si>
    <t>210270982P</t>
  </si>
  <si>
    <t>Vodotesné utesnenie káblového prestupu do objektu, ochrana proti vniknutiu hlodavcov, vrátane materiálu</t>
  </si>
  <si>
    <t>460070474-2</t>
  </si>
  <si>
    <t>Výkop a zásyp štartovacej  jamy pre pretlak, v zemine triedy 4, vrátane paženia (3x2x1,5)</t>
  </si>
  <si>
    <t>460070474-3</t>
  </si>
  <si>
    <t>Výkop a zásyp čakacej  jamy pre pretlak, v zemine triedy 4, vrátane paženia (1,5x1,0x1,5)</t>
  </si>
  <si>
    <t>460200124</t>
  </si>
  <si>
    <t>Hĺbenie káblovej ryhy ručne 35 cm širokej a 40 cm hlbokej, v zemine triedy 4</t>
  </si>
  <si>
    <t>460230004</t>
  </si>
  <si>
    <t>Výkop a zásyp pre káblovú spojku a odbočnicu, ryha pre kábel do 10 kV v zemina triedy 4</t>
  </si>
  <si>
    <t>460230004_2</t>
  </si>
  <si>
    <t>Výkop a zásyp jamy pre káblovú komoru</t>
  </si>
  <si>
    <t>P</t>
  </si>
  <si>
    <t>Poznámka k položke:_x000D_
dovoz piesku</t>
  </si>
  <si>
    <t>460420022P</t>
  </si>
  <si>
    <t>Zriadenie, rekonšt. káblového lôžka z piesku bez zakrytia, v ryhe šír. do 65 cm, hrúbky vrstvy 10 cm</t>
  </si>
  <si>
    <t>460560124</t>
  </si>
  <si>
    <t>Ručný zásyp nezap. káblovej ryhy bez zhutn. zeminy, 35 cm širokej, 40 cm hlbokej v zemine tr. 4</t>
  </si>
  <si>
    <t>SO 01 Železničný zvršok</t>
  </si>
  <si>
    <t>Zemné práce</t>
  </si>
  <si>
    <t>171201203.S</t>
  </si>
  <si>
    <t>Uloženie sypaniny na skládky nad 1000 do 10000 m3</t>
  </si>
  <si>
    <t>Poznámka k položke:_x000D_
- uloženie SKL na dočasnú skládku _x000D_
- materiál určený na opätovné použitie</t>
  </si>
  <si>
    <t>97909421.SP</t>
  </si>
  <si>
    <t>Nakladanie alebo prekladanie vyzískaného materiálu</t>
  </si>
  <si>
    <t>Poznámka k položke:_x000D_
- nakladanie a prekladanie SKL do výzisku</t>
  </si>
  <si>
    <t>979091211.S</t>
  </si>
  <si>
    <t>Doprava vybúraných hmôt vodorovné premiestnenie sutiny na vzdialenosť do 7000 m</t>
  </si>
  <si>
    <t>181101101.S</t>
  </si>
  <si>
    <t>Úprava pláne v zárezoch v hornine 1-4 bez zhutnenia</t>
  </si>
  <si>
    <t>m2</t>
  </si>
  <si>
    <t>Poznámka k položke:_x000D_
- príprava na pokládku KP</t>
  </si>
  <si>
    <t>Komunikácie</t>
  </si>
  <si>
    <t>511532111.S</t>
  </si>
  <si>
    <t>Koľajové lôžko so zhutnením z kameniva hrubého drveného -NOVÝ MATERIÁL</t>
  </si>
  <si>
    <t>511582195.S</t>
  </si>
  <si>
    <t>Koľajové lôžko so zhutnením. Príplatok k cene za sťaženú prácu pri rekonštrukciách</t>
  </si>
  <si>
    <t>289971711.P</t>
  </si>
  <si>
    <t>Podštrková rohož hr. 19mm- dodávka+montáž</t>
  </si>
  <si>
    <t>512502121.S</t>
  </si>
  <si>
    <t>Odstránenie koľajového lôžka z kameniva po rozob. koľaje alebo koľajového rozvetvenia,  -1,80800t</t>
  </si>
  <si>
    <t>512502995.S</t>
  </si>
  <si>
    <t>Odstránenie koľajového lôžkapo rozobratí koľaje. Príplatok k cene za sťažené práce pri rekonštrukciách</t>
  </si>
  <si>
    <t>10</t>
  </si>
  <si>
    <t>Poznámka k položke:_x000D_
1. cyklus - prečistenie 4 412 m3 SKL_x000D_
2. cyklus - prečistenie 4 412 m3 SKL</t>
  </si>
  <si>
    <t>11</t>
  </si>
  <si>
    <t>513504195.S</t>
  </si>
  <si>
    <t>Prečistenie koľajového lôžka pod doterajšou koľajou. Príplatok k cene za sťaženú prácu pri rekonštrukciách</t>
  </si>
  <si>
    <t>12</t>
  </si>
  <si>
    <t>521328124.S</t>
  </si>
  <si>
    <t>Zhotov. koľaje bezstykovej tvaru S 49 na podvaloch drevených, upevnenie pružnou zvierkou, rozdelenie podvalov u</t>
  </si>
  <si>
    <t>Poznámka k položke:_x000D_
- prvé podbitie_x000D_
- vystrojený pružným upevnením Skl24_x000D_
- zhotovenie koľaje z dlhých KP dĺ. min. 75m</t>
  </si>
  <si>
    <t>13</t>
  </si>
  <si>
    <t>134910000400.S</t>
  </si>
  <si>
    <t>Koľajnica 49 E1, akosť ocele R 260</t>
  </si>
  <si>
    <t>14</t>
  </si>
  <si>
    <t>608110001500.S</t>
  </si>
  <si>
    <t>Podval drevený priečny šxhxl 260x150x2600 mm, bukový, impregnovaný olejom 270 kg/m3</t>
  </si>
  <si>
    <t>Poznámka k položke:_x000D_
- vystrojenie podvalu je súčasťou položky zhotovenia BK</t>
  </si>
  <si>
    <t>15</t>
  </si>
  <si>
    <t>521358224.S</t>
  </si>
  <si>
    <t>Zhotov. koľaje bezstykovej tvaru S 49 na podvaloch bet. vystr., upevnenie pružnou zvierkou, rozdelenie podvalov u</t>
  </si>
  <si>
    <t>Poznámka k položke:_x000D_
- prvé podbitie_x000D_
- zhotovenie koľaje z dlhých KP dĺ. min. 75m</t>
  </si>
  <si>
    <t>16</t>
  </si>
  <si>
    <t>17</t>
  </si>
  <si>
    <t>59211000282.SP4</t>
  </si>
  <si>
    <t>18</t>
  </si>
  <si>
    <t>19</t>
  </si>
  <si>
    <t>20</t>
  </si>
  <si>
    <t>59211000281.SP1</t>
  </si>
  <si>
    <t>21</t>
  </si>
  <si>
    <t>59211000281.SP3</t>
  </si>
  <si>
    <t>22</t>
  </si>
  <si>
    <t>23</t>
  </si>
  <si>
    <t>24</t>
  </si>
  <si>
    <t>592110002810.S</t>
  </si>
  <si>
    <t>25</t>
  </si>
  <si>
    <t>26</t>
  </si>
  <si>
    <t>27</t>
  </si>
  <si>
    <t>28</t>
  </si>
  <si>
    <t>Poznámka k položke:_x000D_
- vrátane pružných zvierok Skl24</t>
  </si>
  <si>
    <t>29</t>
  </si>
  <si>
    <t>543215311.S</t>
  </si>
  <si>
    <t>Oprava výškovej a smerovej polohy doterajšieho koľajového rozvetvenia na podvaloch drevených</t>
  </si>
  <si>
    <t>30</t>
  </si>
  <si>
    <t>543141111.S</t>
  </si>
  <si>
    <t>Vyrovnanie koľaje na podvaloch z betónu, bez doplnenia koľajového lôžka</t>
  </si>
  <si>
    <t>Poznámka k položke:_x000D_
- druhé podbitie</t>
  </si>
  <si>
    <t>31</t>
  </si>
  <si>
    <t>54314111.SP2</t>
  </si>
  <si>
    <t>Smerové a výškové vyrovnanie s následným dynamickým stabilizovaním štrk. lôžka  koľaje alebo koľaj. rozvetvenia vrátane hutnenia za hlavami podvalov</t>
  </si>
  <si>
    <t>Poznámka k položke:_x000D_
- tretie podbitie</t>
  </si>
  <si>
    <t>32</t>
  </si>
  <si>
    <t>54314111.SP3</t>
  </si>
  <si>
    <t>Vyrovnanie koľaje na akýchkoľvek podvaloch , bez doplnenia koľajového lôžka - do troch mesiacov</t>
  </si>
  <si>
    <t>Poznámka k položke:_x000D_
- štvrté podbitie</t>
  </si>
  <si>
    <t>33</t>
  </si>
  <si>
    <t>54314909.SP</t>
  </si>
  <si>
    <t>Smerové a výškové vyrovnanie koľaje na akýchkoľvek podvaloch. Príplatok k cene za sťaženú prácu pri rekonštrukciách</t>
  </si>
  <si>
    <t>34</t>
  </si>
  <si>
    <t>51550311.SP</t>
  </si>
  <si>
    <t>Úprava koľajového lôžka do profilu</t>
  </si>
  <si>
    <t>35</t>
  </si>
  <si>
    <t>54814111.SP</t>
  </si>
  <si>
    <t>Základné brúsenie koľajníc</t>
  </si>
  <si>
    <t>36</t>
  </si>
  <si>
    <t>548922221.S</t>
  </si>
  <si>
    <t>Tavné zvarenie koľajníc termitom priebežné v koľaji koľajnice tvaru 49E1, akosti ocele 95 a 85</t>
  </si>
  <si>
    <t>37</t>
  </si>
  <si>
    <t>548930011.S</t>
  </si>
  <si>
    <t>Rezanie koľajnice všetkých sústav pílou</t>
  </si>
  <si>
    <t>Poznámka k položke:_x000D_
- rezanie na 25m - 166 ks</t>
  </si>
  <si>
    <t>38</t>
  </si>
  <si>
    <t>548930012.S</t>
  </si>
  <si>
    <t>Rezanie koľajnice plameňom</t>
  </si>
  <si>
    <t>Poznámka k položke:_x000D_
- rezanie na 3m - 2554 ks</t>
  </si>
  <si>
    <t>39</t>
  </si>
  <si>
    <t>525010012.S</t>
  </si>
  <si>
    <t>Vybratie koľajových polí na drevených podvaloch,  -0,31100t</t>
  </si>
  <si>
    <t>Poznámka k položke:_x000D_
- s rozpojením stykov</t>
  </si>
  <si>
    <t>40</t>
  </si>
  <si>
    <t>525040012.S</t>
  </si>
  <si>
    <t>Vybratie koľajových polí na betónových podvaloch,  -0,60400t</t>
  </si>
  <si>
    <t>41</t>
  </si>
  <si>
    <t>525099095.S</t>
  </si>
  <si>
    <t>Vybratie koľajových polí s rozpojením stykov. Príplatok k cene za sťažené práce pri rekonštrukciách</t>
  </si>
  <si>
    <t>42</t>
  </si>
  <si>
    <t>542992112.S</t>
  </si>
  <si>
    <t>Naloženie, zloženie koľaj poľa železničným žeriavom hm. 20 t</t>
  </si>
  <si>
    <t>43</t>
  </si>
  <si>
    <t>54299312.SP</t>
  </si>
  <si>
    <t>Premiestnenie koľaj. poľa pracovným vlakom na vzdialenosť do 2,5 km pri hmotnosti 10-20 t</t>
  </si>
  <si>
    <t>44</t>
  </si>
  <si>
    <t>525010021.S</t>
  </si>
  <si>
    <t>Rozobratie koľajových polí na drevených podvaloch,  -0,31100t - do súčastí</t>
  </si>
  <si>
    <t>45</t>
  </si>
  <si>
    <t>525040021.S</t>
  </si>
  <si>
    <t>Rozobratie koľajových polí na betónových podvaloch,  -0,60400t - do súčastí</t>
  </si>
  <si>
    <t>Poznámka k položke:_x000D_
- 1000m koľajového poľa odovzdané správcovi</t>
  </si>
  <si>
    <t>46</t>
  </si>
  <si>
    <t>525019095.S</t>
  </si>
  <si>
    <t>Rozobratie koľajových polí na demontážnej základni. Príplatok k cene za sťažené práce pri rekonštrukciách</t>
  </si>
  <si>
    <t>47</t>
  </si>
  <si>
    <t>548930013.S</t>
  </si>
  <si>
    <t>Vŕtanie koľajnice všetkých sústav vŕtačkou</t>
  </si>
  <si>
    <t>48</t>
  </si>
  <si>
    <t>54959511.SP</t>
  </si>
  <si>
    <t>Montovaný styk koľajnicový 49E1 - dodávka,montáž</t>
  </si>
  <si>
    <t>49</t>
  </si>
  <si>
    <t>54652112.SP</t>
  </si>
  <si>
    <t>Ambulantný lepený izolovaný styk A-LIS</t>
  </si>
  <si>
    <t>50</t>
  </si>
  <si>
    <t>913151111P2</t>
  </si>
  <si>
    <t>Osadenie alebo montáž zaisťovacej značky - dodávka + montáž</t>
  </si>
  <si>
    <t xml:space="preserve">Poznámka k položke:_x000D_
 - železobetónový stĺpik 150x150x1200mm                                        _x000D_
</t>
  </si>
  <si>
    <t>51</t>
  </si>
  <si>
    <t>91400111.SP</t>
  </si>
  <si>
    <t>Osadenie a montáž sklonovníka - dodávka+ montáž</t>
  </si>
  <si>
    <t>52</t>
  </si>
  <si>
    <t>92692311.SP</t>
  </si>
  <si>
    <t>Návesť 51a "stoj" (červený terčík) - dodávka + montáž</t>
  </si>
  <si>
    <t>53</t>
  </si>
  <si>
    <t>92692311.SP1</t>
  </si>
  <si>
    <t>Návesť 52 "výstraha" (žltý terčík) - dodávka + montáž</t>
  </si>
  <si>
    <t>54</t>
  </si>
  <si>
    <t>926923111.S</t>
  </si>
  <si>
    <t>Návestidlá a označovacie zariadenia, návestidlo "pískajte" (vzor.list ZT -17) - dodávka + montáž</t>
  </si>
  <si>
    <t>55</t>
  </si>
  <si>
    <t>926924314.S</t>
  </si>
  <si>
    <t>Betonový hektometrovník - dodávka + montáž</t>
  </si>
  <si>
    <t>Poznámka k položke:_x000D_
- náter oranžovej farby</t>
  </si>
  <si>
    <t>56</t>
  </si>
  <si>
    <t>926941222.S</t>
  </si>
  <si>
    <t>Znamenie na stĺpiku rýchlostník alebo predzvestník s jednou tabuľkou - dodávka + montáž</t>
  </si>
  <si>
    <t>Poznámka k položke:_x000D_
- rýchlostníik - 5 ks, predzvestník - 2 ks</t>
  </si>
  <si>
    <t>57</t>
  </si>
  <si>
    <t>92256113.SP</t>
  </si>
  <si>
    <t>Úprava plôch železn. chodníka so zhutnením z drviny kamennej  - fr. 32-63mm -NOVÝ MATERIÁL</t>
  </si>
  <si>
    <t>58</t>
  </si>
  <si>
    <t>92256113.SP1</t>
  </si>
  <si>
    <t>Úprava plôch železn. chodníka so zhutnením z drviny kamennej  - fr. 8-16mm - NOVÝ MATERIÁL</t>
  </si>
  <si>
    <t>59</t>
  </si>
  <si>
    <t>9790942.SP1</t>
  </si>
  <si>
    <t>Nakladanie alebo prekladanie vyzískaného materiálu - SPRÁVCA</t>
  </si>
  <si>
    <t>Poznámka k položke:_x000D_
- materiál určený na opätovné použitie</t>
  </si>
  <si>
    <t>60</t>
  </si>
  <si>
    <t>97909111.SP</t>
  </si>
  <si>
    <t>Vodorovné premiestnenie vybúraných hmôt alebo konštrukcií na vzdialenosť do 5000 m</t>
  </si>
  <si>
    <t>Poznámka k položke:_x000D_
 - materiál určený na opätovné použitie</t>
  </si>
  <si>
    <t>61</t>
  </si>
  <si>
    <t>979094211.S</t>
  </si>
  <si>
    <t>Nakladanie alebo prekladanie sutiny</t>
  </si>
  <si>
    <t>62</t>
  </si>
  <si>
    <t>979091111.S</t>
  </si>
  <si>
    <t>Poznámka k položke:_x000D_
- 99,27t drev. podvalov je odovzdané správcovi do ŽST Telgart_x000D_
-178,364t drobné koľajivo + spojky odovzdanie správcovi_x000D_
- 382,21t odvezenie starých koľ.pásov správcovi SŽTS</t>
  </si>
  <si>
    <t>63</t>
  </si>
  <si>
    <t>979091121.S</t>
  </si>
  <si>
    <t>64</t>
  </si>
  <si>
    <t>979091195.S</t>
  </si>
  <si>
    <t>Doprava vybúraných hmôt vodorovné premiestnenie vybúraných hmôt. Príplatok k cene za sťažené práce pri rekonštrukciách</t>
  </si>
  <si>
    <t>65</t>
  </si>
  <si>
    <t>979089012.S</t>
  </si>
  <si>
    <t>Poplatok za skladovanie - betón, tehly, dlaždice (17 01) ostatné</t>
  </si>
  <si>
    <t>66</t>
  </si>
  <si>
    <t>979089112.S</t>
  </si>
  <si>
    <t>Poplatok za skladovanie - drevo, sklo, plasty (17 02 ), ostatné</t>
  </si>
  <si>
    <t>67</t>
  </si>
  <si>
    <t>171209001.S</t>
  </si>
  <si>
    <t>Poplatok za skladovanie - zemina a kamenivo (17 05) nebezpečné</t>
  </si>
  <si>
    <t>68</t>
  </si>
  <si>
    <t>171209004.S</t>
  </si>
  <si>
    <t>Poplatok za skladovanie - štrk zo železničného zvršku (17 05 ) ostatné</t>
  </si>
  <si>
    <t>69</t>
  </si>
  <si>
    <t>979089111.S</t>
  </si>
  <si>
    <t>Poplatok za skladovanie - drevo, sklo, plasty (17 02 ), nebezpečné</t>
  </si>
  <si>
    <t>99</t>
  </si>
  <si>
    <t>Presun hmôt HSV</t>
  </si>
  <si>
    <t>998242013.S</t>
  </si>
  <si>
    <t>Presun hmôt pre železničný zvršok akéhokoľvek rozsahu a sklonu nad 15 do 20 promile</t>
  </si>
  <si>
    <t>SO 02 Železničný spodok</t>
  </si>
  <si>
    <t>111203202.S</t>
  </si>
  <si>
    <t>Odstránenie krovín a stromov do 100 mm, pri akomkoľvek sklone terénu, pri ploche nad 1 000 m2</t>
  </si>
  <si>
    <t>162301500.S</t>
  </si>
  <si>
    <t>Vodorovné premiestnenie vyklčovaných krovín do priemeru kmeňa 100 mm na vzdialenosť 3000 m</t>
  </si>
  <si>
    <t>112101101.S</t>
  </si>
  <si>
    <t>Odstránenie listnatých stromov do priemeru 300 mm, motorovou pílou</t>
  </si>
  <si>
    <t>112101102.S</t>
  </si>
  <si>
    <t>Odstránenie listnatých stromov do priemeru 500 mm, motorovou pílou</t>
  </si>
  <si>
    <t>112101121.S</t>
  </si>
  <si>
    <t>Odstránenie ihličnatých stromov do priemeru 300 mm, motorovou pílou</t>
  </si>
  <si>
    <t>112101122.S</t>
  </si>
  <si>
    <t>Odstránenie ihličnatých stromov do priemeru 500 mm, motorovou pílou</t>
  </si>
  <si>
    <t>112201101.S</t>
  </si>
  <si>
    <t>Odstránenie pňov na vzdial. 50 m priemeru nad 100 do 300 mm</t>
  </si>
  <si>
    <t>112201102.S</t>
  </si>
  <si>
    <t>Odstránenie pňov na vzdial. 50 m priemeru nad 300 do 500 mm</t>
  </si>
  <si>
    <t>174201201.S</t>
  </si>
  <si>
    <t>Zásyp jám po pňoch výkopkov nad 100 do 300 mm</t>
  </si>
  <si>
    <t>174201202.S</t>
  </si>
  <si>
    <t>Zásyp jám po pňoch výkopkov nad 300 do 500 mm</t>
  </si>
  <si>
    <t>111251112.S</t>
  </si>
  <si>
    <t>Drvenie orezaných vetiev, s odvozom drevnej drviny do 20 km a so zložením priemeru vetiev do 150 mm</t>
  </si>
  <si>
    <t>97909411P</t>
  </si>
  <si>
    <t xml:space="preserve">Nakladanie alebo prekladanie drevnej hmoty </t>
  </si>
  <si>
    <t>97909111P</t>
  </si>
  <si>
    <t xml:space="preserve">Vodorovné premiestnenie drevnej hmoty na vzdialenosť do 7 km </t>
  </si>
  <si>
    <t xml:space="preserve">Poznámka k položke:_x000D_
- drevená hmota sa odovzdá správcovi </t>
  </si>
  <si>
    <t>122202503.S</t>
  </si>
  <si>
    <t>Odkopávka a prekopávka nezapažená pre spodnú stavbu železníc v hornine 3 nad 1000 do 10 000 m3</t>
  </si>
  <si>
    <t>Poznámka k položke:_x000D_
 - vrátane naloženia na dopravný prostriedok</t>
  </si>
  <si>
    <t>122202508.S</t>
  </si>
  <si>
    <t>Odkopávky a prekopávky nezapažené pre spodnú stavbu železníc. Príplatok k cenám za sťaženie pri rekonštruk. v hornine 3</t>
  </si>
  <si>
    <t>122202509.S</t>
  </si>
  <si>
    <t>Odkopávky a prekopávky nezapažené pre spodnú stavbu železníc. Príplatok za lepivosť horniny 3</t>
  </si>
  <si>
    <t>122402503.S</t>
  </si>
  <si>
    <t>Odkopávka a prekopávka nezapaž. pre spodnú stavbu železníc v hornine 5 nad 1000 do 10 000 m3</t>
  </si>
  <si>
    <t>122402508.S</t>
  </si>
  <si>
    <t>Odkopávky a prekopávky nezapažené pre spodnú stavbu železníc. Príplatok k cenám za sťaženie pri rekonštruk. horniny 5</t>
  </si>
  <si>
    <t>132201101.S</t>
  </si>
  <si>
    <t>Výkop ryhy do šírky 600 mm v horn.3 do 100 m3</t>
  </si>
  <si>
    <t>132201109.S</t>
  </si>
  <si>
    <t>Príplatok k cene za lepivosť pri hĺbení rýh šírky do 600 mm zapažených i nezapažených s urovnaním dna v hornine 3</t>
  </si>
  <si>
    <t>162501142.S</t>
  </si>
  <si>
    <t>Vodorovné premiestnenie výkopku po spevnenej ceste z horniny tr.1-4, nad 1000 do 10000 m3 na vzdialenosť do 3000 m</t>
  </si>
  <si>
    <t>162501143.S</t>
  </si>
  <si>
    <t>Vodorovné premiestnenie výkopku po spevnenej ceste z horniny tr.1-4, nad 1000 do 10000 m3, príplatok k cene za každých ďalšich a začatých 1000 m</t>
  </si>
  <si>
    <t>171209002_REC</t>
  </si>
  <si>
    <t>Odovzdanie vyzískaného materiálu organizácii zebezpečujúcej recykláciu - zemina, kamenivo</t>
  </si>
  <si>
    <t>97909421.SP1</t>
  </si>
  <si>
    <t xml:space="preserve">Nakladanie alebo prekladanie </t>
  </si>
  <si>
    <t>97909351.SP</t>
  </si>
  <si>
    <t xml:space="preserve">Drvenie kameniva na dočasnej recyklačnej základni  </t>
  </si>
  <si>
    <t>171101121.S</t>
  </si>
  <si>
    <t>Uloženie sypaniny do násypu  nesúdržných kamenistých hornín</t>
  </si>
  <si>
    <t xml:space="preserve">Poznámka k položke:_x000D_
- zásypy vyziskaným materiálom </t>
  </si>
  <si>
    <t>181101102.S</t>
  </si>
  <si>
    <t>Úprava pláne v zárezoch v hornine 1-4 so zhutnením</t>
  </si>
  <si>
    <t>181301111.S</t>
  </si>
  <si>
    <t>103640000100.S</t>
  </si>
  <si>
    <t>Zemina pre terénne úpravy - ornica</t>
  </si>
  <si>
    <t>182101101.S</t>
  </si>
  <si>
    <t>Svahovanie trvalých svahov v zárezoch v hornine triedy 1-4</t>
  </si>
  <si>
    <t>Zakladanie</t>
  </si>
  <si>
    <t>21156111.SP</t>
  </si>
  <si>
    <t>Výplň odvodňovacieho rebra alebo trativodu do rýh kamenivom hrubým drveným frakcie 8-16 mm</t>
  </si>
  <si>
    <t>211971121.S</t>
  </si>
  <si>
    <t>Zhotov. oplášt. výplne z geotext. v ryhe alebo v záreze pri rozvinutej šírke oplášt. od 0 do 2, 5 m</t>
  </si>
  <si>
    <t>693110004710.S</t>
  </si>
  <si>
    <t>Geotextília polypropylénová netkaná 400 g/m2</t>
  </si>
  <si>
    <t>21257212.SP</t>
  </si>
  <si>
    <t>Lôžko pieskové, hr. 0,1m</t>
  </si>
  <si>
    <t>216904411.S</t>
  </si>
  <si>
    <t>Očistenie skalných stien vysokotlakovým vodným lúčom - odstránenie nečistôt, machu a nesúrodých častí</t>
  </si>
  <si>
    <t>273313521.S</t>
  </si>
  <si>
    <t>Betón základových dosiek, prostý tr. C 12/15</t>
  </si>
  <si>
    <t>27331371.SP</t>
  </si>
  <si>
    <t>Betón základových dosiek, prostý tr. C 25/30 - lôžko pod šachty</t>
  </si>
  <si>
    <t>Poznámka k položke:_x000D_
- vrátane potrebného debnenia a oddebnenia</t>
  </si>
  <si>
    <t>273351215.S</t>
  </si>
  <si>
    <t>Debnenie stien základových dosiek, zhotovenie-dielce</t>
  </si>
  <si>
    <t>273351216.S</t>
  </si>
  <si>
    <t>Debnenie stien základových dosiek, odstránenie-dielce</t>
  </si>
  <si>
    <t>273361821.S</t>
  </si>
  <si>
    <t>Výstuž základových dosiek z ocele B500 (10505)</t>
  </si>
  <si>
    <t>279313711.S</t>
  </si>
  <si>
    <t>Betón základových múrov, prostý tr. C 25/30 - dobetónovanie</t>
  </si>
  <si>
    <t>289472212.S</t>
  </si>
  <si>
    <t>Jednovrstv. hĺbkové škárovanie muriva nad 30mm 0-200 mm</t>
  </si>
  <si>
    <t>Poznámka k položke:_x000D_
- rozpínavá škárovacia malta</t>
  </si>
  <si>
    <t>289905213.S</t>
  </si>
  <si>
    <t>Úprava škár po škárovaní muriva z lomového kameňa alebo tehál hrubého uhladením</t>
  </si>
  <si>
    <t>28997146.SP</t>
  </si>
  <si>
    <t>Poznámka k položke:_x000D_
- vrátane  uchytenia geomreže k podkladu kotviacimi prvkami.</t>
  </si>
  <si>
    <t>289971622.S</t>
  </si>
  <si>
    <t>Položenie bentonitovej rohože na upravenom povrchu sklon do 1 : 5, šírky do 6 m</t>
  </si>
  <si>
    <t>69341000040.SP</t>
  </si>
  <si>
    <t>Geosyntetické ílové tesnenie plošná hmotnosť 4000 g/m2, z bentonitu medzi geotextíliami tkaná/netkaná</t>
  </si>
  <si>
    <t>Zvislé a kompletné konštrukcie</t>
  </si>
  <si>
    <t>317322511.S</t>
  </si>
  <si>
    <t>Betón ríms alebo žľabových ríms železový (bez výstuže) tr. C 30/37</t>
  </si>
  <si>
    <t>317354111.S</t>
  </si>
  <si>
    <t>Debnenie vencov a ríms</t>
  </si>
  <si>
    <t xml:space="preserve">Poznámka k položke:_x000D_
- vrátane oddebnenia a očistenie debnenia_x000D_
</t>
  </si>
  <si>
    <t>317361131.S</t>
  </si>
  <si>
    <t>Výstuž stužuj. vencov klenieb alebo ukončujúcich ríms z ocele B500 (10505)</t>
  </si>
  <si>
    <t>13281000060.SP</t>
  </si>
  <si>
    <t>Výstuž do kotiev R12mm</t>
  </si>
  <si>
    <t>388129130.S</t>
  </si>
  <si>
    <t>Montáž dielca prefabrikovaného kanála tvaru L hmotnosti do 1 t</t>
  </si>
  <si>
    <t>59384000060.SP</t>
  </si>
  <si>
    <t>Betónový prefabrikát,tvaru L, výška 1,05 m x šírky 0,5 m</t>
  </si>
  <si>
    <t>59384000110.SP1</t>
  </si>
  <si>
    <t>Betónový prefabrikát,tvaru L, výška 1,05 m x šírka 1,0 m</t>
  </si>
  <si>
    <t>59384000130.SP</t>
  </si>
  <si>
    <t xml:space="preserve">Betónový prefabrikát,tvaru L, výška 1,55 m x šírka 1,0 m </t>
  </si>
  <si>
    <t>59384000040.SP</t>
  </si>
  <si>
    <t>Betónový prefabrikát, tvaru L, 550x1000x300mm</t>
  </si>
  <si>
    <t>59384000050.SP</t>
  </si>
  <si>
    <t>Betónový prefabrikát, tvaru L, 800x1000x500mm</t>
  </si>
  <si>
    <t>38812912.SP</t>
  </si>
  <si>
    <t>Montáž dielca prefabrikovaného kanála tvaru J hmotnosti do 0.5 t</t>
  </si>
  <si>
    <t>59227000010.SP</t>
  </si>
  <si>
    <t>Priekopový žľab,TZM 201-19</t>
  </si>
  <si>
    <t>38812914.SP</t>
  </si>
  <si>
    <t>Montáž dielca prefabrikovaného kanála tvaru J hmotnosti do 3 t</t>
  </si>
  <si>
    <t>59227000010.SP1</t>
  </si>
  <si>
    <t>Priekopový žľab,TZM 203-19</t>
  </si>
  <si>
    <t>388129230.S</t>
  </si>
  <si>
    <t>Montáž dielca prefabrikovaného kanála tvaru U hmotnosti do 5 t</t>
  </si>
  <si>
    <t>59227000010.SP2</t>
  </si>
  <si>
    <t>Priekopový žľab,TZM 231-19</t>
  </si>
  <si>
    <t>59227000010.SP3</t>
  </si>
  <si>
    <t>Priekopový žľab,TZM 233-19</t>
  </si>
  <si>
    <t>59227000010.SP4</t>
  </si>
  <si>
    <t>Priekopový žľab,TZM 235-19</t>
  </si>
  <si>
    <t>388129720.S</t>
  </si>
  <si>
    <t>Montáž dielca prefabrikovaného kanála zo železobetónu, krycia doska hmotnosti do 1 t.</t>
  </si>
  <si>
    <t>59227000100.SP</t>
  </si>
  <si>
    <t>Poklop priekopového žľabu J - veľký-v</t>
  </si>
  <si>
    <t>70</t>
  </si>
  <si>
    <t>564231111.S</t>
  </si>
  <si>
    <t>Podklad alebo podsyp zo štrkopiesku s rozprestretím, vlhčením a zhutnením, po zhutnení hr. 100 mm - nový materiál</t>
  </si>
  <si>
    <t>71</t>
  </si>
  <si>
    <t>564251110.SP</t>
  </si>
  <si>
    <t>Podklad alebo podsyp zo štrkopiesku s rozprestretím, vlhčením a zhutnením - nový materiál</t>
  </si>
  <si>
    <t>72</t>
  </si>
  <si>
    <t>564802221.S</t>
  </si>
  <si>
    <t>Podkladné vrstvy pre koľaj novozriaďovanú s urovnaním hornej plochy zo štrkodrviny - nový materiál</t>
  </si>
  <si>
    <t>73</t>
  </si>
  <si>
    <t>564802295.S</t>
  </si>
  <si>
    <t>Podkladné vrstvy pre koľaj novozriaďovanú - príplatok k cene za sťažené práce pri rekonštrukciách</t>
  </si>
  <si>
    <t>74</t>
  </si>
  <si>
    <t>567143115.S</t>
  </si>
  <si>
    <t>Podklad z kameniva stmeleného cementom s rozprestretím a zhutnením, CBGM C 5/6, po zhutnení hr. 250 mm</t>
  </si>
  <si>
    <t>75</t>
  </si>
  <si>
    <t>584921111.S</t>
  </si>
  <si>
    <t>Osadenie panelov z predpätého betónu so zhotovením podkladu z kam. ťaženého do hr. 50 mm do hm. 6 t/ks</t>
  </si>
  <si>
    <t>76</t>
  </si>
  <si>
    <t>59246002401.SP</t>
  </si>
  <si>
    <t>Polovegetačný panel betónový IZT 02-20, rozmer 2100x500x180 mm</t>
  </si>
  <si>
    <t>77</t>
  </si>
  <si>
    <t>596811323.S</t>
  </si>
  <si>
    <t>Kladenie betónovej dlažby s vyplnením škár a s lôžkom z kameniva hr. do 30 mm veľ. do 0,25 m2/ks nad 300 m2</t>
  </si>
  <si>
    <t>78</t>
  </si>
  <si>
    <t>59246001440.SP</t>
  </si>
  <si>
    <t>Chodníková doska - betónová, rozmer 500x500x100 mm</t>
  </si>
  <si>
    <t>92954111.SP</t>
  </si>
  <si>
    <t>Štrkodrvina 16-32mm pod šachty DN800</t>
  </si>
  <si>
    <t>564802221.P</t>
  </si>
  <si>
    <t>Poznámka k položke:_x000D_
 - výkop pre sanačnú vrstvu, ŠD 0-63mm hr. 0,3m, geomreža, geotextília, zhutnená zemná pláň, presun hmôt</t>
  </si>
  <si>
    <t>Úpravy povrchov, podlahy, osadenie</t>
  </si>
  <si>
    <t>632451643.S</t>
  </si>
  <si>
    <t>Sanácia betónovej konštrukcie jemnou opravnou (reprofilačnou) maltou na betón hr. 30 mm</t>
  </si>
  <si>
    <t>Rúrové vedenie</t>
  </si>
  <si>
    <t>871394032P</t>
  </si>
  <si>
    <t>Montáž kanalizačného PP potrubia hladkého plnostenného SN 16 DN 315</t>
  </si>
  <si>
    <t>28614000680P</t>
  </si>
  <si>
    <t>Kanalizačná rúra, SN16, DN 315 dĺ. 6 m hladká</t>
  </si>
  <si>
    <t>877374010</t>
  </si>
  <si>
    <t xml:space="preserve">Montáž kanalizačného PP kolena </t>
  </si>
  <si>
    <t>28654007060P</t>
  </si>
  <si>
    <t xml:space="preserve">Koleno KG 2000 PP, DN 315x45° hladké </t>
  </si>
  <si>
    <t>89443116P</t>
  </si>
  <si>
    <t>Montáž PP šachty DN800</t>
  </si>
  <si>
    <t>28661001810P</t>
  </si>
  <si>
    <t xml:space="preserve">PP šachta DN 800 - komplet </t>
  </si>
  <si>
    <t>Poznámka k položke:_x000D_
- viď PD</t>
  </si>
  <si>
    <t>89564111P</t>
  </si>
  <si>
    <t xml:space="preserve">Výustný objekt </t>
  </si>
  <si>
    <t>Poznámka k položke:_x000D_
- vrátane všetkých podružných prác a materiálu</t>
  </si>
  <si>
    <t>899623141</t>
  </si>
  <si>
    <t xml:space="preserve">Obetónovanie potrubia alebo muriva stôk betónom prostým tr. C 12/15 v otvorenom výkope </t>
  </si>
  <si>
    <t>938902032.S</t>
  </si>
  <si>
    <t>Otryskanie degradovaného betónu vodou do 50 mm,  -0,05500t</t>
  </si>
  <si>
    <t>938909403.S</t>
  </si>
  <si>
    <t>Čistenie priekop spevnených ručne pri šírke dna do 400 mm o objeme nánosu nad 0,30 do 0,50 m3/m, -0,25280 t</t>
  </si>
  <si>
    <t>938909761.S</t>
  </si>
  <si>
    <t>Čistenie priepustov strojne tlakovou vodou priemeru do 0,5 m, hrúbka nánosu do 50%, -0,03434 t</t>
  </si>
  <si>
    <t>959941132.SP</t>
  </si>
  <si>
    <t>Chemická kotva s kotevným svorníkom tesnená chemickou ampulkou do betónu, ŽB, kameňa</t>
  </si>
  <si>
    <t>97714113.SP</t>
  </si>
  <si>
    <t>Vrty pre kotvy do betónu priemeru 16 mm hĺbky 250 mm s vyplnením epoxidovým tmelom</t>
  </si>
  <si>
    <t>95994114.SP</t>
  </si>
  <si>
    <t>Chemická kotva s kotevným svorníkom tesnená chemickou ampulkou do betónu, ŽB, kameňa, s vyvŕtaním otvoru Ø16mm, hĺbky 250mm</t>
  </si>
  <si>
    <t>961043111.S</t>
  </si>
  <si>
    <t>Búranie základov alebo vybúranie otvorov plochy nad 4 m2 z betónu prostého alebo preloženého kameňom, -búranie stien vývariska</t>
  </si>
  <si>
    <t>961055111.S</t>
  </si>
  <si>
    <t>Búranie základov alebo vybúranie otvorov plochy nad 4 m2 v základoch železobetónových, -búranie rímsy</t>
  </si>
  <si>
    <t>979081111_ZLO</t>
  </si>
  <si>
    <t>Odvoz sutiny a vybúraných hmôt na úložisko osoby oprávnenej s nakladaním s odpadom, alebo na recyklačnú základňu do 1 km</t>
  </si>
  <si>
    <t>979081121_ZLO</t>
  </si>
  <si>
    <t>Odvoz sutiny a vybúraných hmôt na úložisko za každý ďalší 1 km</t>
  </si>
  <si>
    <t>979089012_ŽSR</t>
  </si>
  <si>
    <t>Poplatok za prevzatie stavebného odpadu oprávnenou osobou - betón, tehly, dlaždice (17 01 ), ostatné - vrátane poplatku za skládku</t>
  </si>
  <si>
    <t>998241013.S</t>
  </si>
  <si>
    <t>Presun hmôt pre železničný spodok (824-1) akéhokoľvek rozsahu, so sklonom trate nad 15 do 25 promile</t>
  </si>
  <si>
    <t>PSV</t>
  </si>
  <si>
    <t>Práce a dodávky PSV</t>
  </si>
  <si>
    <t>767</t>
  </si>
  <si>
    <t>Konštrukcie doplnkové kovové</t>
  </si>
  <si>
    <t>76716214.SP</t>
  </si>
  <si>
    <t>Úprava zábradlia - nadrezanie zábradlia,vyrovanie zábradlia,zafixovanie polohy</t>
  </si>
  <si>
    <t>782</t>
  </si>
  <si>
    <t>Obklady z prírodného a konglomerovaného kameňa</t>
  </si>
  <si>
    <t>78211116.SP</t>
  </si>
  <si>
    <t>Montáž obkladov stien kamenným  obkladom  -zárubný múr</t>
  </si>
  <si>
    <t>58381000190.SP</t>
  </si>
  <si>
    <t>Kameň lomový upravený, z usadených hornín, pre dlažbu hrúbky 400 mm</t>
  </si>
  <si>
    <t>998782101.S</t>
  </si>
  <si>
    <t>Presun hmôt pre kamenné obklady v objektoch výšky do 6 m</t>
  </si>
  <si>
    <t>783</t>
  </si>
  <si>
    <t>Nátery</t>
  </si>
  <si>
    <t>783173520</t>
  </si>
  <si>
    <t>Nátery oceľ.konštr. polyuretánové stredných B a plnosten. D dvojnás. 2x s emailov..- 140μm-náter zábradlia</t>
  </si>
  <si>
    <t>783201812</t>
  </si>
  <si>
    <t>Odstránenie starých náterov z kovových stavebných doplnkových konštrukcií oceľovou kefou</t>
  </si>
  <si>
    <t>783890220</t>
  </si>
  <si>
    <t>Epoxidový náter-systém M24 betónových a omietaných konštrukcií. päťvrstvové a trojnásobná penetrácia stien bez použ. ochran. masiek s filtrom</t>
  </si>
  <si>
    <t>43-M</t>
  </si>
  <si>
    <t>Montáž oceľových konštrukcií</t>
  </si>
  <si>
    <t>43086300.SP</t>
  </si>
  <si>
    <t>Montáž rôznych dielov OK - tretia cenová krivka do 2 500 kg vrátane</t>
  </si>
  <si>
    <t xml:space="preserve">Poznámka k položke:_x000D_
- vrátane rezania a inej úpravy materiálu </t>
  </si>
  <si>
    <t>134320000100.S</t>
  </si>
  <si>
    <t>Tyč oceľová prierezu L nerovnoramenný uholník 160x100x10 mm, ozn. 11 373, podľa EN ISO S235JRG1</t>
  </si>
  <si>
    <t>311720000900.S</t>
  </si>
  <si>
    <t>Tyč závitová M 16 mm</t>
  </si>
  <si>
    <t>589510002300.S</t>
  </si>
  <si>
    <t>Výstuž do betónu z ocele 10 505 (B500) D 10 mm</t>
  </si>
  <si>
    <t>311110000700.S</t>
  </si>
  <si>
    <t>Matica šesťhranná hrubá M 16 mm oceľová</t>
  </si>
  <si>
    <t>tks</t>
  </si>
  <si>
    <t>55395000050P</t>
  </si>
  <si>
    <t>Pásnica nerez 90x7 mm</t>
  </si>
  <si>
    <t>553950002200</t>
  </si>
  <si>
    <t>Pásnica 50x5 mm</t>
  </si>
  <si>
    <t>SO 03 Železničné priecestie v žkm 92,006</t>
  </si>
  <si>
    <t>Zemné práce - Zemina a kamenivo, kov, vybúrané konštrukcie na ÚLOŽISKO alebo RZ</t>
  </si>
  <si>
    <t>11310624.SP</t>
  </si>
  <si>
    <t xml:space="preserve">Rozoberanie vozovky a plochy z panelov </t>
  </si>
  <si>
    <t>11310712.SP</t>
  </si>
  <si>
    <t>Odstránenie zásypu v ploche do 200 m2 z kameniva hrubého drveného, hr.100 do 200 mm,  -0,23500t</t>
  </si>
  <si>
    <t>Poznámka k položke:_x000D_
- podkladná vrstva dočasnej komunikácie_x000D_
- zaštrkovanie medzi koľanicovými pásmi - dočasný prechod cez koľaje</t>
  </si>
  <si>
    <t>113107144.S</t>
  </si>
  <si>
    <t>Odstránenie krytu asfaltového v ploche do 200 m2, hr. nad 150 do 200 mm,  -0,45000t</t>
  </si>
  <si>
    <t>11315224.SP</t>
  </si>
  <si>
    <t>Frézovanie asf. podkladu alebo krytu bez prek., plochy do 500 m2, pruh š. cez 0,5 m do 1 m, hr. 150 mm</t>
  </si>
  <si>
    <t>122202501.S</t>
  </si>
  <si>
    <t>Odkopávky a prekopávky nezapažené pre spodnú stavbu železníc v hornine 3 do 100 m3</t>
  </si>
  <si>
    <t>130201001.S</t>
  </si>
  <si>
    <t>Výkop jamy a ryhy v obmedzenom priestore horn. tr.3 ručne</t>
  </si>
  <si>
    <t>171209002_ŽSR01</t>
  </si>
  <si>
    <t>Poplatok za prevzatie stavebného odpadu oprávnenou osobou - zemina a kamenivo (17 05) ostatné (O) (17 05 04, 06) - vrátane poplatku za skládku</t>
  </si>
  <si>
    <t>275313611.S</t>
  </si>
  <si>
    <t>Betón základových pätiek, prostý tr. C 16/20</t>
  </si>
  <si>
    <t>289971211.S</t>
  </si>
  <si>
    <t>Zhotovenie vrstvy z geotextílie na upravenom povrchu sklon do 1 : 5 , šírky od 0 do 3 m</t>
  </si>
  <si>
    <t>693110004500.S</t>
  </si>
  <si>
    <t>Geotextília polypropylénová netkaná 300 g/m2 -separačná</t>
  </si>
  <si>
    <t>564201111.S</t>
  </si>
  <si>
    <t>Podklad alebo podsyp zo štrkopiesku s rozprestretím, vlhčením a zhutnením, po zhutnení hr. 40 mm - fr. 4-8mm</t>
  </si>
  <si>
    <t>Poznámka k položke:_x000D_
- fr. 4-8mm</t>
  </si>
  <si>
    <t>564261111.S</t>
  </si>
  <si>
    <t>Podklad alebo podsyp zo štrkopiesku s rozprestretím, vlhčením a zhutnením, po zhutnení hr. 200 mm - fr. 0-32mm</t>
  </si>
  <si>
    <t>Poznámka k položke:_x000D_
- fr. 0-32mm</t>
  </si>
  <si>
    <t>564211111.S</t>
  </si>
  <si>
    <t>Podklad alebo podsyp zo štrkopiesku s rozprestretím, vlhčením a zhutnením, po zhutnení hr. 50 mm - fr. 0-4mm</t>
  </si>
  <si>
    <t>Poznámka k položke:_x000D_
- fr. 0-4mm</t>
  </si>
  <si>
    <t>Podklad alebo podsyp zo štrkopiesku s rozprestretím, vlhčením a zhutnením, po zhutnení hr. 100 mm - fr. 4-8mm</t>
  </si>
  <si>
    <t>Poznámka k položke:_x000D_
 - fr. 4-8mm</t>
  </si>
  <si>
    <t>56425111.SP</t>
  </si>
  <si>
    <t>Zásyp zo štrkopiesku s rozprestretím, vlhčením a zhutnením, po zhutnení hr. 150 mm - fr. 0-63mm - zaštrkovanie</t>
  </si>
  <si>
    <t>Poznámka k položke:_x000D_
- fr. 0-63mm</t>
  </si>
  <si>
    <t>564261113.S</t>
  </si>
  <si>
    <t>Podklad alebo podsyp zo štrkopiesku s rozprestretím, vlhčením a zhutnením, po zhutnení hr. 220 mm - fr.0-32mm</t>
  </si>
  <si>
    <t>567123114.S</t>
  </si>
  <si>
    <t>Podklad z kameniva stmeleného cementom, s rozprestrenm a zhutnením CBGM C 5/6, po zhutnení hr. 150 mm</t>
  </si>
  <si>
    <t>57311111P.S</t>
  </si>
  <si>
    <t>Postrek asfaltový infiltračný s posypom kamenivom z asfaltu cestného v množstve 0,70 kg/m2</t>
  </si>
  <si>
    <t>577154321.S</t>
  </si>
  <si>
    <t>Asfaltový betón vrstva obrusná alebo ložná AC 16 v pruhu š. nad 3 m z nemodifik. asfaltu tr. I, po zhutnení hr. 60 mm</t>
  </si>
  <si>
    <t>573211106.S</t>
  </si>
  <si>
    <t>Postrek asfaltový spojovací bez posypu kamenivom z asfaltu cestného v množstve 0,30 kg/m2</t>
  </si>
  <si>
    <t>577144321.S</t>
  </si>
  <si>
    <t>Asfaltový betón vrstva obrusná alebo ložná AC 16 v pruhu š. nad 3 m z nemodifik. asfaltu tr. I, po zhutnení hr. 50 mm</t>
  </si>
  <si>
    <t>576131311.S</t>
  </si>
  <si>
    <t>Koberec asfaltový modifikovaný I.tr. mastixový SMA 11 O  strednozrnný, po zhutnení hr. 40 mm š. do 3 m</t>
  </si>
  <si>
    <t>57716432.SP</t>
  </si>
  <si>
    <t>Asfaltový betón vrstva obrusná alebo ložná AC 16 v pruhu š. nad 3 m z nemodifik. asfaltu tr. I, po zhutnení hr. 150 mm - nábehy</t>
  </si>
  <si>
    <t>Poznámka k položke:_x000D_
- nábehy na dočasnú komunikáciu z cestných panelov</t>
  </si>
  <si>
    <t>584121111.S</t>
  </si>
  <si>
    <t>Osadenie cestných panelov zo železového betónu, so zhotovením podkladu z kam. ťaženého do hr. 40 mm</t>
  </si>
  <si>
    <t>59381000090.SP</t>
  </si>
  <si>
    <t>Cestný panel, lxšxv 3000x2000x200 mm</t>
  </si>
  <si>
    <t>59691114P.S</t>
  </si>
  <si>
    <t>Kladenie betónovej zámkovej dlažby komunikácií pre peších hr. 60 mm pre peších do 50 m2 so zriadením lôžka z kameniva hr. 40 mm</t>
  </si>
  <si>
    <t>592460010600.S</t>
  </si>
  <si>
    <t>Dlažba betónová, rozmer 200x100x60 mm, prírodná</t>
  </si>
  <si>
    <t>91633211.SP</t>
  </si>
  <si>
    <t>Osadenie cestného obrubníka betónového ležatého aj stojatého do lôžka z betónu prostého tr. C 16/20</t>
  </si>
  <si>
    <t>592170002200.S</t>
  </si>
  <si>
    <t>Obrubník cestný, lxšxv 1000x150x260 mm, skosenie 120/40 mm</t>
  </si>
  <si>
    <t>91953555.SP</t>
  </si>
  <si>
    <t>Obetónovanie obrubníku betónom jednoduchým tr. C 16/20</t>
  </si>
  <si>
    <t>914001111.S</t>
  </si>
  <si>
    <t>Osadenie a montáž cestnej zvislej dopravnej značky na stĺpik, stĺp, konzolu alebo objekt</t>
  </si>
  <si>
    <t>40449000840.SP</t>
  </si>
  <si>
    <t>Stĺpik Zn pre dopravné značky</t>
  </si>
  <si>
    <t>Poznámka k položke:_x000D_
- obsahuje stĺpik, krytku stĺpika a hl. pätku pre montáž stĺpika do pevného základu</t>
  </si>
  <si>
    <t>40441000290P</t>
  </si>
  <si>
    <t>Výstražná značka 152 Návesť pred železničným priecestím</t>
  </si>
  <si>
    <t>40441000310P</t>
  </si>
  <si>
    <t>Výstražná značka 153 Výstražný kríž pre železničné priecestie</t>
  </si>
  <si>
    <t>40441000240P</t>
  </si>
  <si>
    <t>Výstražná značka 151 Priecestie</t>
  </si>
  <si>
    <t>40441020740P</t>
  </si>
  <si>
    <t>Dodatková tabuľka 501 Vzdialenosť, rozmer 500x150 mm</t>
  </si>
  <si>
    <t>40441003410P</t>
  </si>
  <si>
    <t>Značka upravujúca prednosť 202 Stoj daj prednosť v jazde!</t>
  </si>
  <si>
    <t>91400111PP</t>
  </si>
  <si>
    <t xml:space="preserve">Úprava dopravného značenia (TDZ, DDZ) </t>
  </si>
  <si>
    <t xml:space="preserve">kpl </t>
  </si>
  <si>
    <t xml:space="preserve">Poznámka k položke:_x000D_
- v prípade zmeny dopravného značenia sa bude položka realizovať </t>
  </si>
  <si>
    <t>91400111P.S</t>
  </si>
  <si>
    <t>Prenájom cestnej zvislej dopravnej značky na stĺpik, stĺp, konzolu alebo objekt</t>
  </si>
  <si>
    <t>966006211.S</t>
  </si>
  <si>
    <t>Odstránenie (demontáž) zvislej dopravnej značky zo stĺpov, stĺpikov alebo konzol,  -0,00400t</t>
  </si>
  <si>
    <t>91570111.SP</t>
  </si>
  <si>
    <t>Zhotovenie vodorov. značenia z náterových hmôt hr. 2,5 až 3 mm</t>
  </si>
  <si>
    <t>921901111.S</t>
  </si>
  <si>
    <t>Rozobratie prejazdu s uložením získaného materiálu na vzdialenosť do 20 m - z výdrevy</t>
  </si>
  <si>
    <t>921151111</t>
  </si>
  <si>
    <t>Prejazdy cestné cez 1 železn. koľaj gumové STRAIL s poistkami proti posunu</t>
  </si>
  <si>
    <t>Poznámka k položke:_x000D_
- Dodávka a montáž</t>
  </si>
  <si>
    <t>92190111.SP</t>
  </si>
  <si>
    <t>Rozobratie prejazdu s uložením získaného materiálu na vzdialenosť do 20 m - z celogumových panelov</t>
  </si>
  <si>
    <t>Poznámka k položke:_x000D_
- rozobratie nového prejazdu za účelom 4. podbitia po troch mesiacoch</t>
  </si>
  <si>
    <t>92115111P</t>
  </si>
  <si>
    <t>Spätná montáž prejazdu cestného cez 1 železn. koľaj gumové STRAIL s poistkami proti posunu</t>
  </si>
  <si>
    <t>Poznámka k položke:_x000D_
- spätná montáž nového prejazdu za účelom 4. podbitia po troch mesiacoch</t>
  </si>
  <si>
    <t>979087212.S</t>
  </si>
  <si>
    <t>Nakladanie na dopravné prostriedky pre vodorovnú dopravu sutiny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</si>
  <si>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</si>
  <si>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</si>
  <si>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</si>
  <si>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</si>
  <si>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979089212_ŽSR</t>
  </si>
  <si>
    <t>Poplatok za prevzatie stavebného odpadu oprávnenou osobou - bitúmenové zmesi, uholný decht a dechtové výrobky (17 03) ostatné (O) (17 03 02)- vrátane poplatku za skládku</t>
  </si>
  <si>
    <t>979089111_ŽSR</t>
  </si>
  <si>
    <t>Poplatok za prevzatie stavebného odpadu oprávnenou osobou - drevo, sklo, plasty (17 02 ), nebezpečné- vrátane poplatku za skládku</t>
  </si>
  <si>
    <t>998225111.S</t>
  </si>
  <si>
    <t>Presun hmôt pre pozemnú komunikáciu a letisko s krytom asfaltovým akejkoľvek dĺžky objektu</t>
  </si>
  <si>
    <t>SO 04 Mosty</t>
  </si>
  <si>
    <t>122201101.S</t>
  </si>
  <si>
    <t>Odkopávka a prekopávka nezapažená v hornine 3, do 100 m3</t>
  </si>
  <si>
    <t>122201109.S</t>
  </si>
  <si>
    <t>Odkopávky a prekopávky nezapažené. Príplatok k cenám za lepivosť horniny 3</t>
  </si>
  <si>
    <t>174101001.S</t>
  </si>
  <si>
    <t>Zásyp sypaninou so zhutnením jám, šachiet, rýh, zárezov alebo okolo objektov do 100 m3</t>
  </si>
  <si>
    <t>Poznámka k položke:_x000D_
 - zásyp zeminou z výkopu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</si>
  <si>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</si>
  <si>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</si>
  <si>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</si>
  <si>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</si>
  <si>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</si>
  <si>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</si>
  <si>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</si>
  <si>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</si>
  <si>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216904112.S</t>
  </si>
  <si>
    <t>Očistenie plôch tlakovou vodou stien akéhokoľvek muriva a klenieb</t>
  </si>
  <si>
    <t>289474222.S</t>
  </si>
  <si>
    <t>Škárovanie muriva do hĺbky 30mm z lomového kameňa stredného - dodávka+montáž</t>
  </si>
  <si>
    <t>281601211.P</t>
  </si>
  <si>
    <t>Chemické injektovanie s mechanickým obturátorom, vrty d 14mm</t>
  </si>
  <si>
    <t>533810019300.P</t>
  </si>
  <si>
    <t>Obturátor mechanický, d 13mm, dĺžka 300 mm</t>
  </si>
  <si>
    <t>589130003900.P</t>
  </si>
  <si>
    <t xml:space="preserve">Injekčná zmes </t>
  </si>
  <si>
    <t>275313611.P</t>
  </si>
  <si>
    <t>Betón základových pätiek, prostý tr. C 16/20, vrátane debnenia a oddebnenia</t>
  </si>
  <si>
    <t>430861001.S</t>
  </si>
  <si>
    <t>Montáž rôznych dielov OK - zábradlie</t>
  </si>
  <si>
    <t>133310000900.S</t>
  </si>
  <si>
    <t>Oceľové profily</t>
  </si>
  <si>
    <t>348171121.S</t>
  </si>
  <si>
    <t xml:space="preserve">Osadenie mostného oceľového zábradlia trvalého do betónu </t>
  </si>
  <si>
    <t>Poznámka k položke:_x000D_
 - vrátane spojovacích prostriedkov, kotvenia, povrchovej úpravy</t>
  </si>
  <si>
    <t>941941041.P</t>
  </si>
  <si>
    <t>Lešenie - montáž, demontáž, prenájom</t>
  </si>
  <si>
    <t>998212111.S</t>
  </si>
  <si>
    <t>Presun hmôt pre mosty murované, monolitické,betónové,kovové,výšky mosta do 20 m</t>
  </si>
  <si>
    <t>VRN</t>
  </si>
  <si>
    <t>Investičné náklady neobsiahnuté v cenách</t>
  </si>
  <si>
    <t>000400021.P</t>
  </si>
  <si>
    <t>kpl</t>
  </si>
  <si>
    <t>271573001.S</t>
  </si>
  <si>
    <t>Násyp pod základové konštrukcie so zhutnením zo štrkopiesku fr.0-32 mm</t>
  </si>
  <si>
    <t>289971414.S</t>
  </si>
  <si>
    <t>Geomreža pre stabilizáciu podkladu - dodávka+montáž</t>
  </si>
  <si>
    <t>317321118.P1</t>
  </si>
  <si>
    <t>Mostové rímsy z betónu železového triedy C 30/37 - nadbetonávka, vrátane debnenia, oddebnenia, výstuže a kotvenia HILTI</t>
  </si>
  <si>
    <t xml:space="preserve">Poznámka k položke:_x000D_
 - vrátane debnenia, oddebnenia_x000D_
 - vrátane výstuže a kotvenia HILTI </t>
  </si>
  <si>
    <t>334323137.S</t>
  </si>
  <si>
    <t>Mostné krídla a záverné stienky z betónu železového tr. C 25/30</t>
  </si>
  <si>
    <t>Poznámka k položke:_x000D_
 - vrátane debnenia, oddebnenia</t>
  </si>
  <si>
    <t>334362126.P1</t>
  </si>
  <si>
    <t>Výstuž krídel a záverných stienok z betonárskej ocele B500  fi 12 mm</t>
  </si>
  <si>
    <t>Poznámka k položke:_x000D_
 - z toho vlepovaná výstuž je 4,26kg</t>
  </si>
  <si>
    <t>388129150.P</t>
  </si>
  <si>
    <t>Montáž dielca prefabrikovaného  tvaru L hmotnosti do 4.5 t</t>
  </si>
  <si>
    <t>334323138.P</t>
  </si>
  <si>
    <t xml:space="preserve">Múrik tvaru L z betónu železového tr. C 30/37 </t>
  </si>
  <si>
    <t>Poznámka k položke:_x000D_
 - 4ks L-prefabrikát_x000D_
 - vrátane debnenia, oddebnenia</t>
  </si>
  <si>
    <t>334362126.P</t>
  </si>
  <si>
    <t>Výstuž múrika tvaru L z betonárskej ocele B500 (10505)</t>
  </si>
  <si>
    <t>Poznámka k položke:_x000D_
 - profil L, profil U, plech P</t>
  </si>
  <si>
    <t>388995214.P</t>
  </si>
  <si>
    <t>Chránička káblov plechová 150/150 - dodávka+montáž</t>
  </si>
  <si>
    <t>961051111.S</t>
  </si>
  <si>
    <t>Búranie mostných základov, muriva a pilierov alebo nosných konštrukcií zo železobetónu,  -2,40000t</t>
  </si>
  <si>
    <t>966075141.S</t>
  </si>
  <si>
    <t>Odstránenie konštrukcií na mostoch kamenných alebo betónových kovového zábradlia v celku</t>
  </si>
  <si>
    <t>767991912.S</t>
  </si>
  <si>
    <t>Ostatné opravy samostatným rezaním plameňom</t>
  </si>
  <si>
    <t>767991911.S</t>
  </si>
  <si>
    <t>Ostatné opravy samostatným zváraním</t>
  </si>
  <si>
    <t>122201102.S</t>
  </si>
  <si>
    <t>Odkopávka a prekopávka nezapažená v hornine 3, nad 100 do 1000 m3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</si>
  <si>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</si>
  <si>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</si>
  <si>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</si>
  <si>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</si>
  <si>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171201202.S</t>
  </si>
  <si>
    <t>Uloženie sypaniny na skládky nad 100 do 1000 m3</t>
  </si>
  <si>
    <t>174101002.S</t>
  </si>
  <si>
    <t>Zásyp sypaninou so zhutnením jám, šachiet, rýh, zárezov alebo okolo objektov nad 100 do 1000 m3</t>
  </si>
  <si>
    <t>103640000200.S</t>
  </si>
  <si>
    <t>Zemina pre terénne úpravy - zásypová</t>
  </si>
  <si>
    <t>175101101.S</t>
  </si>
  <si>
    <t xml:space="preserve">Obsyp sypaninou z vhodných hornín 1 až 4 </t>
  </si>
  <si>
    <t>583310002700.S</t>
  </si>
  <si>
    <t>Štrkopiesok frakcia 0-4 mm</t>
  </si>
  <si>
    <t>Poznámka k položke:_x000D_
 - profil L</t>
  </si>
  <si>
    <t>978071251.S</t>
  </si>
  <si>
    <t>Odsekanie a odstránenie izolácie lepenkovej vodorovnej</t>
  </si>
  <si>
    <t>979089211.S</t>
  </si>
  <si>
    <t>Poplatok za skladovanie - bitúmenové zmesi, uhoľný decht, dechtové výrobky (17 03), nebezpečné</t>
  </si>
  <si>
    <t>711</t>
  </si>
  <si>
    <t>Izolácie proti vode a vlhkosti</t>
  </si>
  <si>
    <t>711341111.P2</t>
  </si>
  <si>
    <t>Zhotovenie izolácie plášťovej - dodávka+montáž</t>
  </si>
  <si>
    <t>711341111.P1</t>
  </si>
  <si>
    <t>Zhotovenie izolácie geotextíliou cestných mostoviek - dodávka+montáž</t>
  </si>
  <si>
    <t>Poznámka k položke:_x000D_
 - geotextília 1000 g/m2</t>
  </si>
  <si>
    <t>998711101.S</t>
  </si>
  <si>
    <t>Presun hmôt pre izoláciu proti vode v objektoch výšky do 6 m</t>
  </si>
  <si>
    <t>212792212.P</t>
  </si>
  <si>
    <t>Odvodnenie mostnej opory - drenážne flexibilné zvislé plastové potrubie DN 150 - dodávka+montáž</t>
  </si>
  <si>
    <t>212971113.P</t>
  </si>
  <si>
    <t>Opláštenie drenážnych rúr filtračnou textíliou DN 150</t>
  </si>
  <si>
    <t>Poznámka k položke:_x000D_
 - geotextília 500g/m2</t>
  </si>
  <si>
    <t>961021122.S</t>
  </si>
  <si>
    <t>Búranie mostných základov, muriva a pilierov alebo nosných konštrukcií z tehál  -2,49000t</t>
  </si>
  <si>
    <t>711341111.P</t>
  </si>
  <si>
    <t>Zhotovenie izolácie plášťovej cestných mostoviek - dodávka+montáž</t>
  </si>
  <si>
    <t>389129913.P</t>
  </si>
  <si>
    <t>Montáž rímsového prefabrikátu hmotnosti do 20 t</t>
  </si>
  <si>
    <t>317321118.S</t>
  </si>
  <si>
    <t>Mostové rímsy z betónu železového triedy C 30/37</t>
  </si>
  <si>
    <t>317361216.S</t>
  </si>
  <si>
    <t>Výstuž mostných ríms z betonárskej ocele B500 (10505)</t>
  </si>
  <si>
    <t>959941132.P</t>
  </si>
  <si>
    <t xml:space="preserve">Kotva d 16, dĺ 1,0m s kotevným svorníkom tesnená chemickou ampulkou do betónu, ŽB, kameňa, s vyvŕtaním otvoru </t>
  </si>
  <si>
    <t>959941141.P</t>
  </si>
  <si>
    <t xml:space="preserve">Kotva d 20, dĺ 1,2m s kotevným svorníkom tesnená chemickou ampulkou do betónu, ŽB, kameňa, s vyvŕtaním otvoru </t>
  </si>
  <si>
    <t>451475121.P</t>
  </si>
  <si>
    <t>Podkladová vrstva plastbetónová samonivelačná</t>
  </si>
  <si>
    <t>9.1</t>
  </si>
  <si>
    <t xml:space="preserve">DDZ </t>
  </si>
  <si>
    <t>915714111.S</t>
  </si>
  <si>
    <t>Dočasné vodorovné značenie krytu lepením pásky plochej deliacich čiar šírky 100 mm</t>
  </si>
  <si>
    <t>915714122.P</t>
  </si>
  <si>
    <t>Dočasné vodorovné značenie krytu lepením pásky plochej stop čiary</t>
  </si>
  <si>
    <t>9.1.1</t>
  </si>
  <si>
    <t>DDZ cyklus č. 1</t>
  </si>
  <si>
    <t>914812211.S</t>
  </si>
  <si>
    <t>Montáž dočasnej dopravnej značky kompletnej základnej</t>
  </si>
  <si>
    <t>966812211.S</t>
  </si>
  <si>
    <t>Demontáž dočasnej dopravnej značky kompletnej základnej</t>
  </si>
  <si>
    <t>913112121P1</t>
  </si>
  <si>
    <t>Príplatok k dočasnej dopr. značke kompl. základnej za prvý a ZKD deň použitia - 1 ks Značka "Práca"</t>
  </si>
  <si>
    <t>913112121P2</t>
  </si>
  <si>
    <t>Príplatok k dočasnej dopr. značke kompl. základnej za prvý a ZKD deň použitia - 1 ks Značka "Predzvesť, práca"</t>
  </si>
  <si>
    <t>913112121P3</t>
  </si>
  <si>
    <t>Príplatok k dočasnej dopr. značke kompl. základnej za prvý a ZKD deň použitia - 2 ks Značka "Zákaz predchádzania"</t>
  </si>
  <si>
    <t>913112121P4</t>
  </si>
  <si>
    <t>Príplatok k dočasnej dopr. značke kompl. základnej za prvý a ZKD deň použitia - 2 ks Značka "Svetelné signály"</t>
  </si>
  <si>
    <t>913112121P6</t>
  </si>
  <si>
    <t>Príplatok k dočasnej dopr. značke kompl. základnej za prvý a ZKD deň použitia - 1 ks Značka "Najvyššia dovolená rýchlosť 50"</t>
  </si>
  <si>
    <t>913112121P7</t>
  </si>
  <si>
    <t>Príplatok k dočasnej dopr. značke kompl. základnej za prvý a ZKD deň použitia - 1 ks Značka "Najvyššia dovolená rýchlosť 70"</t>
  </si>
  <si>
    <t>913112121P8</t>
  </si>
  <si>
    <t>Príplatok k dočasnej dopr. značke kompl. základnej za prvý a ZKD deň použitia - 1 ks Značka "Prikázaný smer obchádzania "vpravo""</t>
  </si>
  <si>
    <t>913112121P9</t>
  </si>
  <si>
    <t>Príplatok k dočasnej dopr. značke kompl. základnej za prvý a ZKD deň použitia - 1 ks Značka "Prikázaný smer obchádzania "vľavo""</t>
  </si>
  <si>
    <t>913112121P10</t>
  </si>
  <si>
    <t>Príplatok za prvý a ZKD deň použitia - 2 ks  "Zábrana na označenie uzávierky"</t>
  </si>
  <si>
    <t>913112121P11</t>
  </si>
  <si>
    <t>Príplatok za prvý a ZKD deň použitia - 3 ks  "Obojstranná smerovacia doska"</t>
  </si>
  <si>
    <t>913112121P12</t>
  </si>
  <si>
    <t>Príplatok k dočasnej dopr. značke kompl. základnej za prvý a ZKD deň použitia - 1 ks  "Koniec zákazu predchádzania"</t>
  </si>
  <si>
    <t>913112121P13</t>
  </si>
  <si>
    <t>Príplatok k dočasnej dopr. značke kompl. základnej za prvý a ZKD deň použitia - 1 ks  "Koniec viacerých zákazov"</t>
  </si>
  <si>
    <t>915912411.P</t>
  </si>
  <si>
    <t xml:space="preserve">Montáž a demontáž dočasného dopravného výstražného svetla </t>
  </si>
  <si>
    <t>913112121P14</t>
  </si>
  <si>
    <t>Príplatok za prvý a ZKD deň použitia - 8 ks  Výstražné svetlo</t>
  </si>
  <si>
    <t>915913111.S</t>
  </si>
  <si>
    <t>Montáž prenosnej semafórovej súpravy s 2 semaformi</t>
  </si>
  <si>
    <t>913112121P5</t>
  </si>
  <si>
    <t>Príplatok za prvý a ZKD deň použitia - 1 ks "Cestná svetelná signalizácia"</t>
  </si>
  <si>
    <t>966823111.S</t>
  </si>
  <si>
    <t>Demontáž prenosnej semafórovej súpravy s 2 semaformi</t>
  </si>
  <si>
    <t>9.1.2</t>
  </si>
  <si>
    <t>DDZ cyklus č. 2 a č. 3</t>
  </si>
  <si>
    <t>913112121P15</t>
  </si>
  <si>
    <t>Príplatok za prvý a ZKD deň použitia - 1 ks  "Zábrana na označenie uzávierky"</t>
  </si>
  <si>
    <t>913112121P16</t>
  </si>
  <si>
    <t>Príplatok za prvý a ZKD deň použitia - 6 ks  "Obojstranná smerovacia doska"</t>
  </si>
  <si>
    <t>913112121P17</t>
  </si>
  <si>
    <t>Príplatok za prvý a ZKD deň použitia - 7 ks  Výstražné svetlo</t>
  </si>
  <si>
    <t>HZS000312.S</t>
  </si>
  <si>
    <t>Stavebno montážne práce náročnejšie, ucelené, obtiažne, rutinné (Tr. 2) v rozsahu menej ako 4 hodimy - regulovanie dopravy (regulovčík)</t>
  </si>
  <si>
    <t>hod</t>
  </si>
  <si>
    <t>151730011.S</t>
  </si>
  <si>
    <t>Paženie do ocelových zápor s odstranením paženia, hĺbky výkopku do 4 m</t>
  </si>
  <si>
    <t>133810000600.S</t>
  </si>
  <si>
    <t>Tyč oceľová stredná prierezu I 80 mm</t>
  </si>
  <si>
    <t>605110000600.S</t>
  </si>
  <si>
    <t>Dosky a fošne  hr. 24-32 mm, š. 250-300 mm</t>
  </si>
  <si>
    <t>247681114.S</t>
  </si>
  <si>
    <t>Obsyp a tesnenie so zhutnením z ílu</t>
  </si>
  <si>
    <t>87142601P</t>
  </si>
  <si>
    <t>Montáž kanalizačného PVC potrubia hladkého viacvrstvového DN 800</t>
  </si>
  <si>
    <t>286110009400</t>
  </si>
  <si>
    <t>Rúra kanalizačná PVC DN 800</t>
  </si>
  <si>
    <t>Poznámka k položke:_x000D_
 - 2ks L-prefabrikát_x000D_
 - vrátane debnenia, oddebnenia</t>
  </si>
  <si>
    <t>430861002.P</t>
  </si>
  <si>
    <t>Montáž rôznych dielov OK - pre posun zábradlia</t>
  </si>
  <si>
    <t>711341111.P3</t>
  </si>
  <si>
    <t>Zhotovenie izolácie- dodávka+montáž</t>
  </si>
  <si>
    <t>Zmluvná cena celkom</t>
  </si>
  <si>
    <t>SO 04.1</t>
  </si>
  <si>
    <t>SO 04.2</t>
  </si>
  <si>
    <t>SO 04.3</t>
  </si>
  <si>
    <t>SO 04.4</t>
  </si>
  <si>
    <t>SO 04.5</t>
  </si>
  <si>
    <t>SO 04.6</t>
  </si>
  <si>
    <t>SO 04.7</t>
  </si>
  <si>
    <t>SO 04.8</t>
  </si>
  <si>
    <t>Geomreža pre stabilizáciu podkladu, tuhá z polypropylénu -dodávka + montáž</t>
  </si>
  <si>
    <t>Betónový podval vystrojený, vybavený podpodvalovými podložkami SLB 1510 G-TYP9 pre aktívnu oblasť, lxšxv 2420x284x200 mm na pružné upevnenie Skl 24, na koľajnicu S 49, UIC 60 s KTL úpravou</t>
  </si>
  <si>
    <t>Betónový podval vystrojený, vybavený podpodvalovými podložkami SLB 3007 G-TYP11 pre prechodovú oblasť, lxšxv 2420x284x200 mm na pružné upevnenie Skl 24, na koľajnicu S 49, UIC 60</t>
  </si>
  <si>
    <t>Betónový podval vystrojený, vybavený podpodvalovými podložkami SLB 1510 G-TYP9 pre aktívnu oblasť, lxšxv 2420x284x200 mm na pružné upevnenie Skl 24, na koľajnicu S 49, UIC 60</t>
  </si>
  <si>
    <t>Betónový podval vystrojený, lxšxv 2420x284x200 mm na pružné upevnenie Skl 24, na koľajnicu S 49, UIC 60</t>
  </si>
  <si>
    <t>Zariadenia a iné</t>
  </si>
  <si>
    <t>Traktor kolesový</t>
  </si>
  <si>
    <t>Rýpadlo na hĺbenie výkopov</t>
  </si>
  <si>
    <t>Rýpadlo na kolesovom podvozku DH-112, Poclain</t>
  </si>
  <si>
    <t>Buldozér</t>
  </si>
  <si>
    <t>Vibračný valec</t>
  </si>
  <si>
    <t>Koľajový žeriav</t>
  </si>
  <si>
    <t>Autožeriav</t>
  </si>
  <si>
    <t>Hydraulické kladivo</t>
  </si>
  <si>
    <t>Súprava na zváranie koľajníc</t>
  </si>
  <si>
    <t>Píla na rezanie asfaltu (betónu)</t>
  </si>
  <si>
    <t>Montážny a merací vlak TV (MVTV)</t>
  </si>
  <si>
    <t>Súprava na vrtanie koľajníc</t>
  </si>
  <si>
    <t>Píla na rezanie koľajníc</t>
  </si>
  <si>
    <t>Linka na drvenie kameniva (recyklačná linka)</t>
  </si>
  <si>
    <t>Baranidlo</t>
  </si>
  <si>
    <t>Súprava na riadený pretlak</t>
  </si>
  <si>
    <t>Automatická strojná podbíjačka koľajová</t>
  </si>
  <si>
    <t>Automatická strojná podbíjačka výhybková</t>
  </si>
  <si>
    <t xml:space="preserve">Celoprofilová čistička koľajového lôžka </t>
  </si>
  <si>
    <t>Súprava na odvoz odpadu po čistení v objeme min 150 m3</t>
  </si>
  <si>
    <t>Stroj na úpravu koľajového lôžka koľaje (PUŠL,SSP,KP)</t>
  </si>
  <si>
    <t>Dynamický stabilizátor koľajového lôžka</t>
  </si>
  <si>
    <t>Stroj na trhanie koľajových polí</t>
  </si>
  <si>
    <t>Stroj na kladenie koľajových polí</t>
  </si>
  <si>
    <t>Výklopný vozeň (Dumpcar alebo ekvivalent)</t>
  </si>
  <si>
    <t>Výsypný vozeň (SAV alebo ekvivalent)</t>
  </si>
  <si>
    <t>Vozeň na prepravu koľajových polí</t>
  </si>
  <si>
    <t>Hnacie dráhové vozidlo nezávislej trakcie aj s obsluhou</t>
  </si>
  <si>
    <t xml:space="preserve">Hnacie dráhové vozidlo závislej trakcie aj s obsluhou </t>
  </si>
  <si>
    <t>Motorový univerzálný vozík (MUV)</t>
  </si>
  <si>
    <t>Dvojcestný zemný stroj</t>
  </si>
  <si>
    <t>Cestné vozidlo do 3.5t</t>
  </si>
  <si>
    <t>Nákladné vozidlo nad 3.5t</t>
  </si>
  <si>
    <t>Nákladné vozidlo d0 9t</t>
  </si>
  <si>
    <t>Ťažné hnacie vozidlo k pracovnýcm súpravám</t>
  </si>
  <si>
    <t>Hydraulická zdvíhacia plošina vrátane obsluhy inštalovaná na automobilovom podvozku výšky zdvihu do 27 m</t>
  </si>
  <si>
    <t>Pracovné sily</t>
  </si>
  <si>
    <r>
      <t>Jednotková cena [EUR</t>
    </r>
    <r>
      <rPr>
        <b/>
        <sz val="11"/>
        <rFont val="Calibri"/>
        <family val="2"/>
        <charset val="238"/>
      </rPr>
      <t>]</t>
    </r>
  </si>
  <si>
    <t>Nekvalifikovaný pracovník</t>
  </si>
  <si>
    <t>Kvalifikovaný pracovník</t>
  </si>
  <si>
    <t>Šofér</t>
  </si>
  <si>
    <t>Prevádzkový pracovník</t>
  </si>
  <si>
    <t>Remeselník</t>
  </si>
  <si>
    <t>Dokumentácia na vykonanie prác stavby (DVP)</t>
  </si>
  <si>
    <t>SO 04.1 most v km 88,018</t>
  </si>
  <si>
    <t>SO 04.2 most v km 88,422</t>
  </si>
  <si>
    <t>SO 04.3 most v km 88,796</t>
  </si>
  <si>
    <t>SO 04.4 most v km 89,799</t>
  </si>
  <si>
    <t>SO 04.5 most v km 90,517</t>
  </si>
  <si>
    <t>SO 04.6 most v km 91,208</t>
  </si>
  <si>
    <t>SO 04.7 most v km 91,241</t>
  </si>
  <si>
    <t>SO 04.8 most v km 91,987</t>
  </si>
  <si>
    <t>Rozprestretie ornice v rovine, plocha nad 500 m2</t>
  </si>
  <si>
    <t>112101123.S</t>
  </si>
  <si>
    <t>Odstránenie ihličnatých stromov do priemeru 700 mm, motorovou pílou</t>
  </si>
  <si>
    <t>112201103.S</t>
  </si>
  <si>
    <t>Odstránenie pňov na vzdial. 50 m priemeru nad 500 do 700 mm</t>
  </si>
  <si>
    <t>Zásyp jám po pňoch výkopkov nad 500 do 700 mm</t>
  </si>
  <si>
    <t>174201203.S</t>
  </si>
  <si>
    <t>Margecany – Červená Skala, KRŽZ km 87,437 – 92,272, dĺ. 4,835km</t>
  </si>
  <si>
    <t>MMargecany – Červená Skala, KRŽZ km 87,437 – 92,272, dĺ. 4,835km</t>
  </si>
  <si>
    <t>Dodatočná izolácia vlhkého muriva tlakovou injektážou s mechanickým orburátorom, vrátane vyvŕtania otvorov d 14 mm</t>
  </si>
  <si>
    <t>311208458.P</t>
  </si>
  <si>
    <t>513504111.S</t>
  </si>
  <si>
    <t>Prečistenie koľaj. lôžka a podbitím koľaje vo výluke celoprof. SČ</t>
  </si>
  <si>
    <t>Zriadenie (dodávka+montáž) podvalového podložia typu PPT 3</t>
  </si>
  <si>
    <t>Realizácia vytyčovacej siete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</si>
</sst>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6" x14ac:knownFonts="1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8"/>
      <color rgb="FF003366"/>
      <name val="Arial CE"/>
      <family val="2"/>
      <charset val="238"/>
    </font>
    <font>
      <sz val="9"/>
      <color rgb="FF003366"/>
      <name val="Arial CE"/>
      <family val="2"/>
      <charset val="238"/>
    </font>
    <font>
      <sz val="11"/>
      <name val="Arial Narrow"/>
      <family val="2"/>
      <charset val="238"/>
    </font>
    <font>
      <sz val="36"/>
      <name val="Arial Narrow"/>
      <family val="2"/>
      <charset val="238"/>
    </font>
    <font>
      <sz val="22"/>
      <name val="Arial Narrow"/>
      <family val="2"/>
      <charset val="238"/>
    </font>
    <font>
      <sz val="16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969696"/>
      <name val="Arial CE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9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12"/>
      <color rgb="FF00336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MS Sans Serif"/>
      <charset val="238"/>
    </font>
    <font>
      <sz val="11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003366"/>
      <name val="Arial CE"/>
      <family val="2"/>
      <charset val="238"/>
    </font>
    <font>
      <b/>
      <sz val="8"/>
      <name val="Arial CE"/>
      <family val="2"/>
      <charset val="238"/>
    </font>
    <font>
      <sz val="11"/>
      <color rgb="FF003366"/>
      <name val="Arial CE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charset val="238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sz val="8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4" fillId="0" borderId="0" applyAlignment="0">
      <alignment vertical="top" wrapText="1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0"/>
    <xf numFmtId="0" fontId="37" fillId="0" borderId="0" applyAlignment="0">
      <alignment vertical="top" wrapText="1"/>
      <protection locked="0"/>
    </xf>
    <xf numFmtId="0" fontId="38" fillId="0" borderId="0"/>
    <xf numFmtId="0" fontId="39" fillId="0" borderId="0"/>
    <xf numFmtId="0" fontId="39" fillId="0" borderId="0"/>
    <xf numFmtId="0" fontId="1" fillId="0" borderId="0"/>
    <xf numFmtId="0" fontId="50" fillId="0" borderId="0"/>
    <xf numFmtId="0" fontId="52" fillId="4" borderId="0" applyNumberFormat="0" applyBorder="0" applyAlignment="0" applyProtection="0"/>
    <xf numFmtId="0" fontId="1" fillId="0" borderId="0"/>
  </cellStyleXfs>
  <cellXfs count="1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>
      <alignment vertical="top"/>
    </xf>
    <xf numFmtId="0" fontId="8" fillId="0" borderId="0" xfId="1" applyFont="1" applyAlignment="1" applyProtection="1">
      <alignment horizontal="center" vertical="center" wrapText="1"/>
    </xf>
    <xf numFmtId="0" fontId="10" fillId="0" borderId="0" xfId="2" quotePrefix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2" applyFont="1" applyAlignment="1" applyProtection="1">
      <alignment vertical="center"/>
    </xf>
    <xf numFmtId="0" fontId="0" fillId="0" borderId="4" xfId="0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0" xfId="0" applyNumberFormat="1" applyFont="1"/>
    <xf numFmtId="0" fontId="4" fillId="0" borderId="5" xfId="0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13" fillId="0" borderId="14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vertical="center"/>
    </xf>
    <xf numFmtId="4" fontId="13" fillId="3" borderId="14" xfId="0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>
      <alignment vertical="center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23" fillId="0" borderId="14" xfId="0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vertical="center"/>
    </xf>
    <xf numFmtId="4" fontId="19" fillId="0" borderId="0" xfId="0" applyNumberFormat="1" applyFont="1"/>
    <xf numFmtId="4" fontId="0" fillId="0" borderId="0" xfId="0" applyNumberFormat="1"/>
    <xf numFmtId="164" fontId="0" fillId="0" borderId="0" xfId="0" applyNumberForma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26" fillId="0" borderId="14" xfId="0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14" xfId="0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164" fontId="31" fillId="0" borderId="14" xfId="0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164" fontId="30" fillId="0" borderId="0" xfId="0" applyNumberFormat="1" applyFont="1"/>
    <xf numFmtId="0" fontId="40" fillId="0" borderId="0" xfId="0" applyFont="1"/>
    <xf numFmtId="4" fontId="42" fillId="0" borderId="16" xfId="0" applyNumberFormat="1" applyFont="1" applyBorder="1" applyAlignment="1">
      <alignment horizontal="right"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43" fillId="0" borderId="14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center" wrapText="1"/>
    </xf>
    <xf numFmtId="0" fontId="36" fillId="0" borderId="0" xfId="5"/>
    <xf numFmtId="0" fontId="49" fillId="0" borderId="17" xfId="5" applyFont="1" applyBorder="1"/>
    <xf numFmtId="0" fontId="36" fillId="0" borderId="18" xfId="5" applyBorder="1"/>
    <xf numFmtId="0" fontId="36" fillId="0" borderId="19" xfId="5" applyBorder="1"/>
    <xf numFmtId="0" fontId="45" fillId="6" borderId="29" xfId="5" applyFont="1" applyFill="1" applyBorder="1" applyAlignment="1">
      <alignment horizontal="center" vertical="center" wrapText="1"/>
    </xf>
    <xf numFmtId="0" fontId="45" fillId="6" borderId="30" xfId="5" applyFont="1" applyFill="1" applyBorder="1" applyAlignment="1">
      <alignment horizontal="center" vertical="center" wrapText="1"/>
    </xf>
    <xf numFmtId="0" fontId="45" fillId="6" borderId="31" xfId="5" applyFont="1" applyFill="1" applyBorder="1" applyAlignment="1">
      <alignment horizontal="center" vertical="center" wrapText="1"/>
    </xf>
    <xf numFmtId="0" fontId="1" fillId="0" borderId="20" xfId="11" applyFont="1" applyBorder="1" applyAlignment="1">
      <alignment horizontal="center" vertical="center"/>
    </xf>
    <xf numFmtId="0" fontId="51" fillId="0" borderId="21" xfId="11" applyFont="1" applyBorder="1" applyAlignment="1">
      <alignment horizontal="justify" vertical="center" wrapText="1"/>
    </xf>
    <xf numFmtId="0" fontId="1" fillId="0" borderId="21" xfId="11" applyFont="1" applyBorder="1" applyAlignment="1">
      <alignment horizontal="center" vertical="center" wrapText="1"/>
    </xf>
    <xf numFmtId="4" fontId="53" fillId="7" borderId="22" xfId="12" applyNumberFormat="1" applyFont="1" applyFill="1" applyBorder="1" applyAlignment="1" applyProtection="1">
      <alignment vertical="center"/>
      <protection locked="0"/>
    </xf>
    <xf numFmtId="0" fontId="1" fillId="0" borderId="23" xfId="11" applyFont="1" applyBorder="1" applyAlignment="1">
      <alignment horizontal="center" vertical="center"/>
    </xf>
    <xf numFmtId="0" fontId="51" fillId="0" borderId="24" xfId="11" applyFont="1" applyBorder="1" applyAlignment="1">
      <alignment horizontal="justify" vertical="center" wrapText="1"/>
    </xf>
    <xf numFmtId="0" fontId="1" fillId="0" borderId="24" xfId="11" applyFont="1" applyBorder="1" applyAlignment="1">
      <alignment horizontal="center" vertical="center" wrapText="1"/>
    </xf>
    <xf numFmtId="4" fontId="53" fillId="7" borderId="25" xfId="12" applyNumberFormat="1" applyFont="1" applyFill="1" applyBorder="1" applyAlignment="1" applyProtection="1">
      <alignment vertical="center"/>
      <protection locked="0"/>
    </xf>
    <xf numFmtId="0" fontId="51" fillId="7" borderId="24" xfId="11" applyFont="1" applyFill="1" applyBorder="1" applyAlignment="1">
      <alignment horizontal="justify" vertical="center" wrapText="1"/>
    </xf>
    <xf numFmtId="0" fontId="51" fillId="7" borderId="24" xfId="6" applyFont="1" applyFill="1" applyBorder="1" applyAlignment="1" applyProtection="1">
      <alignment horizontal="justify" vertical="center" wrapText="1"/>
    </xf>
    <xf numFmtId="0" fontId="1" fillId="7" borderId="24" xfId="6" applyFont="1" applyFill="1" applyBorder="1" applyAlignment="1" applyProtection="1">
      <alignment horizontal="center" vertical="center" wrapText="1"/>
    </xf>
    <xf numFmtId="0" fontId="1" fillId="0" borderId="24" xfId="11" applyFont="1" applyBorder="1" applyAlignment="1">
      <alignment horizontal="justify" vertical="center" wrapText="1"/>
    </xf>
    <xf numFmtId="0" fontId="1" fillId="0" borderId="26" xfId="11" applyFont="1" applyBorder="1" applyAlignment="1">
      <alignment horizontal="center" vertical="center"/>
    </xf>
    <xf numFmtId="0" fontId="1" fillId="0" borderId="27" xfId="11" applyFont="1" applyBorder="1" applyAlignment="1">
      <alignment horizontal="justify" vertical="center" wrapText="1"/>
    </xf>
    <xf numFmtId="0" fontId="1" fillId="0" borderId="27" xfId="11" applyFont="1" applyBorder="1" applyAlignment="1">
      <alignment horizontal="center" vertical="center" wrapText="1"/>
    </xf>
    <xf numFmtId="4" fontId="53" fillId="7" borderId="28" xfId="12" applyNumberFormat="1" applyFont="1" applyFill="1" applyBorder="1" applyAlignment="1" applyProtection="1">
      <alignment vertical="center"/>
      <protection locked="0"/>
    </xf>
    <xf numFmtId="0" fontId="46" fillId="0" borderId="0" xfId="13" applyFont="1" applyAlignment="1">
      <alignment horizontal="left" vertical="center"/>
    </xf>
    <xf numFmtId="0" fontId="48" fillId="0" borderId="0" xfId="13" applyFont="1" applyAlignment="1">
      <alignment vertical="center"/>
    </xf>
    <xf numFmtId="0" fontId="48" fillId="0" borderId="0" xfId="13" applyFont="1" applyAlignment="1">
      <alignment horizontal="center" vertical="center"/>
    </xf>
    <xf numFmtId="4" fontId="48" fillId="0" borderId="0" xfId="13" applyNumberFormat="1" applyFont="1" applyAlignment="1">
      <alignment vertical="center" wrapText="1"/>
    </xf>
    <xf numFmtId="49" fontId="47" fillId="5" borderId="20" xfId="13" applyNumberFormat="1" applyFont="1" applyFill="1" applyBorder="1" applyAlignment="1">
      <alignment horizontal="center" vertical="center" wrapText="1"/>
    </xf>
    <xf numFmtId="49" fontId="47" fillId="5" borderId="21" xfId="13" applyNumberFormat="1" applyFont="1" applyFill="1" applyBorder="1" applyAlignment="1">
      <alignment horizontal="center" vertical="center" wrapText="1"/>
    </xf>
    <xf numFmtId="4" fontId="47" fillId="5" borderId="22" xfId="13" applyNumberFormat="1" applyFont="1" applyFill="1" applyBorder="1" applyAlignment="1">
      <alignment horizontal="center" vertical="center" wrapText="1"/>
    </xf>
    <xf numFmtId="1" fontId="48" fillId="0" borderId="23" xfId="13" applyNumberFormat="1" applyFont="1" applyBorder="1" applyAlignment="1">
      <alignment horizontal="center" vertical="center"/>
    </xf>
    <xf numFmtId="49" fontId="48" fillId="0" borderId="24" xfId="13" applyNumberFormat="1" applyFont="1" applyBorder="1" applyAlignment="1">
      <alignment horizontal="justify" vertical="center" wrapText="1"/>
    </xf>
    <xf numFmtId="49" fontId="48" fillId="0" borderId="24" xfId="13" applyNumberFormat="1" applyFont="1" applyBorder="1" applyAlignment="1">
      <alignment horizontal="center" vertical="center" wrapText="1"/>
    </xf>
    <xf numFmtId="1" fontId="48" fillId="0" borderId="26" xfId="13" applyNumberFormat="1" applyFont="1" applyBorder="1" applyAlignment="1">
      <alignment horizontal="center" vertical="center"/>
    </xf>
    <xf numFmtId="49" fontId="48" fillId="0" borderId="27" xfId="13" applyNumberFormat="1" applyFont="1" applyBorder="1" applyAlignment="1">
      <alignment horizontal="justify" vertical="center" wrapText="1"/>
    </xf>
    <xf numFmtId="49" fontId="48" fillId="0" borderId="27" xfId="13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0" xfId="2" applyFont="1" applyFill="1" applyAlignment="1" applyProtection="1">
      <alignment vertical="center"/>
    </xf>
    <xf numFmtId="0" fontId="40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164" fontId="40" fillId="0" borderId="0" xfId="0" applyNumberFormat="1" applyFont="1"/>
    <xf numFmtId="0" fontId="38" fillId="0" borderId="0" xfId="0" applyFont="1"/>
    <xf numFmtId="0" fontId="55" fillId="0" borderId="0" xfId="0" applyFont="1" applyAlignment="1">
      <alignment vertical="center"/>
    </xf>
    <xf numFmtId="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165" fontId="4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65" fontId="0" fillId="0" borderId="0" xfId="0" applyNumberFormat="1" applyAlignment="1">
      <alignment horizontal="left" vertical="top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" fontId="3" fillId="3" borderId="0" xfId="0" applyNumberFormat="1" applyFont="1" applyFill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left" vertical="center" wrapText="1"/>
    </xf>
  </cellXfs>
  <cellStyles count="14">
    <cellStyle name="Hypertextové prepojenie" xfId="2" builtinId="8"/>
    <cellStyle name="Hypertextové prepojenie 2" xfId="3" xr:uid="{00000000-0005-0000-0000-000001000000}"/>
    <cellStyle name="Neutrálna 2" xfId="4" xr:uid="{00000000-0005-0000-0000-000002000000}"/>
    <cellStyle name="Neutrálna 2 2" xfId="12" xr:uid="{DA6A5437-562E-4A77-A958-C4FBF5844280}"/>
    <cellStyle name="Normálna" xfId="0" builtinId="0" customBuiltin="1"/>
    <cellStyle name="Normálna 2" xfId="5" xr:uid="{00000000-0005-0000-0000-000004000000}"/>
    <cellStyle name="Normálna 2 2" xfId="6" xr:uid="{00000000-0005-0000-0000-000005000000}"/>
    <cellStyle name="Normálna 3" xfId="1" xr:uid="{00000000-0005-0000-0000-000006000000}"/>
    <cellStyle name="Normálna 3 2" xfId="7" xr:uid="{00000000-0005-0000-0000-000007000000}"/>
    <cellStyle name="Normálna 3 2 2" xfId="11" xr:uid="{7A4C2949-D8F3-4246-B97F-2C179A5336E2}"/>
    <cellStyle name="normálne 3" xfId="8" xr:uid="{00000000-0005-0000-0000-000008000000}"/>
    <cellStyle name="normálne 3 2" xfId="9" xr:uid="{00000000-0005-0000-0000-000009000000}"/>
    <cellStyle name="normálne 3 2 2" xfId="13" xr:uid="{0B1DC58C-021C-40CB-B3E9-A12AB9633E5B}"/>
    <cellStyle name="normálne 3 3" xfId="10" xr:uid="{475FB76D-CEBE-4641-BCED-19E9D7997CC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xdata02\prodex\rozpocty\_Katarina_Janoskova\1%20Z&#225;kazky\17XK29003%20Pal&#225;rikovo\VZOR%20-%20ELHAMO\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rchná strana"/>
      <sheetName val="P1"/>
      <sheetName val="P2"/>
      <sheetName val="P3"/>
      <sheetName val="P4"/>
      <sheetName val="Celk.rekapitulácia"/>
      <sheetName val="Všeob.požiadavky"/>
      <sheetName val="Zdôv.rozdiel. JC"/>
      <sheetName val="Pracovné sily"/>
      <sheetName val="Zariadenia"/>
      <sheetName val="Rekapitulácia objektov"/>
      <sheetName val="PS 00-22-01"/>
      <sheetName val="PS 00-22-02"/>
      <sheetName val="PS 00-25-01"/>
      <sheetName val="PS 00-29-01"/>
      <sheetName val="SO 00-37-71"/>
      <sheetName val="SO 00-37-72"/>
      <sheetName val="SO 00-37-73"/>
      <sheetName val="SO 00-37-74"/>
      <sheetName val="SO 00-37-75"/>
      <sheetName val="SO 00-37-76"/>
      <sheetName val="SO 00-37-77"/>
      <sheetName val="SO 00-37-78"/>
      <sheetName val="PS 11-22-02"/>
      <sheetName val="PS 11-22-03"/>
      <sheetName val="PS 11-22-07  - 01"/>
      <sheetName val="PS 11-22-07  - 02"/>
      <sheetName val="PS 11-22-07  - 03"/>
      <sheetName val="PS 11-22-21"/>
      <sheetName val="PS 11-22-22"/>
      <sheetName val="PS 11-22-23"/>
      <sheetName val="PS 11-22-24"/>
      <sheetName val="PS 11-24-21"/>
      <sheetName val="PS 11-25-02"/>
      <sheetName val="PS 11-25-21"/>
      <sheetName val="PS 11-26-21"/>
      <sheetName val="PS 11-27-21"/>
      <sheetName val="PS 11-27-22"/>
      <sheetName val="PS 11-29-01"/>
      <sheetName val="PS 11-29-21"/>
      <sheetName val="SO 11-31-01"/>
      <sheetName val="SO 11-34-21  - 01"/>
      <sheetName val="SO 11-34-21  - 02"/>
      <sheetName val="SO 11-34-21  - 03"/>
      <sheetName val="SO 11-35-01"/>
      <sheetName val="SO 11-35-02"/>
      <sheetName val="SO 11-35-14"/>
      <sheetName val="SO 11-35-21"/>
      <sheetName val="SO 11-35-31"/>
      <sheetName val="PS 12-21-01"/>
      <sheetName val="PS 12-22-01"/>
      <sheetName val="PS 12-22-02"/>
      <sheetName val="PS 12-22-03"/>
      <sheetName val="PS 12-22-04"/>
      <sheetName val="PS 12-22-21"/>
      <sheetName val="PS 12-22-22"/>
      <sheetName val="PS 12-22-23"/>
      <sheetName val="PS 12-24-21.1"/>
      <sheetName val="PS 12-24-21.2"/>
      <sheetName val="PS 12-24-21.3"/>
      <sheetName val="PS 12-24-21.4"/>
      <sheetName val="PS 12-24-21.5"/>
      <sheetName val="PS 12-24-22"/>
      <sheetName val="PS 12-24-51"/>
      <sheetName val="PS 12-27-01"/>
      <sheetName val="PS 12-27-02"/>
      <sheetName val="PS 12-27-21"/>
      <sheetName val="PS 12-29-21"/>
      <sheetName val="SO 12-31-01"/>
      <sheetName val="SO 12-32-01"/>
      <sheetName val="SO 12-32-02"/>
      <sheetName val="SO 12-32-03"/>
      <sheetName val="SO 12-32-04"/>
      <sheetName val="SO 12-33-51"/>
      <sheetName val="SO 12-33-52"/>
      <sheetName val="SO 12-34-01"/>
      <sheetName val="SO 12-34-02"/>
      <sheetName val="SO 12-34-21"/>
      <sheetName val="SO 12-34-22"/>
      <sheetName val="SO 12-35-01"/>
      <sheetName val="SO 12-35-02"/>
      <sheetName val="SO 12-35-11"/>
      <sheetName val="SO 12-35-12"/>
      <sheetName val="SO 12-35-21"/>
      <sheetName val="SO 12-35-31"/>
      <sheetName val="SO 12-35-32"/>
      <sheetName val="SO 12-35-33"/>
      <sheetName val="SO 12-35-51"/>
      <sheetName val="SO 12-36-01"/>
      <sheetName val="SO 12-38-21"/>
      <sheetName val="PS 13-21-01"/>
      <sheetName val="PS 13-21-51"/>
      <sheetName val="PS 13-22-01"/>
      <sheetName val="PS 13-22-02"/>
      <sheetName val="PS 13-22-03"/>
      <sheetName val="PS 13-22-04"/>
      <sheetName val="PS 13-22-05"/>
      <sheetName val="PS 13-22-06"/>
      <sheetName val="PS 13-22-07"/>
      <sheetName val="PS 13-22-08"/>
      <sheetName val="PS 13-23-01"/>
      <sheetName val="PS 13-24-01"/>
      <sheetName val="PS 13-25-01"/>
      <sheetName val="PS 13-25-02"/>
      <sheetName val="PS 13-26-01"/>
      <sheetName val="PS 13-27-01"/>
      <sheetName val="PS 13-27-02"/>
      <sheetName val="PS 13-29-01"/>
      <sheetName val="SO 13-31-01"/>
      <sheetName val="SO 13-32-01"/>
      <sheetName val="SO 13-32-02"/>
      <sheetName val="SO 13-32-03"/>
      <sheetName val="SO 13-32-04"/>
      <sheetName val="SO 13-32-05"/>
      <sheetName val="SO 13-34-01 - 01"/>
      <sheetName val="SO 13-34-01 - 02"/>
      <sheetName val="SO 13-34-01 - 03"/>
      <sheetName val="SO 13-34-01 - 04"/>
      <sheetName val="SO 13-34-02"/>
      <sheetName val="SO 13-34-03"/>
      <sheetName val="SO 13-34-04"/>
      <sheetName val="SO 13-34-05"/>
      <sheetName val="SO 13-34-06"/>
      <sheetName val="SO 13-34-07"/>
      <sheetName val="SO 13-34-08"/>
      <sheetName val="SO 13-35-01"/>
      <sheetName val="SO 13-35-02"/>
      <sheetName val="SO 13-35-11"/>
      <sheetName val="SO 13-35-12"/>
      <sheetName val="SO 13-35-13"/>
      <sheetName val="SO 13-35-14"/>
      <sheetName val="SO 13-35-15"/>
      <sheetName val="SO 13-35-16"/>
      <sheetName val="SO 13-36-01"/>
      <sheetName val="PS 14-21-01"/>
      <sheetName val="PS 14-21-02"/>
      <sheetName val="PS 14-22-01"/>
      <sheetName val="PS 14-22-02"/>
      <sheetName val="PS 14-22-03"/>
      <sheetName val="PS 14-22-04"/>
      <sheetName val="PS 14-22-05"/>
      <sheetName val="PS 14-22-06"/>
      <sheetName val="PS 14-22-07"/>
      <sheetName val="PS 14-26-01"/>
      <sheetName val="PS 14-27-01"/>
      <sheetName val="PS 14-27-02"/>
      <sheetName val="PS 14-27-03"/>
      <sheetName val="PS 14-29-01"/>
      <sheetName val="SO 14-31-01"/>
      <sheetName val="SO 14-32-01"/>
      <sheetName val="SO 14-32-02"/>
      <sheetName val="SO 14-32-03"/>
      <sheetName val="SO 14-32-04"/>
      <sheetName val="SO 14-32-05"/>
      <sheetName val="SO 14-33-51"/>
      <sheetName val="SO 14-33-71"/>
      <sheetName val="SO 14-34-01 - 01"/>
      <sheetName val="SO 14-34-01 - 02"/>
      <sheetName val="SO 14-34-01 - 03"/>
      <sheetName val="SO 14-34-01 - 04"/>
      <sheetName val="SO 14-34-02"/>
      <sheetName val="SO 14-34-03"/>
      <sheetName val="SO 14-34-04"/>
      <sheetName val="SO 14-35-01"/>
      <sheetName val="SO 14-35-02"/>
      <sheetName val="SO 14-35-11"/>
      <sheetName val="SO 14-35-12"/>
      <sheetName val="SO 14-35-13"/>
      <sheetName val="SO 14-35-51"/>
      <sheetName val="SO 14-36-01"/>
      <sheetName val="PS 15-21-01"/>
      <sheetName val="PS 15-21-51"/>
      <sheetName val="PS 15-22-01"/>
      <sheetName val="PS 15-22-02"/>
      <sheetName val="PS 15-22-03"/>
      <sheetName val="PS 15-22-04"/>
      <sheetName val="PS 15-22-05"/>
      <sheetName val="PS 15-22-06"/>
      <sheetName val="PS 15-22-07"/>
      <sheetName val="PS 15-22-08"/>
      <sheetName val="PS 15-23-01"/>
      <sheetName val="PS 15-23-01.1"/>
      <sheetName val="PS 15-24-01"/>
      <sheetName val="PS 15-24-01.1"/>
      <sheetName val="PS 15-25-01"/>
      <sheetName val="PS 15-25-02"/>
      <sheetName val="PS 15-26-01"/>
      <sheetName val="PS 15-27-01"/>
      <sheetName val="PS 15-29-01"/>
      <sheetName val="PS15-27-02"/>
      <sheetName val="SO 15-31-01"/>
      <sheetName val="SO 15-32-01"/>
      <sheetName val="SO 15-32-02"/>
      <sheetName val="SO 15-32-03"/>
      <sheetName val="SO 15-32-04"/>
      <sheetName val="SO 15-32-05"/>
      <sheetName val="SO 15-32-06"/>
      <sheetName val="SO 15-34-01 - 01"/>
      <sheetName val="SO 15-34-01 - 02"/>
      <sheetName val="SO 15-34-01 - 03"/>
      <sheetName val="SO 15-34-01 - 04"/>
      <sheetName val="SO 15-34-02 - 01"/>
      <sheetName val="SO 15-34-02 - 02"/>
      <sheetName val="SO 15-34-02 - 03"/>
      <sheetName val="SO 15-34-02 - 04"/>
      <sheetName val="SO 15-34-03"/>
      <sheetName val="SO 15-34-04"/>
      <sheetName val="SO 15-35-01"/>
      <sheetName val="SO 15-35-02"/>
      <sheetName val="SO 15-35-11"/>
      <sheetName val="SO 15-35-12"/>
      <sheetName val="SO 15-35-13"/>
      <sheetName val="SO 15-35-14"/>
      <sheetName val="SO 15-36-01"/>
      <sheetName val="PS 16-21-01"/>
      <sheetName val="PS 16-22-01"/>
      <sheetName val="PS 16-22-02"/>
      <sheetName val="PS 16-22-03"/>
      <sheetName val="PS 16-22-04"/>
      <sheetName val="PS 16-27-01"/>
      <sheetName val="PS 16-27-02"/>
      <sheetName val="SO 16-31-01"/>
      <sheetName val="SO 16-32-01"/>
      <sheetName val="SO 16-32-02"/>
      <sheetName val="SO 16-32-03"/>
      <sheetName val="SO 16-32-04"/>
      <sheetName val="SO 16-32-05"/>
      <sheetName val="SO 16-32-06"/>
      <sheetName val="SO 16-32-07"/>
      <sheetName val="SO 16-34-01"/>
      <sheetName val="SO 16-34-02"/>
      <sheetName val="SO 16-35-01"/>
      <sheetName val="SO 16-35-02"/>
      <sheetName val="SO 16-35-11"/>
      <sheetName val="SO 16-35-12"/>
      <sheetName val="SO 16-36-01"/>
      <sheetName val="SO 16-36-51"/>
      <sheetName val="PS 17-21-01"/>
      <sheetName val="PS 17-21-02"/>
      <sheetName val="PS 17-21-51"/>
      <sheetName val="PS 17-22-01"/>
      <sheetName val="PS 17-22-02"/>
      <sheetName val="PS 17-22-03"/>
      <sheetName val="PS 17-22-04"/>
      <sheetName val="PS 17-22-05"/>
      <sheetName val="PS 17-22-06"/>
      <sheetName val="PS 17-22-07"/>
      <sheetName val="PS 17-22-08"/>
      <sheetName val="PS 17-22-21"/>
      <sheetName val="PS 17-22-22"/>
      <sheetName val="PS 17-22-23"/>
      <sheetName val="PS 17-23-01"/>
      <sheetName val="PS 17-24-01"/>
      <sheetName val="PS 17-24-21.1"/>
      <sheetName val="PS 17-24-21.2"/>
      <sheetName val="PS 17-24-21.3"/>
      <sheetName val="PS 17-24-21.4"/>
      <sheetName val="PS 17-24-21.5"/>
      <sheetName val="PS 17-24-22"/>
      <sheetName val="PS 17-24-51"/>
      <sheetName val="PS 17-25-01"/>
      <sheetName val="PS 17-25-02"/>
      <sheetName val="PS 17-26-01"/>
      <sheetName val="PS 17-27-01"/>
      <sheetName val="PS 17-27-02"/>
      <sheetName val="PS 17-27-21"/>
      <sheetName val="PS 17-29-21"/>
      <sheetName val="SO 17-31-01"/>
      <sheetName val="SO 17-32-01"/>
      <sheetName val="SO 17-32-02"/>
      <sheetName val="SO 17-32-03"/>
      <sheetName val="SO 17-32-04"/>
      <sheetName val="SO 17-34-01 - 01"/>
      <sheetName val="SO 17-34-01 - 02"/>
      <sheetName val="SO 17-34-01 - 03"/>
      <sheetName val="SO 17-34-01 - 04"/>
      <sheetName val="SO 17-34-01 - 05"/>
      <sheetName val="SO 17-34-02"/>
      <sheetName val="SO 17-34-03"/>
      <sheetName val="SO 17-34-04"/>
      <sheetName val="SO 17-34-05"/>
      <sheetName val="SO 17-34-21"/>
      <sheetName val="SO 17-34-22"/>
      <sheetName val="SO 17-35-01"/>
      <sheetName val="SO 17-35-02"/>
      <sheetName val="SO 17-35-11"/>
      <sheetName val="SO 17-35-12"/>
      <sheetName val="SO 17-35-13"/>
      <sheetName val="SO 17-35-21"/>
      <sheetName val="SO 17-35-31"/>
      <sheetName val="SO 17-35-32"/>
      <sheetName val="SO 17-35-33"/>
      <sheetName val="SO 17-35-51"/>
      <sheetName val="SO 17-35-52"/>
      <sheetName val="SO 17-35-53"/>
      <sheetName val="SO 17-35-54"/>
      <sheetName val="SO 17-36-01"/>
      <sheetName val="SO 17-38-21"/>
      <sheetName val="PS 18-22-01"/>
      <sheetName val="SO 18-32-01"/>
      <sheetName val="SO 18-33-51"/>
      <sheetName val="SO 18-33-71"/>
      <sheetName val="SO 18-35-01"/>
      <sheetName val="SO 18-35-02"/>
      <sheetName val="PS 19-21-01"/>
      <sheetName val="PS 19-22-01"/>
      <sheetName val="PS 19-22-02"/>
      <sheetName val="PS 19-27-01"/>
      <sheetName val="SO 19-32-01"/>
      <sheetName val="Zoznam skratiek k M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F7">
            <v>0</v>
          </cell>
        </row>
      </sheetData>
      <sheetData sheetId="7" refreshError="1"/>
      <sheetData sheetId="8" refreshError="1"/>
      <sheetData sheetId="9" refreshError="1"/>
      <sheetData sheetId="10">
        <row r="15">
          <cell r="G15">
            <v>0</v>
          </cell>
        </row>
        <row r="44">
          <cell r="G44">
            <v>0</v>
          </cell>
        </row>
        <row r="87">
          <cell r="G87">
            <v>0</v>
          </cell>
        </row>
        <row r="133">
          <cell r="G133">
            <v>0</v>
          </cell>
        </row>
        <row r="171">
          <cell r="G171">
            <v>0</v>
          </cell>
        </row>
        <row r="218">
          <cell r="G218">
            <v>0</v>
          </cell>
        </row>
        <row r="242">
          <cell r="G242">
            <v>0</v>
          </cell>
        </row>
        <row r="306">
          <cell r="G306">
            <v>0</v>
          </cell>
        </row>
        <row r="313">
          <cell r="G313">
            <v>0</v>
          </cell>
        </row>
        <row r="319">
          <cell r="G31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002060"/>
  </sheetPr>
  <dimension ref="A21:K25"/>
  <sheetViews>
    <sheetView tabSelected="1" view="pageBreakPreview" zoomScaleNormal="110" zoomScaleSheetLayoutView="100" workbookViewId="0"/>
  </sheetViews>
  <sheetFormatPr defaultColWidth="9.28515625" defaultRowHeight="13.8" x14ac:dyDescent="0.3"/>
  <cols>
    <col min="1" max="9" width="9.28515625" style="7"/>
    <col min="10" max="10" width="12.140625" style="7" hidden="1" customWidth="1"/>
    <col min="11" max="16384" width="9.28515625" style="7"/>
  </cols>
  <sheetData>
    <row r="21" spans="1:11" ht="44.4" x14ac:dyDescent="0.3">
      <c r="A21" s="148" t="s">
        <v>0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</row>
    <row r="23" spans="1:11" ht="80.099999999999994" customHeight="1" x14ac:dyDescent="0.3">
      <c r="A23" s="147" t="s">
        <v>1151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11" ht="30" customHeight="1" x14ac:dyDescent="0.3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</row>
    <row r="25" spans="1:11" ht="28.2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</sheetData>
  <sheetProtection algorithmName="SHA-512" hashValue="e2TPye2HF8/eVm5yL5lvGpEg+1tDJ537PVVvDhqgLPYP0kIP/0UaBF3tjs74R0mVcxKa323aCn23cL2eqD4amg==" saltValue="f5U2064mLdoSLGT1l/Dkhw==" spinCount="100000" sheet="1" objects="1" scenarios="1"/>
  <mergeCells count="3">
    <mergeCell ref="A23:K23"/>
    <mergeCell ref="A21:K21"/>
    <mergeCell ref="A24:K24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B1:O41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1138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5.4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1.62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1.4" x14ac:dyDescent="0.2">
      <c r="B15" s="41"/>
      <c r="C15" s="68" t="s">
        <v>139</v>
      </c>
      <c r="D15" s="68" t="s">
        <v>43</v>
      </c>
      <c r="E15" s="69" t="s">
        <v>883</v>
      </c>
      <c r="F15" s="70" t="s">
        <v>884</v>
      </c>
      <c r="G15" s="71" t="s">
        <v>111</v>
      </c>
      <c r="H15" s="72">
        <v>5.4</v>
      </c>
      <c r="I15" s="53"/>
      <c r="J15" s="54">
        <f t="shared" si="0"/>
        <v>0</v>
      </c>
      <c r="K15" s="55"/>
      <c r="L15" s="45"/>
    </row>
    <row r="16" spans="2:15" s="5" customFormat="1" ht="25.95" customHeight="1" x14ac:dyDescent="0.25">
      <c r="B16" s="41"/>
      <c r="C16" s="75"/>
      <c r="D16" s="76" t="s">
        <v>38</v>
      </c>
      <c r="E16" s="77" t="s">
        <v>138</v>
      </c>
      <c r="F16" s="77" t="s">
        <v>568</v>
      </c>
      <c r="G16" s="75"/>
      <c r="H16" s="75"/>
      <c r="J16" s="44"/>
      <c r="L16" s="45"/>
    </row>
    <row r="17" spans="2:15" s="1" customFormat="1" x14ac:dyDescent="0.3">
      <c r="B17" s="13"/>
      <c r="C17" s="68" t="s">
        <v>142</v>
      </c>
      <c r="D17" s="68" t="s">
        <v>43</v>
      </c>
      <c r="E17" s="69" t="s">
        <v>894</v>
      </c>
      <c r="F17" s="70" t="s">
        <v>895</v>
      </c>
      <c r="G17" s="71" t="s">
        <v>316</v>
      </c>
      <c r="H17" s="72">
        <v>185.58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143</v>
      </c>
      <c r="D18" s="68" t="s">
        <v>43</v>
      </c>
      <c r="E18" s="69" t="s">
        <v>896</v>
      </c>
      <c r="F18" s="70" t="s">
        <v>897</v>
      </c>
      <c r="G18" s="71" t="s">
        <v>316</v>
      </c>
      <c r="H18" s="72">
        <v>185.58</v>
      </c>
      <c r="I18" s="53"/>
      <c r="J18" s="54">
        <f t="shared" ref="J18:J36" si="1">ROUND(I18*H18,2)</f>
        <v>0</v>
      </c>
      <c r="K18" s="55"/>
      <c r="L18" s="15"/>
    </row>
    <row r="19" spans="2:15" s="1" customFormat="1" ht="22.8" x14ac:dyDescent="0.3">
      <c r="B19" s="13"/>
      <c r="C19" s="68" t="s">
        <v>146</v>
      </c>
      <c r="D19" s="68" t="s">
        <v>43</v>
      </c>
      <c r="E19" s="49" t="s">
        <v>1154</v>
      </c>
      <c r="F19" s="50" t="s">
        <v>1153</v>
      </c>
      <c r="G19" s="71" t="s">
        <v>55</v>
      </c>
      <c r="H19" s="72">
        <v>1600.1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78" t="s">
        <v>147</v>
      </c>
      <c r="D20" s="78" t="s">
        <v>58</v>
      </c>
      <c r="E20" s="79" t="s">
        <v>900</v>
      </c>
      <c r="F20" s="80" t="s">
        <v>901</v>
      </c>
      <c r="G20" s="81" t="s">
        <v>65</v>
      </c>
      <c r="H20" s="82">
        <v>2129</v>
      </c>
      <c r="I20" s="53"/>
      <c r="J20" s="54">
        <f t="shared" si="1"/>
        <v>0</v>
      </c>
      <c r="K20" s="55"/>
      <c r="L20" s="15"/>
    </row>
    <row r="21" spans="2:15" s="1" customFormat="1" ht="22.8" x14ac:dyDescent="0.3">
      <c r="B21" s="13"/>
      <c r="C21" s="78" t="s">
        <v>150</v>
      </c>
      <c r="D21" s="78" t="s">
        <v>58</v>
      </c>
      <c r="E21" s="79" t="s">
        <v>902</v>
      </c>
      <c r="F21" s="80" t="s">
        <v>903</v>
      </c>
      <c r="G21" s="81" t="s">
        <v>111</v>
      </c>
      <c r="H21" s="82">
        <v>8.1029999999999998</v>
      </c>
      <c r="I21" s="53"/>
      <c r="J21" s="54">
        <f t="shared" si="1"/>
        <v>0</v>
      </c>
      <c r="K21" s="55"/>
      <c r="L21" s="1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904</v>
      </c>
      <c r="F22" s="70" t="s">
        <v>905</v>
      </c>
      <c r="G22" s="71" t="s">
        <v>111</v>
      </c>
      <c r="H22" s="72">
        <v>1.9</v>
      </c>
      <c r="I22" s="53"/>
      <c r="J22" s="54">
        <f t="shared" si="1"/>
        <v>0</v>
      </c>
      <c r="K22" s="55"/>
      <c r="L22" s="15"/>
    </row>
    <row r="23" spans="2:15" s="5" customFormat="1" ht="25.95" customHeight="1" x14ac:dyDescent="0.25">
      <c r="B23" s="41"/>
      <c r="C23" s="75"/>
      <c r="D23" s="76" t="s">
        <v>38</v>
      </c>
      <c r="E23" s="77" t="s">
        <v>139</v>
      </c>
      <c r="F23" s="77" t="s">
        <v>603</v>
      </c>
      <c r="G23" s="75"/>
      <c r="H23" s="75"/>
      <c r="J23" s="44"/>
      <c r="L23" s="45"/>
    </row>
    <row r="24" spans="2:15" s="1" customFormat="1" x14ac:dyDescent="0.3">
      <c r="B24" s="13"/>
      <c r="C24" s="68" t="s">
        <v>329</v>
      </c>
      <c r="D24" s="68" t="s">
        <v>43</v>
      </c>
      <c r="E24" s="69" t="s">
        <v>906</v>
      </c>
      <c r="F24" s="70" t="s">
        <v>907</v>
      </c>
      <c r="G24" s="71" t="s">
        <v>267</v>
      </c>
      <c r="H24" s="72">
        <v>1282.7560000000001</v>
      </c>
      <c r="I24" s="53"/>
      <c r="J24" s="54">
        <f t="shared" si="1"/>
        <v>0</v>
      </c>
      <c r="K24" s="55"/>
      <c r="L24" s="15"/>
    </row>
    <row r="25" spans="2:15" s="1" customFormat="1" ht="22.8" x14ac:dyDescent="0.3">
      <c r="B25" s="13"/>
      <c r="C25" s="78" t="s">
        <v>331</v>
      </c>
      <c r="D25" s="78" t="s">
        <v>58</v>
      </c>
      <c r="E25" s="79" t="s">
        <v>908</v>
      </c>
      <c r="F25" s="80" t="s">
        <v>909</v>
      </c>
      <c r="G25" s="81" t="s">
        <v>46</v>
      </c>
      <c r="H25" s="82">
        <v>1.2829999999999999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910</v>
      </c>
      <c r="F26" s="70" t="s">
        <v>911</v>
      </c>
      <c r="G26" s="71" t="s">
        <v>55</v>
      </c>
      <c r="H26" s="72">
        <v>44.2</v>
      </c>
      <c r="I26" s="53"/>
      <c r="J26" s="54">
        <f t="shared" si="1"/>
        <v>0</v>
      </c>
      <c r="K26" s="55"/>
      <c r="L26" s="15"/>
    </row>
    <row r="27" spans="2:15" s="1" customFormat="1" ht="19.2" x14ac:dyDescent="0.3">
      <c r="B27" s="13"/>
      <c r="D27" s="73" t="s">
        <v>298</v>
      </c>
      <c r="F27" s="74" t="s">
        <v>912</v>
      </c>
      <c r="L27" s="15"/>
    </row>
    <row r="28" spans="2:15" s="5" customFormat="1" ht="25.95" customHeight="1" x14ac:dyDescent="0.25">
      <c r="B28" s="41"/>
      <c r="C28" s="75"/>
      <c r="D28" s="76" t="s">
        <v>38</v>
      </c>
      <c r="E28" s="77" t="s">
        <v>41</v>
      </c>
      <c r="F28" s="77" t="s">
        <v>42</v>
      </c>
      <c r="G28" s="75"/>
      <c r="H28" s="75"/>
      <c r="J28" s="44"/>
      <c r="L28" s="45"/>
    </row>
    <row r="29" spans="2:15" s="1" customFormat="1" x14ac:dyDescent="0.3">
      <c r="B29" s="13"/>
      <c r="C29" s="68" t="s">
        <v>338</v>
      </c>
      <c r="D29" s="68" t="s">
        <v>43</v>
      </c>
      <c r="E29" s="69" t="s">
        <v>913</v>
      </c>
      <c r="F29" s="70" t="s">
        <v>914</v>
      </c>
      <c r="G29" s="71" t="s">
        <v>316</v>
      </c>
      <c r="H29" s="72">
        <v>53.58</v>
      </c>
      <c r="I29" s="53"/>
      <c r="J29" s="54">
        <f t="shared" si="1"/>
        <v>0</v>
      </c>
      <c r="K29" s="55"/>
      <c r="L29" s="15"/>
    </row>
    <row r="30" spans="2:15" s="1" customFormat="1" x14ac:dyDescent="0.3">
      <c r="B30" s="13"/>
      <c r="C30" s="68" t="s">
        <v>341</v>
      </c>
      <c r="D30" s="68" t="s">
        <v>43</v>
      </c>
      <c r="E30" s="69" t="s">
        <v>868</v>
      </c>
      <c r="F30" s="70" t="s">
        <v>869</v>
      </c>
      <c r="G30" s="71" t="s">
        <v>46</v>
      </c>
      <c r="H30" s="72">
        <v>6.4039999999999999</v>
      </c>
      <c r="I30" s="53"/>
      <c r="J30" s="54">
        <f t="shared" si="1"/>
        <v>0</v>
      </c>
      <c r="K30" s="55"/>
      <c r="L30" s="15"/>
      <c r="M30" s="127"/>
      <c r="O30" s="127"/>
    </row>
    <row r="31" spans="2:15" s="1" customFormat="1" x14ac:dyDescent="0.3">
      <c r="B31" s="13"/>
      <c r="C31" s="68" t="s">
        <v>345</v>
      </c>
      <c r="D31" s="68" t="s">
        <v>43</v>
      </c>
      <c r="E31" s="69" t="s">
        <v>870</v>
      </c>
      <c r="F31" s="70" t="s">
        <v>871</v>
      </c>
      <c r="G31" s="71" t="s">
        <v>46</v>
      </c>
      <c r="H31" s="72">
        <v>358.62400000000002</v>
      </c>
      <c r="I31" s="53"/>
      <c r="J31" s="54">
        <f t="shared" si="1"/>
        <v>0</v>
      </c>
      <c r="K31" s="55"/>
      <c r="L31" s="15"/>
    </row>
    <row r="32" spans="2:15" s="1" customFormat="1" ht="22.8" x14ac:dyDescent="0.3">
      <c r="B32" s="13"/>
      <c r="C32" s="68" t="s">
        <v>349</v>
      </c>
      <c r="D32" s="68" t="s">
        <v>43</v>
      </c>
      <c r="E32" s="69" t="s">
        <v>718</v>
      </c>
      <c r="F32" s="70" t="s">
        <v>719</v>
      </c>
      <c r="G32" s="71" t="s">
        <v>46</v>
      </c>
      <c r="H32" s="72">
        <v>6.4039999999999999</v>
      </c>
      <c r="I32" s="53"/>
      <c r="J32" s="54">
        <f t="shared" si="1"/>
        <v>0</v>
      </c>
      <c r="K32" s="55"/>
      <c r="L32" s="15"/>
    </row>
    <row r="33" spans="2:15" s="5" customFormat="1" ht="25.95" customHeight="1" x14ac:dyDescent="0.25">
      <c r="B33" s="41"/>
      <c r="C33" s="75"/>
      <c r="D33" s="76" t="s">
        <v>38</v>
      </c>
      <c r="E33" s="77" t="s">
        <v>501</v>
      </c>
      <c r="F33" s="77" t="s">
        <v>502</v>
      </c>
      <c r="G33" s="75"/>
      <c r="H33" s="75"/>
      <c r="J33" s="44"/>
      <c r="L33" s="45"/>
    </row>
    <row r="34" spans="2:15" s="1" customFormat="1" x14ac:dyDescent="0.3">
      <c r="B34" s="13"/>
      <c r="C34" s="68" t="s">
        <v>350</v>
      </c>
      <c r="D34" s="68" t="s">
        <v>43</v>
      </c>
      <c r="E34" s="69" t="s">
        <v>915</v>
      </c>
      <c r="F34" s="70" t="s">
        <v>916</v>
      </c>
      <c r="G34" s="71" t="s">
        <v>46</v>
      </c>
      <c r="H34" s="72">
        <v>26.053000000000001</v>
      </c>
      <c r="I34" s="53"/>
      <c r="J34" s="54">
        <f t="shared" si="1"/>
        <v>0</v>
      </c>
      <c r="K34" s="55"/>
      <c r="L34" s="15"/>
    </row>
    <row r="35" spans="2:15" s="5" customFormat="1" ht="25.95" customHeight="1" x14ac:dyDescent="0.25">
      <c r="B35" s="41"/>
      <c r="D35" s="42" t="s">
        <v>38</v>
      </c>
      <c r="E35" s="43" t="s">
        <v>917</v>
      </c>
      <c r="F35" s="43" t="s">
        <v>918</v>
      </c>
      <c r="J35" s="44"/>
      <c r="L35" s="45"/>
    </row>
    <row r="36" spans="2:15" s="1" customFormat="1" x14ac:dyDescent="0.3">
      <c r="B36" s="13"/>
      <c r="C36" s="68" t="s">
        <v>352</v>
      </c>
      <c r="D36" s="68" t="s">
        <v>43</v>
      </c>
      <c r="E36" s="69" t="s">
        <v>919</v>
      </c>
      <c r="F36" s="50" t="s">
        <v>1135</v>
      </c>
      <c r="G36" s="71" t="s">
        <v>920</v>
      </c>
      <c r="H36" s="72">
        <v>1</v>
      </c>
      <c r="I36" s="53"/>
      <c r="J36" s="54">
        <f t="shared" si="1"/>
        <v>0</v>
      </c>
      <c r="K36" s="55"/>
      <c r="L36" s="15"/>
      <c r="O36" s="127"/>
    </row>
    <row r="37" spans="2:15" s="1" customFormat="1" ht="22.95" customHeight="1" x14ac:dyDescent="0.3">
      <c r="B37" s="13"/>
      <c r="C37" s="29" t="s">
        <v>26</v>
      </c>
      <c r="J37" s="61">
        <f>SUM(J13:J36)</f>
        <v>0</v>
      </c>
      <c r="L37" s="15"/>
    </row>
    <row r="38" spans="2:15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4"/>
    </row>
    <row r="40" spans="2:15" x14ac:dyDescent="0.3">
      <c r="J40" s="62"/>
    </row>
    <row r="41" spans="2:15" x14ac:dyDescent="0.3">
      <c r="H41" s="63"/>
    </row>
  </sheetData>
  <sheetProtection algorithmName="SHA-512" hashValue="tbt+sG4fKhwFr9zs/lpVQNKOR4n4NWl584ecEFiKBc3m8TE29d6oKWoFxQ/o0/JRfYmb12CEJzipa2RWSdRRDA==" saltValue="arDM9JzkGvkJsae7anxkGA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37" xr:uid="{00000000-0002-0000-0900-000000000000}">
      <formula1>ROUND(I12,2)</formula1>
    </dataValidation>
  </dataValidations>
  <hyperlinks>
    <hyperlink ref="O4" location="'Rek. obj.'!A1" display="*späť na Rek. obj." xr:uid="{00000000-0004-0000-09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B1:O64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1139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952</v>
      </c>
      <c r="F13" s="70" t="s">
        <v>953</v>
      </c>
      <c r="G13" s="71" t="s">
        <v>111</v>
      </c>
      <c r="H13" s="72">
        <v>127.2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38.159999999999997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2.8" x14ac:dyDescent="0.2">
      <c r="B15" s="41"/>
      <c r="C15" s="68" t="s">
        <v>139</v>
      </c>
      <c r="D15" s="68" t="s">
        <v>43</v>
      </c>
      <c r="E15" s="69" t="s">
        <v>954</v>
      </c>
      <c r="F15" s="70" t="s">
        <v>955</v>
      </c>
      <c r="G15" s="71" t="s">
        <v>111</v>
      </c>
      <c r="H15" s="72">
        <v>127.2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2.8" x14ac:dyDescent="0.3">
      <c r="B16" s="13"/>
      <c r="C16" s="68" t="s">
        <v>142</v>
      </c>
      <c r="D16" s="68" t="s">
        <v>43</v>
      </c>
      <c r="E16" s="69" t="s">
        <v>956</v>
      </c>
      <c r="F16" s="70" t="s">
        <v>957</v>
      </c>
      <c r="G16" s="71" t="s">
        <v>111</v>
      </c>
      <c r="H16" s="72">
        <v>6868.8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958</v>
      </c>
      <c r="F17" s="70" t="s">
        <v>959</v>
      </c>
      <c r="G17" s="71" t="s">
        <v>111</v>
      </c>
      <c r="H17" s="72">
        <v>127.2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892</v>
      </c>
      <c r="F18" s="70" t="s">
        <v>893</v>
      </c>
      <c r="G18" s="71" t="s">
        <v>46</v>
      </c>
      <c r="H18" s="72">
        <v>260.76</v>
      </c>
      <c r="I18" s="53"/>
      <c r="J18" s="54">
        <f t="shared" ref="J18:J46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960</v>
      </c>
      <c r="F19" s="70" t="s">
        <v>961</v>
      </c>
      <c r="G19" s="71" t="s">
        <v>111</v>
      </c>
      <c r="H19" s="72">
        <v>117.1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78" t="s">
        <v>150</v>
      </c>
      <c r="D20" s="78" t="s">
        <v>58</v>
      </c>
      <c r="E20" s="79" t="s">
        <v>962</v>
      </c>
      <c r="F20" s="80" t="s">
        <v>963</v>
      </c>
      <c r="G20" s="81" t="s">
        <v>46</v>
      </c>
      <c r="H20" s="82">
        <v>210.78</v>
      </c>
      <c r="I20" s="53"/>
      <c r="J20" s="54">
        <f t="shared" si="1"/>
        <v>0</v>
      </c>
      <c r="K20" s="55"/>
      <c r="L20" s="15"/>
    </row>
    <row r="21" spans="2:15" s="1" customFormat="1" x14ac:dyDescent="0.3">
      <c r="B21" s="13"/>
      <c r="C21" s="68" t="s">
        <v>41</v>
      </c>
      <c r="D21" s="68" t="s">
        <v>43</v>
      </c>
      <c r="E21" s="69" t="s">
        <v>964</v>
      </c>
      <c r="F21" s="70" t="s">
        <v>965</v>
      </c>
      <c r="G21" s="71" t="s">
        <v>111</v>
      </c>
      <c r="H21" s="72">
        <v>26.7</v>
      </c>
      <c r="I21" s="53"/>
      <c r="J21" s="54">
        <f t="shared" si="1"/>
        <v>0</v>
      </c>
      <c r="K21" s="55"/>
      <c r="L21" s="15"/>
    </row>
    <row r="22" spans="2:15" s="1" customFormat="1" ht="22.8" x14ac:dyDescent="0.3">
      <c r="B22" s="13"/>
      <c r="C22" s="78" t="s">
        <v>329</v>
      </c>
      <c r="D22" s="78" t="s">
        <v>58</v>
      </c>
      <c r="E22" s="79" t="s">
        <v>966</v>
      </c>
      <c r="F22" s="80" t="s">
        <v>967</v>
      </c>
      <c r="G22" s="81" t="s">
        <v>46</v>
      </c>
      <c r="H22" s="82">
        <v>48.06</v>
      </c>
      <c r="I22" s="53"/>
      <c r="J22" s="54">
        <f t="shared" si="1"/>
        <v>0</v>
      </c>
      <c r="K22" s="55"/>
      <c r="L22" s="15"/>
    </row>
    <row r="23" spans="2:15" s="5" customFormat="1" ht="25.95" customHeight="1" x14ac:dyDescent="0.25">
      <c r="B23" s="41"/>
      <c r="C23" s="75"/>
      <c r="D23" s="76" t="s">
        <v>38</v>
      </c>
      <c r="E23" s="77" t="s">
        <v>138</v>
      </c>
      <c r="F23" s="77" t="s">
        <v>568</v>
      </c>
      <c r="G23" s="75"/>
      <c r="H23" s="75"/>
      <c r="J23" s="44"/>
      <c r="L23" s="45"/>
    </row>
    <row r="24" spans="2:15" s="1" customFormat="1" x14ac:dyDescent="0.3">
      <c r="B24" s="13"/>
      <c r="C24" s="68" t="s">
        <v>331</v>
      </c>
      <c r="D24" s="68" t="s">
        <v>43</v>
      </c>
      <c r="E24" s="69" t="s">
        <v>921</v>
      </c>
      <c r="F24" s="70" t="s">
        <v>922</v>
      </c>
      <c r="G24" s="71" t="s">
        <v>111</v>
      </c>
      <c r="H24" s="72">
        <v>4.5</v>
      </c>
      <c r="I24" s="53"/>
      <c r="J24" s="54">
        <f t="shared" si="1"/>
        <v>0</v>
      </c>
      <c r="K24" s="55"/>
      <c r="L24" s="15"/>
    </row>
    <row r="25" spans="2:15" s="1" customFormat="1" x14ac:dyDescent="0.3">
      <c r="B25" s="13"/>
      <c r="C25" s="68" t="s">
        <v>334</v>
      </c>
      <c r="D25" s="68" t="s">
        <v>43</v>
      </c>
      <c r="E25" s="69" t="s">
        <v>923</v>
      </c>
      <c r="F25" s="70" t="s">
        <v>924</v>
      </c>
      <c r="G25" s="71" t="s">
        <v>316</v>
      </c>
      <c r="H25" s="72">
        <v>15.6</v>
      </c>
      <c r="I25" s="53"/>
      <c r="J25" s="54">
        <f t="shared" si="1"/>
        <v>0</v>
      </c>
      <c r="K25" s="55"/>
      <c r="L25" s="15"/>
    </row>
    <row r="26" spans="2:15" s="5" customFormat="1" ht="25.95" customHeight="1" x14ac:dyDescent="0.25">
      <c r="B26" s="41"/>
      <c r="C26" s="75"/>
      <c r="D26" s="76" t="s">
        <v>38</v>
      </c>
      <c r="E26" s="77" t="s">
        <v>139</v>
      </c>
      <c r="F26" s="77" t="s">
        <v>603</v>
      </c>
      <c r="G26" s="75"/>
      <c r="H26" s="75"/>
      <c r="J26" s="44"/>
      <c r="L26" s="45"/>
    </row>
    <row r="27" spans="2:15" s="1" customFormat="1" ht="22.8" x14ac:dyDescent="0.3">
      <c r="B27" s="13"/>
      <c r="C27" s="68" t="s">
        <v>338</v>
      </c>
      <c r="D27" s="68" t="s">
        <v>43</v>
      </c>
      <c r="E27" s="69" t="s">
        <v>925</v>
      </c>
      <c r="F27" s="70" t="s">
        <v>926</v>
      </c>
      <c r="G27" s="71" t="s">
        <v>111</v>
      </c>
      <c r="H27" s="72">
        <v>6.6</v>
      </c>
      <c r="I27" s="53"/>
      <c r="J27" s="54">
        <f t="shared" si="1"/>
        <v>0</v>
      </c>
      <c r="K27" s="55"/>
      <c r="L27" s="15"/>
    </row>
    <row r="28" spans="2:15" s="1" customFormat="1" ht="28.8" x14ac:dyDescent="0.3">
      <c r="B28" s="13"/>
      <c r="D28" s="73" t="s">
        <v>298</v>
      </c>
      <c r="F28" s="74" t="s">
        <v>927</v>
      </c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928</v>
      </c>
      <c r="F29" s="70" t="s">
        <v>929</v>
      </c>
      <c r="G29" s="71" t="s">
        <v>111</v>
      </c>
      <c r="H29" s="72">
        <v>0.4</v>
      </c>
      <c r="I29" s="53"/>
      <c r="J29" s="54">
        <f t="shared" si="1"/>
        <v>0</v>
      </c>
      <c r="K29" s="55"/>
      <c r="L29" s="15"/>
    </row>
    <row r="30" spans="2:15" s="1" customFormat="1" ht="19.2" x14ac:dyDescent="0.3">
      <c r="B30" s="13"/>
      <c r="D30" s="73" t="s">
        <v>298</v>
      </c>
      <c r="F30" s="74" t="s">
        <v>930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934</v>
      </c>
      <c r="F31" s="70" t="s">
        <v>935</v>
      </c>
      <c r="G31" s="71" t="s">
        <v>65</v>
      </c>
      <c r="H31" s="72">
        <v>4</v>
      </c>
      <c r="I31" s="53"/>
      <c r="J31" s="54">
        <f t="shared" si="1"/>
        <v>0</v>
      </c>
      <c r="K31" s="55"/>
      <c r="L31" s="15"/>
    </row>
    <row r="32" spans="2:15" s="1" customFormat="1" x14ac:dyDescent="0.3">
      <c r="B32" s="13"/>
      <c r="C32" s="68" t="s">
        <v>349</v>
      </c>
      <c r="D32" s="68" t="s">
        <v>43</v>
      </c>
      <c r="E32" s="69" t="s">
        <v>936</v>
      </c>
      <c r="F32" s="70" t="s">
        <v>937</v>
      </c>
      <c r="G32" s="71" t="s">
        <v>111</v>
      </c>
      <c r="H32" s="72">
        <v>5.6</v>
      </c>
      <c r="I32" s="53"/>
      <c r="J32" s="54">
        <f t="shared" si="1"/>
        <v>0</v>
      </c>
      <c r="K32" s="55"/>
      <c r="L32" s="15"/>
    </row>
    <row r="33" spans="2:12" s="1" customFormat="1" ht="28.8" x14ac:dyDescent="0.3">
      <c r="B33" s="13"/>
      <c r="D33" s="73" t="s">
        <v>298</v>
      </c>
      <c r="F33" s="74" t="s">
        <v>938</v>
      </c>
      <c r="L33" s="15"/>
    </row>
    <row r="34" spans="2:12" s="1" customFormat="1" x14ac:dyDescent="0.3">
      <c r="B34" s="13"/>
      <c r="C34" s="68" t="s">
        <v>350</v>
      </c>
      <c r="D34" s="68" t="s">
        <v>43</v>
      </c>
      <c r="E34" s="69" t="s">
        <v>939</v>
      </c>
      <c r="F34" s="70" t="s">
        <v>940</v>
      </c>
      <c r="G34" s="71" t="s">
        <v>46</v>
      </c>
      <c r="H34" s="72">
        <v>0.48899999999999999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352</v>
      </c>
      <c r="D35" s="68" t="s">
        <v>43</v>
      </c>
      <c r="E35" s="69" t="s">
        <v>906</v>
      </c>
      <c r="F35" s="70" t="s">
        <v>907</v>
      </c>
      <c r="G35" s="71" t="s">
        <v>267</v>
      </c>
      <c r="H35" s="72">
        <v>627.27599999999995</v>
      </c>
      <c r="I35" s="53"/>
      <c r="J35" s="54">
        <f t="shared" si="1"/>
        <v>0</v>
      </c>
      <c r="K35" s="55"/>
      <c r="L35" s="15"/>
    </row>
    <row r="36" spans="2:12" s="1" customFormat="1" ht="22.8" x14ac:dyDescent="0.3">
      <c r="B36" s="13"/>
      <c r="C36" s="78" t="s">
        <v>353</v>
      </c>
      <c r="D36" s="78" t="s">
        <v>58</v>
      </c>
      <c r="E36" s="79" t="s">
        <v>908</v>
      </c>
      <c r="F36" s="80" t="s">
        <v>909</v>
      </c>
      <c r="G36" s="81" t="s">
        <v>46</v>
      </c>
      <c r="H36" s="82">
        <v>0.627</v>
      </c>
      <c r="I36" s="53"/>
      <c r="J36" s="54">
        <f t="shared" si="1"/>
        <v>0</v>
      </c>
      <c r="K36" s="55"/>
      <c r="L36" s="15"/>
    </row>
    <row r="37" spans="2:12" s="1" customFormat="1" ht="19.2" x14ac:dyDescent="0.3">
      <c r="B37" s="13"/>
      <c r="D37" s="73" t="s">
        <v>298</v>
      </c>
      <c r="F37" s="74" t="s">
        <v>968</v>
      </c>
      <c r="L37" s="15"/>
    </row>
    <row r="38" spans="2:12" s="1" customFormat="1" x14ac:dyDescent="0.3">
      <c r="B38" s="13"/>
      <c r="C38" s="68" t="s">
        <v>354</v>
      </c>
      <c r="D38" s="68" t="s">
        <v>43</v>
      </c>
      <c r="E38" s="69" t="s">
        <v>910</v>
      </c>
      <c r="F38" s="70" t="s">
        <v>911</v>
      </c>
      <c r="G38" s="71" t="s">
        <v>55</v>
      </c>
      <c r="H38" s="72">
        <v>89.242999999999995</v>
      </c>
      <c r="I38" s="53"/>
      <c r="J38" s="54">
        <f t="shared" si="1"/>
        <v>0</v>
      </c>
      <c r="K38" s="55"/>
      <c r="L38" s="15"/>
    </row>
    <row r="39" spans="2:12" s="1" customFormat="1" ht="19.2" x14ac:dyDescent="0.3">
      <c r="B39" s="13"/>
      <c r="D39" s="73" t="s">
        <v>298</v>
      </c>
      <c r="F39" s="74" t="s">
        <v>912</v>
      </c>
      <c r="L39" s="15"/>
    </row>
    <row r="40" spans="2:12" s="5" customFormat="1" ht="25.95" customHeight="1" x14ac:dyDescent="0.25">
      <c r="B40" s="41"/>
      <c r="C40" s="75"/>
      <c r="D40" s="76" t="s">
        <v>38</v>
      </c>
      <c r="E40" s="77" t="s">
        <v>41</v>
      </c>
      <c r="F40" s="77" t="s">
        <v>42</v>
      </c>
      <c r="G40" s="75"/>
      <c r="H40" s="75"/>
      <c r="J40" s="44"/>
      <c r="L40" s="45"/>
    </row>
    <row r="41" spans="2:12" s="1" customFormat="1" x14ac:dyDescent="0.3">
      <c r="B41" s="13"/>
      <c r="C41" s="68" t="s">
        <v>356</v>
      </c>
      <c r="D41" s="68" t="s">
        <v>43</v>
      </c>
      <c r="E41" s="69" t="s">
        <v>944</v>
      </c>
      <c r="F41" s="70" t="s">
        <v>945</v>
      </c>
      <c r="G41" s="71" t="s">
        <v>111</v>
      </c>
      <c r="H41" s="72">
        <v>3.7080000000000002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68" t="s">
        <v>358</v>
      </c>
      <c r="D42" s="68" t="s">
        <v>43</v>
      </c>
      <c r="E42" s="69" t="s">
        <v>969</v>
      </c>
      <c r="F42" s="70" t="s">
        <v>970</v>
      </c>
      <c r="G42" s="71" t="s">
        <v>316</v>
      </c>
      <c r="H42" s="72">
        <v>133.28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68" t="s">
        <v>359</v>
      </c>
      <c r="D43" s="68" t="s">
        <v>43</v>
      </c>
      <c r="E43" s="69" t="s">
        <v>868</v>
      </c>
      <c r="F43" s="70" t="s">
        <v>869</v>
      </c>
      <c r="G43" s="71" t="s">
        <v>46</v>
      </c>
      <c r="H43" s="72">
        <v>10.233000000000001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68" t="s">
        <v>360</v>
      </c>
      <c r="D44" s="68" t="s">
        <v>43</v>
      </c>
      <c r="E44" s="69" t="s">
        <v>870</v>
      </c>
      <c r="F44" s="70" t="s">
        <v>871</v>
      </c>
      <c r="G44" s="71" t="s">
        <v>46</v>
      </c>
      <c r="H44" s="72">
        <v>573.048</v>
      </c>
      <c r="I44" s="53"/>
      <c r="J44" s="54">
        <f t="shared" si="1"/>
        <v>0</v>
      </c>
      <c r="K44" s="55"/>
      <c r="L44" s="15"/>
    </row>
    <row r="45" spans="2:12" s="1" customFormat="1" ht="22.8" x14ac:dyDescent="0.3">
      <c r="B45" s="13"/>
      <c r="C45" s="68" t="s">
        <v>362</v>
      </c>
      <c r="D45" s="68" t="s">
        <v>43</v>
      </c>
      <c r="E45" s="69" t="s">
        <v>718</v>
      </c>
      <c r="F45" s="70" t="s">
        <v>719</v>
      </c>
      <c r="G45" s="71" t="s">
        <v>46</v>
      </c>
      <c r="H45" s="72">
        <v>8.9</v>
      </c>
      <c r="I45" s="53"/>
      <c r="J45" s="54">
        <f t="shared" si="1"/>
        <v>0</v>
      </c>
      <c r="K45" s="55"/>
      <c r="L45" s="15"/>
    </row>
    <row r="46" spans="2:12" s="1" customFormat="1" x14ac:dyDescent="0.3">
      <c r="B46" s="13"/>
      <c r="C46" s="68" t="s">
        <v>363</v>
      </c>
      <c r="D46" s="68" t="s">
        <v>43</v>
      </c>
      <c r="E46" s="69" t="s">
        <v>971</v>
      </c>
      <c r="F46" s="70" t="s">
        <v>972</v>
      </c>
      <c r="G46" s="71" t="s">
        <v>46</v>
      </c>
      <c r="H46" s="72">
        <v>1.333</v>
      </c>
      <c r="I46" s="53"/>
      <c r="J46" s="54">
        <f t="shared" si="1"/>
        <v>0</v>
      </c>
      <c r="K46" s="55"/>
      <c r="L46" s="15"/>
    </row>
    <row r="47" spans="2:12" s="5" customFormat="1" ht="25.95" customHeight="1" x14ac:dyDescent="0.25">
      <c r="B47" s="41"/>
      <c r="C47" s="75"/>
      <c r="D47" s="76" t="s">
        <v>38</v>
      </c>
      <c r="E47" s="77" t="s">
        <v>501</v>
      </c>
      <c r="F47" s="77" t="s">
        <v>502</v>
      </c>
      <c r="G47" s="75"/>
      <c r="H47" s="75"/>
      <c r="J47" s="44"/>
      <c r="L47" s="45"/>
    </row>
    <row r="48" spans="2:12" s="1" customFormat="1" x14ac:dyDescent="0.3">
      <c r="B48" s="13"/>
      <c r="C48" s="68" t="s">
        <v>364</v>
      </c>
      <c r="D48" s="68" t="s">
        <v>43</v>
      </c>
      <c r="E48" s="69" t="s">
        <v>915</v>
      </c>
      <c r="F48" s="70" t="s">
        <v>916</v>
      </c>
      <c r="G48" s="71" t="s">
        <v>46</v>
      </c>
      <c r="H48" s="72">
        <v>300.05</v>
      </c>
      <c r="I48" s="53"/>
      <c r="J48" s="54">
        <f t="shared" ref="J48:J59" si="2">ROUND(I48*H48,2)</f>
        <v>0</v>
      </c>
      <c r="K48" s="55"/>
      <c r="L48" s="15"/>
    </row>
    <row r="49" spans="2:15" s="5" customFormat="1" ht="25.95" customHeight="1" x14ac:dyDescent="0.25">
      <c r="B49" s="41"/>
      <c r="C49" s="75"/>
      <c r="D49" s="76" t="s">
        <v>38</v>
      </c>
      <c r="E49" s="83" t="s">
        <v>722</v>
      </c>
      <c r="F49" s="83" t="s">
        <v>723</v>
      </c>
      <c r="G49" s="75"/>
      <c r="H49" s="75"/>
      <c r="J49" s="44"/>
      <c r="L49" s="45"/>
    </row>
    <row r="50" spans="2:15" s="5" customFormat="1" ht="25.95" customHeight="1" x14ac:dyDescent="0.25">
      <c r="B50" s="41"/>
      <c r="C50" s="75"/>
      <c r="D50" s="76" t="s">
        <v>38</v>
      </c>
      <c r="E50" s="77" t="s">
        <v>973</v>
      </c>
      <c r="F50" s="77" t="s">
        <v>974</v>
      </c>
      <c r="G50" s="75"/>
      <c r="H50" s="75"/>
      <c r="J50" s="44"/>
      <c r="L50" s="45"/>
    </row>
    <row r="51" spans="2:15" s="1" customFormat="1" x14ac:dyDescent="0.3">
      <c r="B51" s="13"/>
      <c r="C51" s="68" t="s">
        <v>365</v>
      </c>
      <c r="D51" s="68" t="s">
        <v>43</v>
      </c>
      <c r="E51" s="69" t="s">
        <v>975</v>
      </c>
      <c r="F51" s="70" t="s">
        <v>976</v>
      </c>
      <c r="G51" s="71" t="s">
        <v>316</v>
      </c>
      <c r="H51" s="72">
        <v>266.56</v>
      </c>
      <c r="I51" s="53"/>
      <c r="J51" s="54">
        <f t="shared" si="2"/>
        <v>0</v>
      </c>
      <c r="K51" s="55"/>
      <c r="L51" s="15"/>
    </row>
    <row r="52" spans="2:15" s="1" customFormat="1" x14ac:dyDescent="0.3">
      <c r="B52" s="13"/>
      <c r="C52" s="68" t="s">
        <v>367</v>
      </c>
      <c r="D52" s="68" t="s">
        <v>43</v>
      </c>
      <c r="E52" s="69" t="s">
        <v>977</v>
      </c>
      <c r="F52" s="70" t="s">
        <v>978</v>
      </c>
      <c r="G52" s="71" t="s">
        <v>316</v>
      </c>
      <c r="H52" s="72">
        <v>266.56</v>
      </c>
      <c r="I52" s="53"/>
      <c r="J52" s="54">
        <f t="shared" si="2"/>
        <v>0</v>
      </c>
      <c r="K52" s="55"/>
      <c r="L52" s="15"/>
    </row>
    <row r="53" spans="2:15" s="1" customFormat="1" ht="19.2" x14ac:dyDescent="0.3">
      <c r="B53" s="13"/>
      <c r="D53" s="73" t="s">
        <v>298</v>
      </c>
      <c r="F53" s="74" t="s">
        <v>979</v>
      </c>
      <c r="L53" s="15"/>
    </row>
    <row r="54" spans="2:15" s="1" customFormat="1" x14ac:dyDescent="0.3">
      <c r="B54" s="13"/>
      <c r="C54" s="68" t="s">
        <v>370</v>
      </c>
      <c r="D54" s="68" t="s">
        <v>43</v>
      </c>
      <c r="E54" s="69" t="s">
        <v>980</v>
      </c>
      <c r="F54" s="70" t="s">
        <v>981</v>
      </c>
      <c r="G54" s="71" t="s">
        <v>46</v>
      </c>
      <c r="H54" s="72">
        <v>2.81</v>
      </c>
      <c r="I54" s="53"/>
      <c r="J54" s="54">
        <f t="shared" si="2"/>
        <v>0</v>
      </c>
      <c r="K54" s="55"/>
      <c r="L54" s="15"/>
    </row>
    <row r="55" spans="2:15" s="5" customFormat="1" ht="25.95" customHeight="1" x14ac:dyDescent="0.25">
      <c r="B55" s="41"/>
      <c r="C55" s="75"/>
      <c r="D55" s="76" t="s">
        <v>38</v>
      </c>
      <c r="E55" s="77" t="s">
        <v>724</v>
      </c>
      <c r="F55" s="77" t="s">
        <v>725</v>
      </c>
      <c r="G55" s="75"/>
      <c r="H55" s="75"/>
      <c r="J55" s="44"/>
      <c r="L55" s="45"/>
    </row>
    <row r="56" spans="2:15" s="1" customFormat="1" x14ac:dyDescent="0.3">
      <c r="B56" s="13"/>
      <c r="C56" s="68" t="s">
        <v>374</v>
      </c>
      <c r="D56" s="68" t="s">
        <v>43</v>
      </c>
      <c r="E56" s="69" t="s">
        <v>948</v>
      </c>
      <c r="F56" s="70" t="s">
        <v>949</v>
      </c>
      <c r="G56" s="71" t="s">
        <v>55</v>
      </c>
      <c r="H56" s="72">
        <v>17.64</v>
      </c>
      <c r="I56" s="53"/>
      <c r="J56" s="54">
        <f t="shared" si="2"/>
        <v>0</v>
      </c>
      <c r="K56" s="55"/>
      <c r="L56" s="15"/>
    </row>
    <row r="57" spans="2:15" s="1" customFormat="1" x14ac:dyDescent="0.3">
      <c r="B57" s="13"/>
      <c r="C57" s="68" t="s">
        <v>378</v>
      </c>
      <c r="D57" s="68" t="s">
        <v>43</v>
      </c>
      <c r="E57" s="69" t="s">
        <v>950</v>
      </c>
      <c r="F57" s="70" t="s">
        <v>951</v>
      </c>
      <c r="G57" s="71" t="s">
        <v>55</v>
      </c>
      <c r="H57" s="72">
        <v>17.64</v>
      </c>
      <c r="I57" s="53"/>
      <c r="J57" s="54">
        <f t="shared" si="2"/>
        <v>0</v>
      </c>
      <c r="K57" s="55"/>
      <c r="L57" s="15"/>
    </row>
    <row r="58" spans="2:15" s="5" customFormat="1" ht="25.95" customHeight="1" x14ac:dyDescent="0.25">
      <c r="B58" s="41"/>
      <c r="C58" s="75"/>
      <c r="D58" s="76" t="s">
        <v>38</v>
      </c>
      <c r="E58" s="83" t="s">
        <v>917</v>
      </c>
      <c r="F58" s="83" t="s">
        <v>918</v>
      </c>
      <c r="G58" s="75"/>
      <c r="H58" s="75"/>
      <c r="J58" s="44"/>
      <c r="L58" s="45"/>
    </row>
    <row r="59" spans="2:15" s="1" customFormat="1" x14ac:dyDescent="0.3">
      <c r="B59" s="13"/>
      <c r="C59" s="68" t="s">
        <v>382</v>
      </c>
      <c r="D59" s="68" t="s">
        <v>43</v>
      </c>
      <c r="E59" s="69" t="s">
        <v>919</v>
      </c>
      <c r="F59" s="50" t="s">
        <v>1135</v>
      </c>
      <c r="G59" s="71" t="s">
        <v>920</v>
      </c>
      <c r="H59" s="72">
        <v>1</v>
      </c>
      <c r="I59" s="53"/>
      <c r="J59" s="54">
        <f t="shared" si="2"/>
        <v>0</v>
      </c>
      <c r="K59" s="55"/>
      <c r="L59" s="15"/>
      <c r="O59" s="127"/>
    </row>
    <row r="60" spans="2:15" s="1" customFormat="1" ht="22.95" customHeight="1" x14ac:dyDescent="0.3">
      <c r="B60" s="13"/>
      <c r="C60" s="29" t="s">
        <v>26</v>
      </c>
      <c r="J60" s="61">
        <f>SUM(J13:J59)</f>
        <v>0</v>
      </c>
      <c r="L60" s="15"/>
    </row>
    <row r="61" spans="2:15" s="1" customFormat="1" ht="6.9" customHeight="1" x14ac:dyDescent="0.3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4"/>
    </row>
    <row r="63" spans="2:15" x14ac:dyDescent="0.3">
      <c r="J63" s="62"/>
    </row>
    <row r="64" spans="2:15" x14ac:dyDescent="0.3">
      <c r="H64" s="63"/>
    </row>
  </sheetData>
  <sheetProtection algorithmName="SHA-512" hashValue="vyGZIXu6wv1GC/kC6olllECHdIfeaTAhB8J58WzQ9x7odkv4xb4M/WTnTsIIXjxv9y4mdg61T7FkuK8K62/q0w==" saltValue="Nk5qxw32y4TCddo/Tv4Tj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60" xr:uid="{00000000-0002-0000-0A00-000000000000}">
      <formula1>ROUND(I12,2)</formula1>
    </dataValidation>
  </dataValidations>
  <hyperlinks>
    <hyperlink ref="O4" location="'Rek. obj.'!A1" display="*späť na Rek. obj." xr:uid="{00000000-0004-0000-0A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B1:O70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1140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65.2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19.559999999999999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2.8" x14ac:dyDescent="0.2">
      <c r="B15" s="41"/>
      <c r="C15" s="68" t="s">
        <v>139</v>
      </c>
      <c r="D15" s="68" t="s">
        <v>43</v>
      </c>
      <c r="E15" s="69" t="s">
        <v>886</v>
      </c>
      <c r="F15" s="70" t="s">
        <v>887</v>
      </c>
      <c r="G15" s="71" t="s">
        <v>111</v>
      </c>
      <c r="H15" s="72">
        <v>65.2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2.8" x14ac:dyDescent="0.3">
      <c r="B16" s="13"/>
      <c r="C16" s="68" t="s">
        <v>142</v>
      </c>
      <c r="D16" s="68" t="s">
        <v>43</v>
      </c>
      <c r="E16" s="69" t="s">
        <v>888</v>
      </c>
      <c r="F16" s="70" t="s">
        <v>889</v>
      </c>
      <c r="G16" s="71" t="s">
        <v>111</v>
      </c>
      <c r="H16" s="72">
        <v>3520.8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890</v>
      </c>
      <c r="F17" s="70" t="s">
        <v>891</v>
      </c>
      <c r="G17" s="71" t="s">
        <v>111</v>
      </c>
      <c r="H17" s="72">
        <v>65.2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892</v>
      </c>
      <c r="F18" s="70" t="s">
        <v>893</v>
      </c>
      <c r="G18" s="71" t="s">
        <v>46</v>
      </c>
      <c r="H18" s="72">
        <v>133.66</v>
      </c>
      <c r="I18" s="53"/>
      <c r="J18" s="54">
        <f t="shared" ref="J18:J46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883</v>
      </c>
      <c r="F19" s="70" t="s">
        <v>884</v>
      </c>
      <c r="G19" s="71" t="s">
        <v>111</v>
      </c>
      <c r="H19" s="72">
        <v>55.1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78" t="s">
        <v>150</v>
      </c>
      <c r="D20" s="78" t="s">
        <v>58</v>
      </c>
      <c r="E20" s="79" t="s">
        <v>962</v>
      </c>
      <c r="F20" s="80" t="s">
        <v>963</v>
      </c>
      <c r="G20" s="81" t="s">
        <v>46</v>
      </c>
      <c r="H20" s="82">
        <v>99.18</v>
      </c>
      <c r="I20" s="53"/>
      <c r="J20" s="54">
        <f t="shared" si="1"/>
        <v>0</v>
      </c>
      <c r="K20" s="55"/>
      <c r="L20" s="15"/>
    </row>
    <row r="21" spans="2:15" s="5" customFormat="1" ht="25.95" customHeight="1" x14ac:dyDescent="0.25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982</v>
      </c>
      <c r="F22" s="70" t="s">
        <v>983</v>
      </c>
      <c r="G22" s="71" t="s">
        <v>55</v>
      </c>
      <c r="H22" s="72">
        <v>24.5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984</v>
      </c>
      <c r="F23" s="70" t="s">
        <v>985</v>
      </c>
      <c r="G23" s="71" t="s">
        <v>55</v>
      </c>
      <c r="H23" s="72">
        <v>24.5</v>
      </c>
      <c r="I23" s="53"/>
      <c r="J23" s="54">
        <f t="shared" si="1"/>
        <v>0</v>
      </c>
      <c r="K23" s="55"/>
      <c r="L23" s="15"/>
    </row>
    <row r="24" spans="2:15" s="1" customFormat="1" ht="19.2" x14ac:dyDescent="0.3">
      <c r="B24" s="13"/>
      <c r="D24" s="73" t="s">
        <v>298</v>
      </c>
      <c r="F24" s="74" t="s">
        <v>986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921</v>
      </c>
      <c r="F25" s="70" t="s">
        <v>922</v>
      </c>
      <c r="G25" s="71" t="s">
        <v>111</v>
      </c>
      <c r="H25" s="72">
        <v>4.5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923</v>
      </c>
      <c r="F26" s="70" t="s">
        <v>924</v>
      </c>
      <c r="G26" s="71" t="s">
        <v>316</v>
      </c>
      <c r="H26" s="72">
        <v>15.6</v>
      </c>
      <c r="I26" s="53"/>
      <c r="J26" s="54">
        <f t="shared" si="1"/>
        <v>0</v>
      </c>
      <c r="K26" s="55"/>
      <c r="L26" s="15"/>
    </row>
    <row r="27" spans="2:15" s="5" customFormat="1" ht="25.95" customHeight="1" x14ac:dyDescent="0.25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ht="22.8" x14ac:dyDescent="0.3">
      <c r="B28" s="13"/>
      <c r="C28" s="68" t="s">
        <v>338</v>
      </c>
      <c r="D28" s="68" t="s">
        <v>43</v>
      </c>
      <c r="E28" s="69" t="s">
        <v>925</v>
      </c>
      <c r="F28" s="70" t="s">
        <v>926</v>
      </c>
      <c r="G28" s="71" t="s">
        <v>111</v>
      </c>
      <c r="H28" s="72">
        <v>1.8</v>
      </c>
      <c r="I28" s="53"/>
      <c r="J28" s="54">
        <f t="shared" si="1"/>
        <v>0</v>
      </c>
      <c r="K28" s="55"/>
      <c r="L28" s="15"/>
    </row>
    <row r="29" spans="2:15" s="1" customFormat="1" ht="28.8" x14ac:dyDescent="0.3">
      <c r="B29" s="13"/>
      <c r="D29" s="73" t="s">
        <v>298</v>
      </c>
      <c r="F29" s="74" t="s">
        <v>927</v>
      </c>
      <c r="L29" s="15"/>
    </row>
    <row r="30" spans="2:15" s="1" customFormat="1" x14ac:dyDescent="0.3">
      <c r="B30" s="13"/>
      <c r="C30" s="68" t="s">
        <v>341</v>
      </c>
      <c r="D30" s="68" t="s">
        <v>43</v>
      </c>
      <c r="E30" s="69" t="s">
        <v>928</v>
      </c>
      <c r="F30" s="70" t="s">
        <v>929</v>
      </c>
      <c r="G30" s="71" t="s">
        <v>111</v>
      </c>
      <c r="H30" s="72">
        <v>0.56999999999999995</v>
      </c>
      <c r="I30" s="53"/>
      <c r="J30" s="54">
        <f t="shared" si="1"/>
        <v>0</v>
      </c>
      <c r="K30" s="55"/>
      <c r="L30" s="15"/>
    </row>
    <row r="31" spans="2:15" s="1" customFormat="1" ht="19.2" x14ac:dyDescent="0.3">
      <c r="B31" s="13"/>
      <c r="D31" s="73" t="s">
        <v>298</v>
      </c>
      <c r="F31" s="74" t="s">
        <v>930</v>
      </c>
      <c r="L31" s="15"/>
    </row>
    <row r="32" spans="2:15" s="1" customFormat="1" x14ac:dyDescent="0.3">
      <c r="B32" s="13"/>
      <c r="C32" s="68" t="s">
        <v>345</v>
      </c>
      <c r="D32" s="68" t="s">
        <v>43</v>
      </c>
      <c r="E32" s="69" t="s">
        <v>931</v>
      </c>
      <c r="F32" s="70" t="s">
        <v>932</v>
      </c>
      <c r="G32" s="71" t="s">
        <v>267</v>
      </c>
      <c r="H32" s="72">
        <v>9.86</v>
      </c>
      <c r="I32" s="53"/>
      <c r="J32" s="54">
        <f t="shared" si="1"/>
        <v>0</v>
      </c>
      <c r="K32" s="55"/>
      <c r="L32" s="15"/>
    </row>
    <row r="33" spans="2:12" s="1" customFormat="1" ht="19.2" x14ac:dyDescent="0.3">
      <c r="B33" s="13"/>
      <c r="D33" s="73" t="s">
        <v>298</v>
      </c>
      <c r="F33" s="74" t="s">
        <v>933</v>
      </c>
      <c r="L33" s="15"/>
    </row>
    <row r="34" spans="2:12" s="1" customFormat="1" x14ac:dyDescent="0.3">
      <c r="B34" s="13"/>
      <c r="C34" s="68" t="s">
        <v>349</v>
      </c>
      <c r="D34" s="68" t="s">
        <v>43</v>
      </c>
      <c r="E34" s="69" t="s">
        <v>934</v>
      </c>
      <c r="F34" s="70" t="s">
        <v>935</v>
      </c>
      <c r="G34" s="71" t="s">
        <v>65</v>
      </c>
      <c r="H34" s="72">
        <v>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350</v>
      </c>
      <c r="D35" s="68" t="s">
        <v>43</v>
      </c>
      <c r="E35" s="69" t="s">
        <v>936</v>
      </c>
      <c r="F35" s="70" t="s">
        <v>937</v>
      </c>
      <c r="G35" s="71" t="s">
        <v>111</v>
      </c>
      <c r="H35" s="72">
        <v>5.6</v>
      </c>
      <c r="I35" s="53"/>
      <c r="J35" s="54">
        <f t="shared" si="1"/>
        <v>0</v>
      </c>
      <c r="K35" s="55"/>
      <c r="L35" s="15"/>
    </row>
    <row r="36" spans="2:12" s="1" customFormat="1" ht="28.8" x14ac:dyDescent="0.3">
      <c r="B36" s="13"/>
      <c r="D36" s="73" t="s">
        <v>298</v>
      </c>
      <c r="F36" s="74" t="s">
        <v>938</v>
      </c>
      <c r="L36" s="15"/>
    </row>
    <row r="37" spans="2:12" s="1" customFormat="1" x14ac:dyDescent="0.3">
      <c r="B37" s="13"/>
      <c r="C37" s="68" t="s">
        <v>352</v>
      </c>
      <c r="D37" s="68" t="s">
        <v>43</v>
      </c>
      <c r="E37" s="69" t="s">
        <v>939</v>
      </c>
      <c r="F37" s="70" t="s">
        <v>940</v>
      </c>
      <c r="G37" s="71" t="s">
        <v>46</v>
      </c>
      <c r="H37" s="72">
        <v>0.48899999999999999</v>
      </c>
      <c r="I37" s="53"/>
      <c r="J37" s="54">
        <f t="shared" si="1"/>
        <v>0</v>
      </c>
      <c r="K37" s="55"/>
      <c r="L37" s="15"/>
    </row>
    <row r="38" spans="2:12" s="1" customFormat="1" x14ac:dyDescent="0.3">
      <c r="B38" s="13"/>
      <c r="C38" s="68" t="s">
        <v>353</v>
      </c>
      <c r="D38" s="68" t="s">
        <v>43</v>
      </c>
      <c r="E38" s="69" t="s">
        <v>906</v>
      </c>
      <c r="F38" s="70" t="s">
        <v>907</v>
      </c>
      <c r="G38" s="71" t="s">
        <v>267</v>
      </c>
      <c r="H38" s="72">
        <v>781.97</v>
      </c>
      <c r="I38" s="53"/>
      <c r="J38" s="54">
        <f t="shared" si="1"/>
        <v>0</v>
      </c>
      <c r="K38" s="55"/>
      <c r="L38" s="15"/>
    </row>
    <row r="39" spans="2:12" s="1" customFormat="1" ht="22.8" x14ac:dyDescent="0.3">
      <c r="B39" s="13"/>
      <c r="C39" s="78" t="s">
        <v>354</v>
      </c>
      <c r="D39" s="78" t="s">
        <v>58</v>
      </c>
      <c r="E39" s="79" t="s">
        <v>908</v>
      </c>
      <c r="F39" s="80" t="s">
        <v>909</v>
      </c>
      <c r="G39" s="81" t="s">
        <v>46</v>
      </c>
      <c r="H39" s="82">
        <v>0.78200000000000003</v>
      </c>
      <c r="I39" s="53"/>
      <c r="J39" s="54">
        <f t="shared" si="1"/>
        <v>0</v>
      </c>
      <c r="K39" s="55"/>
      <c r="L39" s="15"/>
    </row>
    <row r="40" spans="2:12" s="1" customFormat="1" ht="19.2" x14ac:dyDescent="0.3">
      <c r="B40" s="13"/>
      <c r="D40" s="73" t="s">
        <v>298</v>
      </c>
      <c r="F40" s="74" t="s">
        <v>941</v>
      </c>
      <c r="L40" s="15"/>
    </row>
    <row r="41" spans="2:12" s="1" customFormat="1" x14ac:dyDescent="0.3">
      <c r="B41" s="13"/>
      <c r="C41" s="68" t="s">
        <v>356</v>
      </c>
      <c r="D41" s="68" t="s">
        <v>43</v>
      </c>
      <c r="E41" s="69" t="s">
        <v>910</v>
      </c>
      <c r="F41" s="70" t="s">
        <v>911</v>
      </c>
      <c r="G41" s="71" t="s">
        <v>55</v>
      </c>
      <c r="H41" s="72">
        <v>27.69</v>
      </c>
      <c r="I41" s="53"/>
      <c r="J41" s="54">
        <f t="shared" si="1"/>
        <v>0</v>
      </c>
      <c r="K41" s="55"/>
      <c r="L41" s="15"/>
    </row>
    <row r="42" spans="2:12" s="1" customFormat="1" ht="19.2" x14ac:dyDescent="0.3">
      <c r="B42" s="13"/>
      <c r="D42" s="73" t="s">
        <v>298</v>
      </c>
      <c r="F42" s="74" t="s">
        <v>912</v>
      </c>
      <c r="L42" s="15"/>
    </row>
    <row r="43" spans="2:12" s="1" customFormat="1" x14ac:dyDescent="0.3">
      <c r="B43" s="13"/>
      <c r="C43" s="68" t="s">
        <v>358</v>
      </c>
      <c r="D43" s="68" t="s">
        <v>43</v>
      </c>
      <c r="E43" s="69" t="s">
        <v>942</v>
      </c>
      <c r="F43" s="70" t="s">
        <v>943</v>
      </c>
      <c r="G43" s="71" t="s">
        <v>55</v>
      </c>
      <c r="H43" s="72">
        <v>10</v>
      </c>
      <c r="I43" s="53"/>
      <c r="J43" s="54">
        <f t="shared" si="1"/>
        <v>0</v>
      </c>
      <c r="K43" s="55"/>
      <c r="L43" s="15"/>
    </row>
    <row r="44" spans="2:12" s="5" customFormat="1" ht="25.95" customHeight="1" x14ac:dyDescent="0.25">
      <c r="B44" s="41"/>
      <c r="C44" s="75"/>
      <c r="D44" s="76" t="s">
        <v>38</v>
      </c>
      <c r="E44" s="77" t="s">
        <v>41</v>
      </c>
      <c r="F44" s="77" t="s">
        <v>42</v>
      </c>
      <c r="G44" s="75"/>
      <c r="H44" s="75"/>
      <c r="J44" s="44"/>
      <c r="L44" s="45"/>
    </row>
    <row r="45" spans="2:12" s="1" customFormat="1" x14ac:dyDescent="0.3">
      <c r="B45" s="13"/>
      <c r="C45" s="68" t="s">
        <v>359</v>
      </c>
      <c r="D45" s="68" t="s">
        <v>43</v>
      </c>
      <c r="E45" s="69" t="s">
        <v>987</v>
      </c>
      <c r="F45" s="70" t="s">
        <v>988</v>
      </c>
      <c r="G45" s="71" t="s">
        <v>111</v>
      </c>
      <c r="H45" s="72">
        <v>0.85099999999999998</v>
      </c>
      <c r="I45" s="53"/>
      <c r="J45" s="54">
        <f t="shared" si="1"/>
        <v>0</v>
      </c>
      <c r="K45" s="55"/>
      <c r="L45" s="15"/>
    </row>
    <row r="46" spans="2:12" s="1" customFormat="1" x14ac:dyDescent="0.3">
      <c r="B46" s="13"/>
      <c r="C46" s="68" t="s">
        <v>360</v>
      </c>
      <c r="D46" s="68" t="s">
        <v>43</v>
      </c>
      <c r="E46" s="69" t="s">
        <v>944</v>
      </c>
      <c r="F46" s="70" t="s">
        <v>945</v>
      </c>
      <c r="G46" s="71" t="s">
        <v>111</v>
      </c>
      <c r="H46" s="72">
        <v>0.36699999999999999</v>
      </c>
      <c r="I46" s="53"/>
      <c r="J46" s="54">
        <f t="shared" si="1"/>
        <v>0</v>
      </c>
      <c r="K46" s="55"/>
      <c r="L46" s="15"/>
    </row>
    <row r="47" spans="2:12" s="1" customFormat="1" x14ac:dyDescent="0.3">
      <c r="B47" s="13"/>
      <c r="C47" s="68" t="s">
        <v>362</v>
      </c>
      <c r="D47" s="68" t="s">
        <v>43</v>
      </c>
      <c r="E47" s="69" t="s">
        <v>946</v>
      </c>
      <c r="F47" s="70" t="s">
        <v>947</v>
      </c>
      <c r="G47" s="71" t="s">
        <v>55</v>
      </c>
      <c r="H47" s="72">
        <v>7.25</v>
      </c>
      <c r="I47" s="53"/>
      <c r="J47" s="54">
        <f>ROUND(I47*H47,2)</f>
        <v>0</v>
      </c>
      <c r="K47" s="55"/>
      <c r="L47" s="15"/>
    </row>
    <row r="48" spans="2:12" s="1" customFormat="1" x14ac:dyDescent="0.3">
      <c r="B48" s="13"/>
      <c r="C48" s="68" t="s">
        <v>363</v>
      </c>
      <c r="D48" s="68" t="s">
        <v>43</v>
      </c>
      <c r="E48" s="69" t="s">
        <v>969</v>
      </c>
      <c r="F48" s="70" t="s">
        <v>970</v>
      </c>
      <c r="G48" s="71" t="s">
        <v>316</v>
      </c>
      <c r="H48" s="72">
        <v>37.799999999999997</v>
      </c>
      <c r="I48" s="53"/>
      <c r="J48" s="54">
        <f t="shared" ref="J48:J65" si="2">ROUND(I48*H48,2)</f>
        <v>0</v>
      </c>
      <c r="K48" s="55"/>
      <c r="L48" s="15"/>
    </row>
    <row r="49" spans="2:12" s="1" customFormat="1" x14ac:dyDescent="0.3">
      <c r="B49" s="13"/>
      <c r="C49" s="68" t="s">
        <v>364</v>
      </c>
      <c r="D49" s="68" t="s">
        <v>43</v>
      </c>
      <c r="E49" s="69" t="s">
        <v>868</v>
      </c>
      <c r="F49" s="70" t="s">
        <v>869</v>
      </c>
      <c r="G49" s="71" t="s">
        <v>46</v>
      </c>
      <c r="H49" s="72">
        <v>3.371</v>
      </c>
      <c r="I49" s="53"/>
      <c r="J49" s="54">
        <f t="shared" si="2"/>
        <v>0</v>
      </c>
      <c r="K49" s="55"/>
      <c r="L49" s="15"/>
    </row>
    <row r="50" spans="2:12" s="1" customFormat="1" x14ac:dyDescent="0.3">
      <c r="B50" s="13"/>
      <c r="C50" s="68" t="s">
        <v>365</v>
      </c>
      <c r="D50" s="68" t="s">
        <v>43</v>
      </c>
      <c r="E50" s="69" t="s">
        <v>870</v>
      </c>
      <c r="F50" s="70" t="s">
        <v>871</v>
      </c>
      <c r="G50" s="71" t="s">
        <v>46</v>
      </c>
      <c r="H50" s="72">
        <v>188.77600000000001</v>
      </c>
      <c r="I50" s="53"/>
      <c r="J50" s="54">
        <f t="shared" si="2"/>
        <v>0</v>
      </c>
      <c r="K50" s="55"/>
      <c r="L50" s="15"/>
    </row>
    <row r="51" spans="2:12" s="1" customFormat="1" ht="22.8" x14ac:dyDescent="0.3">
      <c r="B51" s="13"/>
      <c r="C51" s="68" t="s">
        <v>367</v>
      </c>
      <c r="D51" s="68" t="s">
        <v>43</v>
      </c>
      <c r="E51" s="69" t="s">
        <v>718</v>
      </c>
      <c r="F51" s="70" t="s">
        <v>719</v>
      </c>
      <c r="G51" s="71" t="s">
        <v>46</v>
      </c>
      <c r="H51" s="72">
        <v>3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68" t="s">
        <v>370</v>
      </c>
      <c r="D52" s="68" t="s">
        <v>43</v>
      </c>
      <c r="E52" s="69" t="s">
        <v>971</v>
      </c>
      <c r="F52" s="70" t="s">
        <v>972</v>
      </c>
      <c r="G52" s="71" t="s">
        <v>46</v>
      </c>
      <c r="H52" s="72">
        <v>0.26500000000000001</v>
      </c>
      <c r="I52" s="53"/>
      <c r="J52" s="54">
        <f t="shared" si="2"/>
        <v>0</v>
      </c>
      <c r="K52" s="55"/>
      <c r="L52" s="15"/>
    </row>
    <row r="53" spans="2:12" s="5" customFormat="1" ht="25.95" customHeight="1" x14ac:dyDescent="0.25">
      <c r="B53" s="41"/>
      <c r="C53" s="75"/>
      <c r="D53" s="76" t="s">
        <v>38</v>
      </c>
      <c r="E53" s="77" t="s">
        <v>501</v>
      </c>
      <c r="F53" s="77" t="s">
        <v>502</v>
      </c>
      <c r="G53" s="75"/>
      <c r="H53" s="75"/>
      <c r="J53" s="44"/>
      <c r="L53" s="45"/>
    </row>
    <row r="54" spans="2:12" s="1" customFormat="1" x14ac:dyDescent="0.3">
      <c r="B54" s="13"/>
      <c r="C54" s="68" t="s">
        <v>374</v>
      </c>
      <c r="D54" s="68" t="s">
        <v>43</v>
      </c>
      <c r="E54" s="69" t="s">
        <v>915</v>
      </c>
      <c r="F54" s="70" t="s">
        <v>916</v>
      </c>
      <c r="G54" s="71" t="s">
        <v>46</v>
      </c>
      <c r="H54" s="72">
        <v>129.721</v>
      </c>
      <c r="I54" s="53"/>
      <c r="J54" s="54">
        <f t="shared" si="2"/>
        <v>0</v>
      </c>
      <c r="K54" s="55"/>
      <c r="L54" s="15"/>
    </row>
    <row r="55" spans="2:12" s="5" customFormat="1" ht="25.95" customHeight="1" x14ac:dyDescent="0.25">
      <c r="B55" s="41"/>
      <c r="C55" s="75"/>
      <c r="D55" s="76" t="s">
        <v>38</v>
      </c>
      <c r="E55" s="83" t="s">
        <v>722</v>
      </c>
      <c r="F55" s="83" t="s">
        <v>723</v>
      </c>
      <c r="G55" s="75"/>
      <c r="H55" s="75"/>
      <c r="J55" s="44"/>
      <c r="L55" s="45"/>
    </row>
    <row r="56" spans="2:12" s="5" customFormat="1" ht="25.95" customHeight="1" x14ac:dyDescent="0.25">
      <c r="B56" s="41"/>
      <c r="C56" s="75"/>
      <c r="D56" s="76" t="s">
        <v>38</v>
      </c>
      <c r="E56" s="77" t="s">
        <v>973</v>
      </c>
      <c r="F56" s="77" t="s">
        <v>974</v>
      </c>
      <c r="G56" s="75"/>
      <c r="H56" s="75"/>
      <c r="J56" s="44"/>
      <c r="L56" s="45"/>
    </row>
    <row r="57" spans="2:12" s="1" customFormat="1" x14ac:dyDescent="0.3">
      <c r="B57" s="13"/>
      <c r="C57" s="68" t="s">
        <v>378</v>
      </c>
      <c r="D57" s="68" t="s">
        <v>43</v>
      </c>
      <c r="E57" s="69" t="s">
        <v>989</v>
      </c>
      <c r="F57" s="70" t="s">
        <v>990</v>
      </c>
      <c r="G57" s="71" t="s">
        <v>316</v>
      </c>
      <c r="H57" s="72">
        <v>37.799999999999997</v>
      </c>
      <c r="I57" s="53"/>
      <c r="J57" s="54">
        <f t="shared" si="2"/>
        <v>0</v>
      </c>
      <c r="K57" s="55"/>
      <c r="L57" s="15"/>
    </row>
    <row r="58" spans="2:12" s="1" customFormat="1" x14ac:dyDescent="0.3">
      <c r="B58" s="13"/>
      <c r="C58" s="68" t="s">
        <v>382</v>
      </c>
      <c r="D58" s="68" t="s">
        <v>43</v>
      </c>
      <c r="E58" s="69" t="s">
        <v>977</v>
      </c>
      <c r="F58" s="70" t="s">
        <v>978</v>
      </c>
      <c r="G58" s="71" t="s">
        <v>316</v>
      </c>
      <c r="H58" s="72">
        <v>37.799999999999997</v>
      </c>
      <c r="I58" s="53"/>
      <c r="J58" s="54">
        <f t="shared" si="2"/>
        <v>0</v>
      </c>
      <c r="K58" s="55"/>
      <c r="L58" s="15"/>
    </row>
    <row r="59" spans="2:12" s="1" customFormat="1" ht="19.2" x14ac:dyDescent="0.3">
      <c r="B59" s="13"/>
      <c r="D59" s="73" t="s">
        <v>298</v>
      </c>
      <c r="F59" s="74" t="s">
        <v>979</v>
      </c>
      <c r="L59" s="15"/>
    </row>
    <row r="60" spans="2:12" s="1" customFormat="1" x14ac:dyDescent="0.3">
      <c r="B60" s="13"/>
      <c r="C60" s="68" t="s">
        <v>385</v>
      </c>
      <c r="D60" s="68" t="s">
        <v>43</v>
      </c>
      <c r="E60" s="69" t="s">
        <v>980</v>
      </c>
      <c r="F60" s="70" t="s">
        <v>981</v>
      </c>
      <c r="G60" s="71" t="s">
        <v>46</v>
      </c>
      <c r="H60" s="72">
        <v>0.39800000000000002</v>
      </c>
      <c r="I60" s="53"/>
      <c r="J60" s="54">
        <f t="shared" si="2"/>
        <v>0</v>
      </c>
      <c r="K60" s="55"/>
      <c r="L60" s="15"/>
    </row>
    <row r="61" spans="2:12" s="5" customFormat="1" ht="25.95" customHeight="1" x14ac:dyDescent="0.25">
      <c r="B61" s="41"/>
      <c r="C61" s="75"/>
      <c r="D61" s="76" t="s">
        <v>38</v>
      </c>
      <c r="E61" s="77" t="s">
        <v>724</v>
      </c>
      <c r="F61" s="77" t="s">
        <v>725</v>
      </c>
      <c r="G61" s="75"/>
      <c r="H61" s="75"/>
      <c r="J61" s="44"/>
      <c r="L61" s="45"/>
    </row>
    <row r="62" spans="2:12" s="1" customFormat="1" x14ac:dyDescent="0.3">
      <c r="B62" s="13"/>
      <c r="C62" s="68" t="s">
        <v>388</v>
      </c>
      <c r="D62" s="68" t="s">
        <v>43</v>
      </c>
      <c r="E62" s="69" t="s">
        <v>948</v>
      </c>
      <c r="F62" s="70" t="s">
        <v>949</v>
      </c>
      <c r="G62" s="71" t="s">
        <v>55</v>
      </c>
      <c r="H62" s="72">
        <v>0.56000000000000005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68" t="s">
        <v>391</v>
      </c>
      <c r="D63" s="68" t="s">
        <v>43</v>
      </c>
      <c r="E63" s="69" t="s">
        <v>950</v>
      </c>
      <c r="F63" s="70" t="s">
        <v>951</v>
      </c>
      <c r="G63" s="71" t="s">
        <v>55</v>
      </c>
      <c r="H63" s="72">
        <v>0.56000000000000005</v>
      </c>
      <c r="I63" s="53"/>
      <c r="J63" s="54">
        <f t="shared" si="2"/>
        <v>0</v>
      </c>
      <c r="K63" s="55"/>
      <c r="L63" s="15"/>
    </row>
    <row r="64" spans="2:12" s="5" customFormat="1" ht="25.95" customHeight="1" x14ac:dyDescent="0.25">
      <c r="B64" s="41"/>
      <c r="C64" s="75"/>
      <c r="D64" s="76" t="s">
        <v>38</v>
      </c>
      <c r="E64" s="83" t="s">
        <v>917</v>
      </c>
      <c r="F64" s="83" t="s">
        <v>918</v>
      </c>
      <c r="G64" s="75"/>
      <c r="H64" s="75"/>
      <c r="J64" s="44"/>
      <c r="L64" s="45"/>
    </row>
    <row r="65" spans="2:15" s="1" customFormat="1" x14ac:dyDescent="0.3">
      <c r="B65" s="13"/>
      <c r="C65" s="68" t="s">
        <v>394</v>
      </c>
      <c r="D65" s="68" t="s">
        <v>43</v>
      </c>
      <c r="E65" s="69" t="s">
        <v>919</v>
      </c>
      <c r="F65" s="50" t="s">
        <v>1135</v>
      </c>
      <c r="G65" s="71" t="s">
        <v>920</v>
      </c>
      <c r="H65" s="72">
        <v>1</v>
      </c>
      <c r="I65" s="53"/>
      <c r="J65" s="54">
        <f t="shared" si="2"/>
        <v>0</v>
      </c>
      <c r="K65" s="55"/>
      <c r="L65" s="15"/>
      <c r="O65" s="127"/>
    </row>
    <row r="66" spans="2:15" s="1" customFormat="1" ht="22.95" customHeight="1" x14ac:dyDescent="0.3">
      <c r="B66" s="13"/>
      <c r="C66" s="29" t="s">
        <v>26</v>
      </c>
      <c r="J66" s="61">
        <f>SUM(J13:J65)</f>
        <v>0</v>
      </c>
      <c r="L66" s="15"/>
    </row>
    <row r="67" spans="2:15" s="1" customFormat="1" ht="6.9" customHeight="1" x14ac:dyDescent="0.3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4"/>
    </row>
    <row r="69" spans="2:15" x14ac:dyDescent="0.3">
      <c r="J69" s="62"/>
    </row>
    <row r="70" spans="2:15" x14ac:dyDescent="0.3">
      <c r="H70" s="63"/>
    </row>
  </sheetData>
  <sheetProtection algorithmName="SHA-512" hashValue="kMONnQHGWxCE1N0HOBgw0e/SliiEdgJf+SaZTxQ6DFeK4m05ZASuTB9ECMTM+AVhQKlNxCPSq6dx50Mg76oNRQ==" saltValue="erbISOvrPqp9n1s0UEtavg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66" xr:uid="{00000000-0002-0000-0B00-000000000000}">
      <formula1>ROUND(I12,2)</formula1>
    </dataValidation>
  </dataValidations>
  <hyperlinks>
    <hyperlink ref="O4" location="'Rek. obj.'!A1" display="*späť na Rek. obj." xr:uid="{00000000-0004-0000-0B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B1:O111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1141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52.6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15.78</v>
      </c>
      <c r="I14" s="53"/>
      <c r="J14" s="54">
        <f>ROUND(I14*H14,2)</f>
        <v>0</v>
      </c>
      <c r="K14" s="55"/>
      <c r="L14" s="15"/>
      <c r="M14" s="134"/>
      <c r="O14" s="127"/>
    </row>
    <row r="15" spans="2:15" s="5" customFormat="1" ht="22.8" x14ac:dyDescent="0.2">
      <c r="B15" s="41"/>
      <c r="C15" s="68" t="s">
        <v>139</v>
      </c>
      <c r="D15" s="68" t="s">
        <v>43</v>
      </c>
      <c r="E15" s="69" t="s">
        <v>886</v>
      </c>
      <c r="F15" s="70" t="s">
        <v>887</v>
      </c>
      <c r="G15" s="71" t="s">
        <v>111</v>
      </c>
      <c r="H15" s="72">
        <v>52.6</v>
      </c>
      <c r="I15" s="53"/>
      <c r="J15" s="54">
        <f t="shared" ref="J15:J16" si="0">ROUND(I15*H15,2)</f>
        <v>0</v>
      </c>
      <c r="K15" s="55"/>
      <c r="L15" s="45"/>
      <c r="M15" s="85"/>
      <c r="N15" s="85"/>
      <c r="O15" s="85"/>
    </row>
    <row r="16" spans="2:15" s="1" customFormat="1" ht="22.8" x14ac:dyDescent="0.3">
      <c r="B16" s="13"/>
      <c r="C16" s="68" t="s">
        <v>142</v>
      </c>
      <c r="D16" s="68" t="s">
        <v>43</v>
      </c>
      <c r="E16" s="69" t="s">
        <v>888</v>
      </c>
      <c r="F16" s="70" t="s">
        <v>889</v>
      </c>
      <c r="G16" s="71" t="s">
        <v>111</v>
      </c>
      <c r="H16" s="72">
        <v>2840.4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890</v>
      </c>
      <c r="F17" s="70" t="s">
        <v>891</v>
      </c>
      <c r="G17" s="71" t="s">
        <v>111</v>
      </c>
      <c r="H17" s="72">
        <v>52.6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892</v>
      </c>
      <c r="F18" s="70" t="s">
        <v>893</v>
      </c>
      <c r="G18" s="71" t="s">
        <v>46</v>
      </c>
      <c r="H18" s="72">
        <v>107.83</v>
      </c>
      <c r="I18" s="53"/>
      <c r="J18" s="54">
        <f t="shared" ref="J18:J104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883</v>
      </c>
      <c r="F19" s="70" t="s">
        <v>884</v>
      </c>
      <c r="G19" s="71" t="s">
        <v>111</v>
      </c>
      <c r="H19" s="72">
        <v>42.5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78" t="s">
        <v>150</v>
      </c>
      <c r="D20" s="78" t="s">
        <v>58</v>
      </c>
      <c r="E20" s="79" t="s">
        <v>962</v>
      </c>
      <c r="F20" s="80" t="s">
        <v>963</v>
      </c>
      <c r="G20" s="81" t="s">
        <v>46</v>
      </c>
      <c r="H20" s="82">
        <v>76.5</v>
      </c>
      <c r="I20" s="53"/>
      <c r="J20" s="54">
        <f t="shared" si="1"/>
        <v>0</v>
      </c>
      <c r="K20" s="55"/>
      <c r="L20" s="15"/>
    </row>
    <row r="21" spans="2:15" s="5" customFormat="1" ht="25.95" customHeight="1" x14ac:dyDescent="0.25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982</v>
      </c>
      <c r="F22" s="70" t="s">
        <v>983</v>
      </c>
      <c r="G22" s="71" t="s">
        <v>55</v>
      </c>
      <c r="H22" s="72">
        <v>28.5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984</v>
      </c>
      <c r="F23" s="70" t="s">
        <v>985</v>
      </c>
      <c r="G23" s="71" t="s">
        <v>55</v>
      </c>
      <c r="H23" s="72">
        <v>28.5</v>
      </c>
      <c r="I23" s="53"/>
      <c r="J23" s="54">
        <f t="shared" si="1"/>
        <v>0</v>
      </c>
      <c r="K23" s="55"/>
      <c r="L23" s="15"/>
    </row>
    <row r="24" spans="2:15" s="1" customFormat="1" ht="19.2" x14ac:dyDescent="0.3">
      <c r="B24" s="13"/>
      <c r="D24" s="73" t="s">
        <v>298</v>
      </c>
      <c r="F24" s="74" t="s">
        <v>986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921</v>
      </c>
      <c r="F25" s="70" t="s">
        <v>922</v>
      </c>
      <c r="G25" s="71" t="s">
        <v>111</v>
      </c>
      <c r="H25" s="72">
        <v>4.5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923</v>
      </c>
      <c r="F26" s="70" t="s">
        <v>924</v>
      </c>
      <c r="G26" s="71" t="s">
        <v>316</v>
      </c>
      <c r="H26" s="72">
        <v>15.6</v>
      </c>
      <c r="I26" s="53"/>
      <c r="J26" s="54">
        <f t="shared" si="1"/>
        <v>0</v>
      </c>
      <c r="K26" s="55"/>
      <c r="L26" s="15"/>
    </row>
    <row r="27" spans="2:15" s="5" customFormat="1" ht="25.95" customHeight="1" x14ac:dyDescent="0.25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x14ac:dyDescent="0.3">
      <c r="B28" s="13"/>
      <c r="C28" s="68" t="s">
        <v>338</v>
      </c>
      <c r="D28" s="68" t="s">
        <v>43</v>
      </c>
      <c r="E28" s="69" t="s">
        <v>991</v>
      </c>
      <c r="F28" s="70" t="s">
        <v>992</v>
      </c>
      <c r="G28" s="71" t="s">
        <v>65</v>
      </c>
      <c r="H28" s="72">
        <v>2</v>
      </c>
      <c r="I28" s="53"/>
      <c r="J28" s="54">
        <f t="shared" si="1"/>
        <v>0</v>
      </c>
      <c r="K28" s="55"/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993</v>
      </c>
      <c r="F29" s="70" t="s">
        <v>994</v>
      </c>
      <c r="G29" s="71" t="s">
        <v>111</v>
      </c>
      <c r="H29" s="72">
        <v>12.54</v>
      </c>
      <c r="I29" s="53"/>
      <c r="J29" s="54">
        <f t="shared" si="1"/>
        <v>0</v>
      </c>
      <c r="K29" s="55"/>
      <c r="L29" s="15"/>
    </row>
    <row r="30" spans="2:15" s="1" customFormat="1" ht="19.2" x14ac:dyDescent="0.3">
      <c r="B30" s="13"/>
      <c r="D30" s="73" t="s">
        <v>298</v>
      </c>
      <c r="F30" s="74" t="s">
        <v>930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995</v>
      </c>
      <c r="F31" s="70" t="s">
        <v>996</v>
      </c>
      <c r="G31" s="71" t="s">
        <v>46</v>
      </c>
      <c r="H31" s="72">
        <v>1.98</v>
      </c>
      <c r="I31" s="53"/>
      <c r="J31" s="54">
        <f t="shared" si="1"/>
        <v>0</v>
      </c>
      <c r="K31" s="55"/>
      <c r="L31" s="15"/>
    </row>
    <row r="32" spans="2:15" s="1" customFormat="1" ht="22.8" x14ac:dyDescent="0.3">
      <c r="B32" s="13"/>
      <c r="C32" s="68" t="s">
        <v>349</v>
      </c>
      <c r="D32" s="68" t="s">
        <v>43</v>
      </c>
      <c r="E32" s="69" t="s">
        <v>997</v>
      </c>
      <c r="F32" s="70" t="s">
        <v>998</v>
      </c>
      <c r="G32" s="71" t="s">
        <v>65</v>
      </c>
      <c r="H32" s="72">
        <v>7</v>
      </c>
      <c r="I32" s="53"/>
      <c r="J32" s="54">
        <f t="shared" si="1"/>
        <v>0</v>
      </c>
      <c r="K32" s="55"/>
      <c r="L32" s="15"/>
    </row>
    <row r="33" spans="2:12" s="1" customFormat="1" ht="22.8" x14ac:dyDescent="0.3">
      <c r="B33" s="13"/>
      <c r="C33" s="68" t="s">
        <v>350</v>
      </c>
      <c r="D33" s="68" t="s">
        <v>43</v>
      </c>
      <c r="E33" s="69" t="s">
        <v>999</v>
      </c>
      <c r="F33" s="70" t="s">
        <v>1000</v>
      </c>
      <c r="G33" s="71" t="s">
        <v>65</v>
      </c>
      <c r="H33" s="72">
        <v>16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68" t="s">
        <v>352</v>
      </c>
      <c r="D34" s="68" t="s">
        <v>43</v>
      </c>
      <c r="E34" s="69" t="s">
        <v>1001</v>
      </c>
      <c r="F34" s="70" t="s">
        <v>1002</v>
      </c>
      <c r="G34" s="71" t="s">
        <v>111</v>
      </c>
      <c r="H34" s="72">
        <v>0.4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353</v>
      </c>
      <c r="D35" s="68" t="s">
        <v>43</v>
      </c>
      <c r="E35" s="69" t="s">
        <v>934</v>
      </c>
      <c r="F35" s="70" t="s">
        <v>935</v>
      </c>
      <c r="G35" s="71" t="s">
        <v>65</v>
      </c>
      <c r="H35" s="72">
        <v>4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68" t="s">
        <v>354</v>
      </c>
      <c r="D36" s="68" t="s">
        <v>43</v>
      </c>
      <c r="E36" s="69" t="s">
        <v>936</v>
      </c>
      <c r="F36" s="70" t="s">
        <v>937</v>
      </c>
      <c r="G36" s="71" t="s">
        <v>111</v>
      </c>
      <c r="H36" s="72">
        <v>5.6</v>
      </c>
      <c r="I36" s="53"/>
      <c r="J36" s="54">
        <f t="shared" si="1"/>
        <v>0</v>
      </c>
      <c r="K36" s="55"/>
      <c r="L36" s="15"/>
    </row>
    <row r="37" spans="2:12" s="1" customFormat="1" ht="28.8" x14ac:dyDescent="0.3">
      <c r="B37" s="13"/>
      <c r="D37" s="73" t="s">
        <v>298</v>
      </c>
      <c r="F37" s="74" t="s">
        <v>938</v>
      </c>
      <c r="L37" s="15"/>
    </row>
    <row r="38" spans="2:12" s="1" customFormat="1" x14ac:dyDescent="0.3">
      <c r="B38" s="13"/>
      <c r="C38" s="68" t="s">
        <v>356</v>
      </c>
      <c r="D38" s="68" t="s">
        <v>43</v>
      </c>
      <c r="E38" s="69" t="s">
        <v>939</v>
      </c>
      <c r="F38" s="70" t="s">
        <v>940</v>
      </c>
      <c r="G38" s="71" t="s">
        <v>46</v>
      </c>
      <c r="H38" s="72">
        <v>0.48899999999999999</v>
      </c>
      <c r="I38" s="53"/>
      <c r="J38" s="54">
        <f t="shared" si="1"/>
        <v>0</v>
      </c>
      <c r="K38" s="55"/>
      <c r="L38" s="15"/>
    </row>
    <row r="39" spans="2:12" s="1" customFormat="1" x14ac:dyDescent="0.3">
      <c r="B39" s="13"/>
      <c r="C39" s="68" t="s">
        <v>358</v>
      </c>
      <c r="D39" s="68" t="s">
        <v>43</v>
      </c>
      <c r="E39" s="69" t="s">
        <v>906</v>
      </c>
      <c r="F39" s="70" t="s">
        <v>907</v>
      </c>
      <c r="G39" s="71" t="s">
        <v>267</v>
      </c>
      <c r="H39" s="72">
        <v>1155.8</v>
      </c>
      <c r="I39" s="53"/>
      <c r="J39" s="54">
        <f t="shared" si="1"/>
        <v>0</v>
      </c>
      <c r="K39" s="55"/>
      <c r="L39" s="15"/>
    </row>
    <row r="40" spans="2:12" s="1" customFormat="1" ht="22.8" x14ac:dyDescent="0.3">
      <c r="B40" s="13"/>
      <c r="C40" s="78" t="s">
        <v>359</v>
      </c>
      <c r="D40" s="78" t="s">
        <v>58</v>
      </c>
      <c r="E40" s="79" t="s">
        <v>908</v>
      </c>
      <c r="F40" s="80" t="s">
        <v>909</v>
      </c>
      <c r="G40" s="81" t="s">
        <v>46</v>
      </c>
      <c r="H40" s="82">
        <v>1.1559999999999999</v>
      </c>
      <c r="I40" s="53"/>
      <c r="J40" s="54">
        <f t="shared" si="1"/>
        <v>0</v>
      </c>
      <c r="K40" s="55"/>
      <c r="L40" s="15"/>
    </row>
    <row r="41" spans="2:12" s="1" customFormat="1" ht="19.2" x14ac:dyDescent="0.3">
      <c r="B41" s="13"/>
      <c r="D41" s="73" t="s">
        <v>298</v>
      </c>
      <c r="F41" s="74" t="s">
        <v>968</v>
      </c>
      <c r="L41" s="15"/>
    </row>
    <row r="42" spans="2:12" s="1" customFormat="1" x14ac:dyDescent="0.3">
      <c r="B42" s="13"/>
      <c r="C42" s="68" t="s">
        <v>360</v>
      </c>
      <c r="D42" s="68" t="s">
        <v>43</v>
      </c>
      <c r="E42" s="69" t="s">
        <v>910</v>
      </c>
      <c r="F42" s="70" t="s">
        <v>911</v>
      </c>
      <c r="G42" s="71" t="s">
        <v>55</v>
      </c>
      <c r="H42" s="72">
        <v>36.11</v>
      </c>
      <c r="I42" s="53"/>
      <c r="J42" s="54">
        <f t="shared" si="1"/>
        <v>0</v>
      </c>
      <c r="K42" s="55"/>
      <c r="L42" s="15"/>
    </row>
    <row r="43" spans="2:12" s="1" customFormat="1" ht="19.2" x14ac:dyDescent="0.3">
      <c r="B43" s="13"/>
      <c r="D43" s="73" t="s">
        <v>298</v>
      </c>
      <c r="F43" s="74" t="s">
        <v>912</v>
      </c>
      <c r="L43" s="15"/>
    </row>
    <row r="44" spans="2:12" s="1" customFormat="1" x14ac:dyDescent="0.3">
      <c r="B44" s="13"/>
      <c r="C44" s="68" t="s">
        <v>362</v>
      </c>
      <c r="D44" s="68" t="s">
        <v>43</v>
      </c>
      <c r="E44" s="69" t="s">
        <v>942</v>
      </c>
      <c r="F44" s="70" t="s">
        <v>943</v>
      </c>
      <c r="G44" s="71" t="s">
        <v>55</v>
      </c>
      <c r="H44" s="72">
        <v>18</v>
      </c>
      <c r="I44" s="53"/>
      <c r="J44" s="54">
        <f t="shared" si="1"/>
        <v>0</v>
      </c>
      <c r="K44" s="55"/>
      <c r="L44" s="15"/>
    </row>
    <row r="45" spans="2:12" s="5" customFormat="1" ht="25.95" customHeight="1" x14ac:dyDescent="0.25">
      <c r="B45" s="41"/>
      <c r="C45" s="75"/>
      <c r="D45" s="76" t="s">
        <v>38</v>
      </c>
      <c r="E45" s="77" t="s">
        <v>41</v>
      </c>
      <c r="F45" s="77" t="s">
        <v>42</v>
      </c>
      <c r="G45" s="75"/>
      <c r="H45" s="75"/>
      <c r="J45" s="44"/>
      <c r="L45" s="45"/>
    </row>
    <row r="46" spans="2:12" s="1" customFormat="1" x14ac:dyDescent="0.3">
      <c r="B46" s="13"/>
      <c r="C46" s="68" t="s">
        <v>363</v>
      </c>
      <c r="D46" s="68" t="s">
        <v>43</v>
      </c>
      <c r="E46" s="69" t="s">
        <v>987</v>
      </c>
      <c r="F46" s="70" t="s">
        <v>988</v>
      </c>
      <c r="G46" s="71" t="s">
        <v>111</v>
      </c>
      <c r="H46" s="72">
        <v>1.647</v>
      </c>
      <c r="I46" s="53"/>
      <c r="J46" s="54">
        <f t="shared" si="1"/>
        <v>0</v>
      </c>
      <c r="K46" s="55"/>
      <c r="L46" s="15"/>
    </row>
    <row r="47" spans="2:12" s="1" customFormat="1" x14ac:dyDescent="0.3">
      <c r="B47" s="13"/>
      <c r="C47" s="68" t="s">
        <v>364</v>
      </c>
      <c r="D47" s="68" t="s">
        <v>43</v>
      </c>
      <c r="E47" s="69" t="s">
        <v>944</v>
      </c>
      <c r="F47" s="70" t="s">
        <v>945</v>
      </c>
      <c r="G47" s="71" t="s">
        <v>111</v>
      </c>
      <c r="H47" s="72">
        <v>2.8460000000000001</v>
      </c>
      <c r="I47" s="53"/>
      <c r="J47" s="54">
        <f>ROUND(I47*H47,2)</f>
        <v>0</v>
      </c>
      <c r="K47" s="55"/>
      <c r="L47" s="15"/>
    </row>
    <row r="48" spans="2:12" s="1" customFormat="1" x14ac:dyDescent="0.3">
      <c r="B48" s="13"/>
      <c r="C48" s="68" t="s">
        <v>365</v>
      </c>
      <c r="D48" s="68" t="s">
        <v>43</v>
      </c>
      <c r="E48" s="69" t="s">
        <v>946</v>
      </c>
      <c r="F48" s="70" t="s">
        <v>947</v>
      </c>
      <c r="G48" s="71" t="s">
        <v>55</v>
      </c>
      <c r="H48" s="72">
        <v>24.04</v>
      </c>
      <c r="I48" s="53"/>
      <c r="J48" s="54">
        <f t="shared" ref="J48:J73" si="2">ROUND(I48*H48,2)</f>
        <v>0</v>
      </c>
      <c r="K48" s="55"/>
      <c r="L48" s="15"/>
    </row>
    <row r="49" spans="2:12" s="1" customFormat="1" x14ac:dyDescent="0.3">
      <c r="B49" s="13"/>
      <c r="C49" s="68" t="s">
        <v>367</v>
      </c>
      <c r="D49" s="68" t="s">
        <v>43</v>
      </c>
      <c r="E49" s="69" t="s">
        <v>969</v>
      </c>
      <c r="F49" s="70" t="s">
        <v>970</v>
      </c>
      <c r="G49" s="71" t="s">
        <v>316</v>
      </c>
      <c r="H49" s="72">
        <v>86.83</v>
      </c>
      <c r="I49" s="53"/>
      <c r="J49" s="54">
        <f t="shared" si="2"/>
        <v>0</v>
      </c>
      <c r="K49" s="55"/>
      <c r="L49" s="15"/>
    </row>
    <row r="50" spans="2:12" s="1" customFormat="1" x14ac:dyDescent="0.3">
      <c r="B50" s="13"/>
      <c r="C50" s="68" t="s">
        <v>370</v>
      </c>
      <c r="D50" s="68" t="s">
        <v>43</v>
      </c>
      <c r="E50" s="69" t="s">
        <v>868</v>
      </c>
      <c r="F50" s="70" t="s">
        <v>869</v>
      </c>
      <c r="G50" s="71" t="s">
        <v>46</v>
      </c>
      <c r="H50" s="72">
        <v>11.89</v>
      </c>
      <c r="I50" s="53"/>
      <c r="J50" s="54">
        <f t="shared" si="2"/>
        <v>0</v>
      </c>
      <c r="K50" s="55"/>
      <c r="L50" s="15"/>
    </row>
    <row r="51" spans="2:12" s="1" customFormat="1" x14ac:dyDescent="0.3">
      <c r="B51" s="13"/>
      <c r="C51" s="68" t="s">
        <v>374</v>
      </c>
      <c r="D51" s="68" t="s">
        <v>43</v>
      </c>
      <c r="E51" s="69" t="s">
        <v>870</v>
      </c>
      <c r="F51" s="70" t="s">
        <v>871</v>
      </c>
      <c r="G51" s="71" t="s">
        <v>46</v>
      </c>
      <c r="H51" s="72">
        <v>665.84</v>
      </c>
      <c r="I51" s="53"/>
      <c r="J51" s="54">
        <f t="shared" si="2"/>
        <v>0</v>
      </c>
      <c r="K51" s="55"/>
      <c r="L51" s="15"/>
    </row>
    <row r="52" spans="2:12" s="1" customFormat="1" ht="22.8" x14ac:dyDescent="0.3">
      <c r="B52" s="13"/>
      <c r="C52" s="68" t="s">
        <v>378</v>
      </c>
      <c r="D52" s="68" t="s">
        <v>43</v>
      </c>
      <c r="E52" s="69" t="s">
        <v>718</v>
      </c>
      <c r="F52" s="70" t="s">
        <v>719</v>
      </c>
      <c r="G52" s="71" t="s">
        <v>46</v>
      </c>
      <c r="H52" s="72">
        <v>10.93</v>
      </c>
      <c r="I52" s="53"/>
      <c r="J52" s="54">
        <f t="shared" si="2"/>
        <v>0</v>
      </c>
      <c r="K52" s="55"/>
      <c r="L52" s="15"/>
    </row>
    <row r="53" spans="2:12" s="1" customFormat="1" x14ac:dyDescent="0.3">
      <c r="B53" s="13"/>
      <c r="C53" s="68" t="s">
        <v>382</v>
      </c>
      <c r="D53" s="68" t="s">
        <v>43</v>
      </c>
      <c r="E53" s="69" t="s">
        <v>971</v>
      </c>
      <c r="F53" s="70" t="s">
        <v>972</v>
      </c>
      <c r="G53" s="71" t="s">
        <v>46</v>
      </c>
      <c r="H53" s="72">
        <v>0.61</v>
      </c>
      <c r="I53" s="53"/>
      <c r="J53" s="54">
        <f t="shared" si="2"/>
        <v>0</v>
      </c>
      <c r="K53" s="55"/>
      <c r="L53" s="15"/>
    </row>
    <row r="54" spans="2:12" s="5" customFormat="1" ht="25.95" customHeight="1" x14ac:dyDescent="0.25">
      <c r="B54" s="41"/>
      <c r="C54" s="75"/>
      <c r="D54" s="76" t="s">
        <v>38</v>
      </c>
      <c r="E54" s="77" t="s">
        <v>1003</v>
      </c>
      <c r="F54" s="77" t="s">
        <v>1004</v>
      </c>
      <c r="G54" s="75"/>
      <c r="H54" s="75"/>
      <c r="J54" s="44"/>
      <c r="L54" s="45"/>
    </row>
    <row r="55" spans="2:12" s="1" customFormat="1" x14ac:dyDescent="0.3">
      <c r="B55" s="13"/>
      <c r="C55" s="68" t="s">
        <v>385</v>
      </c>
      <c r="D55" s="68" t="s">
        <v>43</v>
      </c>
      <c r="E55" s="69" t="s">
        <v>1005</v>
      </c>
      <c r="F55" s="70" t="s">
        <v>1006</v>
      </c>
      <c r="G55" s="71" t="s">
        <v>55</v>
      </c>
      <c r="H55" s="72">
        <v>355</v>
      </c>
      <c r="I55" s="53"/>
      <c r="J55" s="54">
        <f t="shared" si="2"/>
        <v>0</v>
      </c>
      <c r="K55" s="55"/>
      <c r="L55" s="15"/>
    </row>
    <row r="56" spans="2:12" s="1" customFormat="1" x14ac:dyDescent="0.3">
      <c r="B56" s="13"/>
      <c r="C56" s="68" t="s">
        <v>388</v>
      </c>
      <c r="D56" s="68" t="s">
        <v>43</v>
      </c>
      <c r="E56" s="69" t="s">
        <v>1007</v>
      </c>
      <c r="F56" s="70" t="s">
        <v>1008</v>
      </c>
      <c r="G56" s="71" t="s">
        <v>55</v>
      </c>
      <c r="H56" s="72">
        <v>7</v>
      </c>
      <c r="I56" s="53"/>
      <c r="J56" s="54">
        <f t="shared" si="2"/>
        <v>0</v>
      </c>
      <c r="K56" s="55"/>
      <c r="L56" s="15"/>
    </row>
    <row r="57" spans="2:12" s="5" customFormat="1" ht="25.95" customHeight="1" x14ac:dyDescent="0.25">
      <c r="B57" s="41"/>
      <c r="C57" s="75"/>
      <c r="D57" s="76" t="s">
        <v>38</v>
      </c>
      <c r="E57" s="77" t="s">
        <v>1009</v>
      </c>
      <c r="F57" s="77" t="s">
        <v>1010</v>
      </c>
      <c r="G57" s="75"/>
      <c r="H57" s="75"/>
      <c r="J57" s="44"/>
      <c r="L57" s="45"/>
    </row>
    <row r="58" spans="2:12" s="1" customFormat="1" x14ac:dyDescent="0.3">
      <c r="B58" s="13"/>
      <c r="C58" s="68" t="s">
        <v>391</v>
      </c>
      <c r="D58" s="68" t="s">
        <v>43</v>
      </c>
      <c r="E58" s="69" t="s">
        <v>1011</v>
      </c>
      <c r="F58" s="70" t="s">
        <v>1012</v>
      </c>
      <c r="G58" s="71" t="s">
        <v>65</v>
      </c>
      <c r="H58" s="72">
        <v>17</v>
      </c>
      <c r="I58" s="53"/>
      <c r="J58" s="54">
        <f t="shared" si="2"/>
        <v>0</v>
      </c>
      <c r="K58" s="55"/>
      <c r="L58" s="15"/>
    </row>
    <row r="59" spans="2:12" s="1" customFormat="1" x14ac:dyDescent="0.3">
      <c r="B59" s="13"/>
      <c r="C59" s="68" t="s">
        <v>394</v>
      </c>
      <c r="D59" s="68" t="s">
        <v>43</v>
      </c>
      <c r="E59" s="69" t="s">
        <v>1013</v>
      </c>
      <c r="F59" s="70" t="s">
        <v>1014</v>
      </c>
      <c r="G59" s="71" t="s">
        <v>65</v>
      </c>
      <c r="H59" s="72">
        <v>17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68" t="s">
        <v>398</v>
      </c>
      <c r="D60" s="68" t="s">
        <v>43</v>
      </c>
      <c r="E60" s="69" t="s">
        <v>1015</v>
      </c>
      <c r="F60" s="70" t="s">
        <v>1016</v>
      </c>
      <c r="G60" s="71" t="s">
        <v>65</v>
      </c>
      <c r="H60" s="72">
        <v>7</v>
      </c>
      <c r="I60" s="53"/>
      <c r="J60" s="54">
        <f t="shared" si="2"/>
        <v>0</v>
      </c>
      <c r="K60" s="55"/>
      <c r="L60" s="15"/>
    </row>
    <row r="61" spans="2:12" s="1" customFormat="1" ht="22.8" x14ac:dyDescent="0.3">
      <c r="B61" s="13"/>
      <c r="C61" s="68" t="s">
        <v>402</v>
      </c>
      <c r="D61" s="68" t="s">
        <v>43</v>
      </c>
      <c r="E61" s="69" t="s">
        <v>1017</v>
      </c>
      <c r="F61" s="70" t="s">
        <v>1018</v>
      </c>
      <c r="G61" s="71" t="s">
        <v>65</v>
      </c>
      <c r="H61" s="72">
        <v>7</v>
      </c>
      <c r="I61" s="53"/>
      <c r="J61" s="54">
        <f t="shared" si="2"/>
        <v>0</v>
      </c>
      <c r="K61" s="55"/>
      <c r="L61" s="15"/>
    </row>
    <row r="62" spans="2:12" s="1" customFormat="1" ht="22.8" x14ac:dyDescent="0.3">
      <c r="B62" s="13"/>
      <c r="C62" s="68" t="s">
        <v>406</v>
      </c>
      <c r="D62" s="68" t="s">
        <v>43</v>
      </c>
      <c r="E62" s="69" t="s">
        <v>1019</v>
      </c>
      <c r="F62" s="70" t="s">
        <v>1020</v>
      </c>
      <c r="G62" s="71" t="s">
        <v>65</v>
      </c>
      <c r="H62" s="72">
        <v>14</v>
      </c>
      <c r="I62" s="53"/>
      <c r="J62" s="54">
        <f t="shared" si="2"/>
        <v>0</v>
      </c>
      <c r="K62" s="55"/>
      <c r="L62" s="15"/>
    </row>
    <row r="63" spans="2:12" s="1" customFormat="1" ht="22.8" x14ac:dyDescent="0.3">
      <c r="B63" s="13"/>
      <c r="C63" s="68" t="s">
        <v>409</v>
      </c>
      <c r="D63" s="68" t="s">
        <v>43</v>
      </c>
      <c r="E63" s="69" t="s">
        <v>1021</v>
      </c>
      <c r="F63" s="70" t="s">
        <v>1022</v>
      </c>
      <c r="G63" s="71" t="s">
        <v>65</v>
      </c>
      <c r="H63" s="72">
        <v>14</v>
      </c>
      <c r="I63" s="53"/>
      <c r="J63" s="54">
        <f t="shared" si="2"/>
        <v>0</v>
      </c>
      <c r="K63" s="55"/>
      <c r="L63" s="15"/>
    </row>
    <row r="64" spans="2:12" s="1" customFormat="1" ht="22.8" x14ac:dyDescent="0.3">
      <c r="B64" s="13"/>
      <c r="C64" s="68" t="s">
        <v>412</v>
      </c>
      <c r="D64" s="68" t="s">
        <v>43</v>
      </c>
      <c r="E64" s="69" t="s">
        <v>1023</v>
      </c>
      <c r="F64" s="70" t="s">
        <v>1024</v>
      </c>
      <c r="G64" s="71" t="s">
        <v>65</v>
      </c>
      <c r="H64" s="72">
        <v>7</v>
      </c>
      <c r="I64" s="53"/>
      <c r="J64" s="54">
        <f t="shared" si="2"/>
        <v>0</v>
      </c>
      <c r="K64" s="55"/>
      <c r="L64" s="15"/>
    </row>
    <row r="65" spans="2:12" s="1" customFormat="1" ht="22.8" x14ac:dyDescent="0.3">
      <c r="B65" s="13"/>
      <c r="C65" s="68" t="s">
        <v>415</v>
      </c>
      <c r="D65" s="68" t="s">
        <v>43</v>
      </c>
      <c r="E65" s="69" t="s">
        <v>1025</v>
      </c>
      <c r="F65" s="70" t="s">
        <v>1026</v>
      </c>
      <c r="G65" s="71" t="s">
        <v>65</v>
      </c>
      <c r="H65" s="72">
        <v>7</v>
      </c>
      <c r="I65" s="53"/>
      <c r="J65" s="54">
        <f t="shared" si="2"/>
        <v>0</v>
      </c>
      <c r="K65" s="55"/>
      <c r="L65" s="15"/>
    </row>
    <row r="66" spans="2:12" s="1" customFormat="1" ht="22.8" x14ac:dyDescent="0.3">
      <c r="B66" s="13"/>
      <c r="C66" s="68" t="s">
        <v>418</v>
      </c>
      <c r="D66" s="68" t="s">
        <v>43</v>
      </c>
      <c r="E66" s="69" t="s">
        <v>1027</v>
      </c>
      <c r="F66" s="70" t="s">
        <v>1028</v>
      </c>
      <c r="G66" s="71" t="s">
        <v>65</v>
      </c>
      <c r="H66" s="72">
        <v>7</v>
      </c>
      <c r="I66" s="53"/>
      <c r="J66" s="54">
        <f t="shared" si="2"/>
        <v>0</v>
      </c>
      <c r="K66" s="55"/>
      <c r="L66" s="15"/>
    </row>
    <row r="67" spans="2:12" s="1" customFormat="1" ht="22.8" x14ac:dyDescent="0.3">
      <c r="B67" s="13"/>
      <c r="C67" s="68" t="s">
        <v>421</v>
      </c>
      <c r="D67" s="68" t="s">
        <v>43</v>
      </c>
      <c r="E67" s="69" t="s">
        <v>1029</v>
      </c>
      <c r="F67" s="70" t="s">
        <v>1030</v>
      </c>
      <c r="G67" s="71" t="s">
        <v>65</v>
      </c>
      <c r="H67" s="72">
        <v>7</v>
      </c>
      <c r="I67" s="53"/>
      <c r="J67" s="54">
        <f t="shared" si="2"/>
        <v>0</v>
      </c>
      <c r="K67" s="55"/>
      <c r="L67" s="15"/>
    </row>
    <row r="68" spans="2:12" s="1" customFormat="1" x14ac:dyDescent="0.3">
      <c r="B68" s="13"/>
      <c r="C68" s="68" t="s">
        <v>425</v>
      </c>
      <c r="D68" s="68" t="s">
        <v>43</v>
      </c>
      <c r="E68" s="69" t="s">
        <v>1031</v>
      </c>
      <c r="F68" s="70" t="s">
        <v>1032</v>
      </c>
      <c r="G68" s="71" t="s">
        <v>65</v>
      </c>
      <c r="H68" s="72">
        <v>14</v>
      </c>
      <c r="I68" s="53"/>
      <c r="J68" s="54">
        <f t="shared" si="2"/>
        <v>0</v>
      </c>
      <c r="K68" s="55"/>
      <c r="L68" s="15"/>
    </row>
    <row r="69" spans="2:12" s="1" customFormat="1" x14ac:dyDescent="0.3">
      <c r="B69" s="13"/>
      <c r="C69" s="68" t="s">
        <v>428</v>
      </c>
      <c r="D69" s="68" t="s">
        <v>43</v>
      </c>
      <c r="E69" s="69" t="s">
        <v>1033</v>
      </c>
      <c r="F69" s="70" t="s">
        <v>1034</v>
      </c>
      <c r="G69" s="71" t="s">
        <v>65</v>
      </c>
      <c r="H69" s="72">
        <v>21</v>
      </c>
      <c r="I69" s="53"/>
      <c r="J69" s="54">
        <f t="shared" si="2"/>
        <v>0</v>
      </c>
      <c r="K69" s="55"/>
      <c r="L69" s="15"/>
    </row>
    <row r="70" spans="2:12" s="1" customFormat="1" ht="22.8" x14ac:dyDescent="0.3">
      <c r="B70" s="13"/>
      <c r="C70" s="68" t="s">
        <v>431</v>
      </c>
      <c r="D70" s="68" t="s">
        <v>43</v>
      </c>
      <c r="E70" s="69" t="s">
        <v>1035</v>
      </c>
      <c r="F70" s="70" t="s">
        <v>1036</v>
      </c>
      <c r="G70" s="71" t="s">
        <v>65</v>
      </c>
      <c r="H70" s="72">
        <v>7</v>
      </c>
      <c r="I70" s="53"/>
      <c r="J70" s="54">
        <f t="shared" si="2"/>
        <v>0</v>
      </c>
      <c r="K70" s="55"/>
      <c r="L70" s="15"/>
    </row>
    <row r="71" spans="2:12" s="1" customFormat="1" ht="22.8" x14ac:dyDescent="0.3">
      <c r="B71" s="13"/>
      <c r="C71" s="68" t="s">
        <v>434</v>
      </c>
      <c r="D71" s="68" t="s">
        <v>43</v>
      </c>
      <c r="E71" s="69" t="s">
        <v>1037</v>
      </c>
      <c r="F71" s="70" t="s">
        <v>1038</v>
      </c>
      <c r="G71" s="71" t="s">
        <v>65</v>
      </c>
      <c r="H71" s="72">
        <v>7</v>
      </c>
      <c r="I71" s="53"/>
      <c r="J71" s="54">
        <f t="shared" si="2"/>
        <v>0</v>
      </c>
      <c r="K71" s="55"/>
      <c r="L71" s="15"/>
    </row>
    <row r="72" spans="2:12" s="1" customFormat="1" x14ac:dyDescent="0.3">
      <c r="B72" s="13"/>
      <c r="C72" s="68" t="s">
        <v>437</v>
      </c>
      <c r="D72" s="68" t="s">
        <v>43</v>
      </c>
      <c r="E72" s="69" t="s">
        <v>1039</v>
      </c>
      <c r="F72" s="70" t="s">
        <v>1040</v>
      </c>
      <c r="G72" s="71" t="s">
        <v>65</v>
      </c>
      <c r="H72" s="72">
        <v>8</v>
      </c>
      <c r="I72" s="53"/>
      <c r="J72" s="54">
        <f t="shared" si="2"/>
        <v>0</v>
      </c>
      <c r="K72" s="55"/>
      <c r="L72" s="15"/>
    </row>
    <row r="73" spans="2:12" s="1" customFormat="1" x14ac:dyDescent="0.3">
      <c r="B73" s="13"/>
      <c r="C73" s="68" t="s">
        <v>441</v>
      </c>
      <c r="D73" s="68" t="s">
        <v>43</v>
      </c>
      <c r="E73" s="69" t="s">
        <v>1041</v>
      </c>
      <c r="F73" s="70" t="s">
        <v>1042</v>
      </c>
      <c r="G73" s="71" t="s">
        <v>65</v>
      </c>
      <c r="H73" s="72">
        <v>56</v>
      </c>
      <c r="I73" s="53"/>
      <c r="J73" s="54">
        <f t="shared" si="2"/>
        <v>0</v>
      </c>
      <c r="K73" s="55"/>
      <c r="L73" s="15"/>
    </row>
    <row r="74" spans="2:12" s="1" customFormat="1" x14ac:dyDescent="0.3">
      <c r="B74" s="13"/>
      <c r="C74" s="68" t="s">
        <v>444</v>
      </c>
      <c r="D74" s="68" t="s">
        <v>43</v>
      </c>
      <c r="E74" s="69" t="s">
        <v>1043</v>
      </c>
      <c r="F74" s="70" t="s">
        <v>1044</v>
      </c>
      <c r="G74" s="71" t="s">
        <v>65</v>
      </c>
      <c r="H74" s="72">
        <v>1</v>
      </c>
      <c r="I74" s="53"/>
      <c r="J74" s="54">
        <f t="shared" si="1"/>
        <v>0</v>
      </c>
      <c r="K74" s="55"/>
      <c r="L74" s="15"/>
    </row>
    <row r="75" spans="2:12" s="1" customFormat="1" x14ac:dyDescent="0.3">
      <c r="B75" s="13"/>
      <c r="C75" s="68" t="s">
        <v>447</v>
      </c>
      <c r="D75" s="68" t="s">
        <v>43</v>
      </c>
      <c r="E75" s="69" t="s">
        <v>1045</v>
      </c>
      <c r="F75" s="70" t="s">
        <v>1046</v>
      </c>
      <c r="G75" s="71" t="s">
        <v>65</v>
      </c>
      <c r="H75" s="72">
        <v>7</v>
      </c>
      <c r="I75" s="53"/>
      <c r="J75" s="54">
        <f t="shared" si="1"/>
        <v>0</v>
      </c>
      <c r="K75" s="55"/>
      <c r="L75" s="15"/>
    </row>
    <row r="76" spans="2:12" s="1" customFormat="1" x14ac:dyDescent="0.3">
      <c r="B76" s="13"/>
      <c r="C76" s="68" t="s">
        <v>450</v>
      </c>
      <c r="D76" s="68" t="s">
        <v>43</v>
      </c>
      <c r="E76" s="69" t="s">
        <v>1047</v>
      </c>
      <c r="F76" s="70" t="s">
        <v>1048</v>
      </c>
      <c r="G76" s="71" t="s">
        <v>65</v>
      </c>
      <c r="H76" s="72">
        <v>1</v>
      </c>
      <c r="I76" s="53"/>
      <c r="J76" s="54">
        <f t="shared" si="1"/>
        <v>0</v>
      </c>
      <c r="K76" s="55"/>
      <c r="L76" s="15"/>
    </row>
    <row r="77" spans="2:12" s="5" customFormat="1" ht="25.95" customHeight="1" x14ac:dyDescent="0.25">
      <c r="B77" s="41"/>
      <c r="C77" s="75"/>
      <c r="D77" s="76" t="s">
        <v>38</v>
      </c>
      <c r="E77" s="77" t="s">
        <v>1049</v>
      </c>
      <c r="F77" s="77" t="s">
        <v>1050</v>
      </c>
      <c r="G77" s="75"/>
      <c r="H77" s="75"/>
      <c r="J77" s="44"/>
      <c r="L77" s="45"/>
    </row>
    <row r="78" spans="2:12" s="1" customFormat="1" x14ac:dyDescent="0.3">
      <c r="B78" s="13"/>
      <c r="C78" s="68" t="s">
        <v>453</v>
      </c>
      <c r="D78" s="68" t="s">
        <v>43</v>
      </c>
      <c r="E78" s="69" t="s">
        <v>1011</v>
      </c>
      <c r="F78" s="70" t="s">
        <v>1012</v>
      </c>
      <c r="G78" s="71" t="s">
        <v>65</v>
      </c>
      <c r="H78" s="72">
        <v>18</v>
      </c>
      <c r="I78" s="53"/>
      <c r="J78" s="54">
        <f t="shared" si="1"/>
        <v>0</v>
      </c>
      <c r="K78" s="55"/>
      <c r="L78" s="15"/>
    </row>
    <row r="79" spans="2:12" s="1" customFormat="1" x14ac:dyDescent="0.3">
      <c r="B79" s="13"/>
      <c r="C79" s="68" t="s">
        <v>457</v>
      </c>
      <c r="D79" s="68" t="s">
        <v>43</v>
      </c>
      <c r="E79" s="69" t="s">
        <v>1013</v>
      </c>
      <c r="F79" s="70" t="s">
        <v>1014</v>
      </c>
      <c r="G79" s="71" t="s">
        <v>65</v>
      </c>
      <c r="H79" s="72">
        <v>18</v>
      </c>
      <c r="I79" s="53"/>
      <c r="J79" s="54">
        <f t="shared" si="1"/>
        <v>0</v>
      </c>
      <c r="K79" s="55"/>
      <c r="L79" s="15"/>
    </row>
    <row r="80" spans="2:12" s="1" customFormat="1" x14ac:dyDescent="0.3">
      <c r="B80" s="13"/>
      <c r="C80" s="68" t="s">
        <v>461</v>
      </c>
      <c r="D80" s="68" t="s">
        <v>43</v>
      </c>
      <c r="E80" s="69" t="s">
        <v>1015</v>
      </c>
      <c r="F80" s="70" t="s">
        <v>1016</v>
      </c>
      <c r="G80" s="71" t="s">
        <v>65</v>
      </c>
      <c r="H80" s="72">
        <v>7</v>
      </c>
      <c r="I80" s="53"/>
      <c r="J80" s="54">
        <f t="shared" si="1"/>
        <v>0</v>
      </c>
      <c r="K80" s="55"/>
      <c r="L80" s="15"/>
    </row>
    <row r="81" spans="2:12" s="1" customFormat="1" ht="22.8" x14ac:dyDescent="0.3">
      <c r="B81" s="13"/>
      <c r="C81" s="68" t="s">
        <v>464</v>
      </c>
      <c r="D81" s="68" t="s">
        <v>43</v>
      </c>
      <c r="E81" s="69" t="s">
        <v>1017</v>
      </c>
      <c r="F81" s="70" t="s">
        <v>1018</v>
      </c>
      <c r="G81" s="71" t="s">
        <v>65</v>
      </c>
      <c r="H81" s="72">
        <v>7</v>
      </c>
      <c r="I81" s="53"/>
      <c r="J81" s="54">
        <f t="shared" si="1"/>
        <v>0</v>
      </c>
      <c r="K81" s="55"/>
      <c r="L81" s="15"/>
    </row>
    <row r="82" spans="2:12" s="1" customFormat="1" ht="22.8" x14ac:dyDescent="0.3">
      <c r="B82" s="13"/>
      <c r="C82" s="68" t="s">
        <v>467</v>
      </c>
      <c r="D82" s="68" t="s">
        <v>43</v>
      </c>
      <c r="E82" s="69" t="s">
        <v>1019</v>
      </c>
      <c r="F82" s="70" t="s">
        <v>1020</v>
      </c>
      <c r="G82" s="71" t="s">
        <v>65</v>
      </c>
      <c r="H82" s="72">
        <v>14</v>
      </c>
      <c r="I82" s="53"/>
      <c r="J82" s="54">
        <f t="shared" si="1"/>
        <v>0</v>
      </c>
      <c r="K82" s="55"/>
      <c r="L82" s="15"/>
    </row>
    <row r="83" spans="2:12" s="1" customFormat="1" ht="22.8" x14ac:dyDescent="0.3">
      <c r="B83" s="13"/>
      <c r="C83" s="68" t="s">
        <v>471</v>
      </c>
      <c r="D83" s="68" t="s">
        <v>43</v>
      </c>
      <c r="E83" s="69" t="s">
        <v>1021</v>
      </c>
      <c r="F83" s="70" t="s">
        <v>1022</v>
      </c>
      <c r="G83" s="71" t="s">
        <v>65</v>
      </c>
      <c r="H83" s="72">
        <v>14</v>
      </c>
      <c r="I83" s="53"/>
      <c r="J83" s="54">
        <f t="shared" si="1"/>
        <v>0</v>
      </c>
      <c r="K83" s="55"/>
      <c r="L83" s="15"/>
    </row>
    <row r="84" spans="2:12" s="1" customFormat="1" ht="22.8" x14ac:dyDescent="0.3">
      <c r="B84" s="13"/>
      <c r="C84" s="68" t="s">
        <v>475</v>
      </c>
      <c r="D84" s="68" t="s">
        <v>43</v>
      </c>
      <c r="E84" s="69" t="s">
        <v>1023</v>
      </c>
      <c r="F84" s="70" t="s">
        <v>1024</v>
      </c>
      <c r="G84" s="71" t="s">
        <v>65</v>
      </c>
      <c r="H84" s="72">
        <v>7</v>
      </c>
      <c r="I84" s="53"/>
      <c r="J84" s="54">
        <f t="shared" si="1"/>
        <v>0</v>
      </c>
      <c r="K84" s="55"/>
      <c r="L84" s="15"/>
    </row>
    <row r="85" spans="2:12" s="1" customFormat="1" ht="22.8" x14ac:dyDescent="0.3">
      <c r="B85" s="13"/>
      <c r="C85" s="68" t="s">
        <v>478</v>
      </c>
      <c r="D85" s="68" t="s">
        <v>43</v>
      </c>
      <c r="E85" s="69" t="s">
        <v>1025</v>
      </c>
      <c r="F85" s="70" t="s">
        <v>1026</v>
      </c>
      <c r="G85" s="71" t="s">
        <v>65</v>
      </c>
      <c r="H85" s="72">
        <v>7</v>
      </c>
      <c r="I85" s="53"/>
      <c r="J85" s="54">
        <f t="shared" si="1"/>
        <v>0</v>
      </c>
      <c r="K85" s="55"/>
      <c r="L85" s="15"/>
    </row>
    <row r="86" spans="2:12" s="1" customFormat="1" ht="22.8" x14ac:dyDescent="0.3">
      <c r="B86" s="13"/>
      <c r="C86" s="68" t="s">
        <v>481</v>
      </c>
      <c r="D86" s="68" t="s">
        <v>43</v>
      </c>
      <c r="E86" s="69" t="s">
        <v>1029</v>
      </c>
      <c r="F86" s="70" t="s">
        <v>1030</v>
      </c>
      <c r="G86" s="71" t="s">
        <v>65</v>
      </c>
      <c r="H86" s="72">
        <v>7</v>
      </c>
      <c r="I86" s="53"/>
      <c r="J86" s="54">
        <f t="shared" si="1"/>
        <v>0</v>
      </c>
      <c r="K86" s="55"/>
      <c r="L86" s="15"/>
    </row>
    <row r="87" spans="2:12" s="1" customFormat="1" x14ac:dyDescent="0.3">
      <c r="B87" s="13"/>
      <c r="C87" s="68" t="s">
        <v>483</v>
      </c>
      <c r="D87" s="68" t="s">
        <v>43</v>
      </c>
      <c r="E87" s="69" t="s">
        <v>1051</v>
      </c>
      <c r="F87" s="70" t="s">
        <v>1052</v>
      </c>
      <c r="G87" s="71" t="s">
        <v>65</v>
      </c>
      <c r="H87" s="72">
        <v>7</v>
      </c>
      <c r="I87" s="53"/>
      <c r="J87" s="54">
        <f t="shared" si="1"/>
        <v>0</v>
      </c>
      <c r="K87" s="55"/>
      <c r="L87" s="15"/>
    </row>
    <row r="88" spans="2:12" s="1" customFormat="1" x14ac:dyDescent="0.3">
      <c r="B88" s="13"/>
      <c r="C88" s="68" t="s">
        <v>486</v>
      </c>
      <c r="D88" s="68" t="s">
        <v>43</v>
      </c>
      <c r="E88" s="69" t="s">
        <v>1053</v>
      </c>
      <c r="F88" s="70" t="s">
        <v>1054</v>
      </c>
      <c r="G88" s="71" t="s">
        <v>65</v>
      </c>
      <c r="H88" s="72">
        <v>42</v>
      </c>
      <c r="I88" s="53"/>
      <c r="J88" s="54">
        <f t="shared" si="1"/>
        <v>0</v>
      </c>
      <c r="K88" s="55"/>
      <c r="L88" s="15"/>
    </row>
    <row r="89" spans="2:12" s="1" customFormat="1" ht="22.8" x14ac:dyDescent="0.3">
      <c r="B89" s="13"/>
      <c r="C89" s="68" t="s">
        <v>489</v>
      </c>
      <c r="D89" s="68" t="s">
        <v>43</v>
      </c>
      <c r="E89" s="69" t="s">
        <v>1035</v>
      </c>
      <c r="F89" s="70" t="s">
        <v>1036</v>
      </c>
      <c r="G89" s="71" t="s">
        <v>65</v>
      </c>
      <c r="H89" s="72">
        <v>7</v>
      </c>
      <c r="I89" s="53"/>
      <c r="J89" s="54">
        <f t="shared" si="1"/>
        <v>0</v>
      </c>
      <c r="K89" s="55"/>
      <c r="L89" s="15"/>
    </row>
    <row r="90" spans="2:12" s="1" customFormat="1" ht="22.8" x14ac:dyDescent="0.3">
      <c r="B90" s="13"/>
      <c r="C90" s="68" t="s">
        <v>492</v>
      </c>
      <c r="D90" s="68" t="s">
        <v>43</v>
      </c>
      <c r="E90" s="69" t="s">
        <v>1037</v>
      </c>
      <c r="F90" s="70" t="s">
        <v>1038</v>
      </c>
      <c r="G90" s="71" t="s">
        <v>65</v>
      </c>
      <c r="H90" s="72">
        <v>7</v>
      </c>
      <c r="I90" s="53"/>
      <c r="J90" s="54">
        <f t="shared" si="1"/>
        <v>0</v>
      </c>
      <c r="K90" s="55"/>
      <c r="L90" s="15"/>
    </row>
    <row r="91" spans="2:12" s="1" customFormat="1" x14ac:dyDescent="0.3">
      <c r="B91" s="13"/>
      <c r="C91" s="68" t="s">
        <v>495</v>
      </c>
      <c r="D91" s="68" t="s">
        <v>43</v>
      </c>
      <c r="E91" s="69" t="s">
        <v>1039</v>
      </c>
      <c r="F91" s="70" t="s">
        <v>1040</v>
      </c>
      <c r="G91" s="71" t="s">
        <v>65</v>
      </c>
      <c r="H91" s="72">
        <v>7</v>
      </c>
      <c r="I91" s="53"/>
      <c r="J91" s="54">
        <f t="shared" si="1"/>
        <v>0</v>
      </c>
      <c r="K91" s="55"/>
      <c r="L91" s="15"/>
    </row>
    <row r="92" spans="2:12" s="1" customFormat="1" x14ac:dyDescent="0.3">
      <c r="B92" s="13"/>
      <c r="C92" s="68" t="s">
        <v>498</v>
      </c>
      <c r="D92" s="68" t="s">
        <v>43</v>
      </c>
      <c r="E92" s="69" t="s">
        <v>1055</v>
      </c>
      <c r="F92" s="70" t="s">
        <v>1056</v>
      </c>
      <c r="G92" s="71" t="s">
        <v>65</v>
      </c>
      <c r="H92" s="72">
        <v>49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 t="s">
        <v>645</v>
      </c>
      <c r="D93" s="68" t="s">
        <v>43</v>
      </c>
      <c r="E93" s="69" t="s">
        <v>1043</v>
      </c>
      <c r="F93" s="70" t="s">
        <v>1044</v>
      </c>
      <c r="G93" s="71" t="s">
        <v>65</v>
      </c>
      <c r="H93" s="72">
        <v>1</v>
      </c>
      <c r="I93" s="53"/>
      <c r="J93" s="54">
        <f t="shared" si="1"/>
        <v>0</v>
      </c>
      <c r="K93" s="55"/>
      <c r="L93" s="15"/>
    </row>
    <row r="94" spans="2:12" s="1" customFormat="1" x14ac:dyDescent="0.3">
      <c r="B94" s="13"/>
      <c r="C94" s="68" t="s">
        <v>648</v>
      </c>
      <c r="D94" s="68" t="s">
        <v>43</v>
      </c>
      <c r="E94" s="69" t="s">
        <v>1045</v>
      </c>
      <c r="F94" s="70" t="s">
        <v>1046</v>
      </c>
      <c r="G94" s="71" t="s">
        <v>65</v>
      </c>
      <c r="H94" s="72">
        <v>7</v>
      </c>
      <c r="I94" s="53"/>
      <c r="J94" s="54">
        <f t="shared" si="1"/>
        <v>0</v>
      </c>
      <c r="K94" s="55"/>
      <c r="L94" s="15"/>
    </row>
    <row r="95" spans="2:12" s="1" customFormat="1" x14ac:dyDescent="0.3">
      <c r="B95" s="13"/>
      <c r="C95" s="68" t="s">
        <v>651</v>
      </c>
      <c r="D95" s="68" t="s">
        <v>43</v>
      </c>
      <c r="E95" s="69" t="s">
        <v>1047</v>
      </c>
      <c r="F95" s="70" t="s">
        <v>1048</v>
      </c>
      <c r="G95" s="71" t="s">
        <v>65</v>
      </c>
      <c r="H95" s="72">
        <v>1</v>
      </c>
      <c r="I95" s="53"/>
      <c r="J95" s="54">
        <f t="shared" si="1"/>
        <v>0</v>
      </c>
      <c r="K95" s="55"/>
      <c r="L95" s="15"/>
    </row>
    <row r="96" spans="2:12" s="1" customFormat="1" ht="22.8" x14ac:dyDescent="0.3">
      <c r="B96" s="13"/>
      <c r="C96" s="68" t="s">
        <v>654</v>
      </c>
      <c r="D96" s="68" t="s">
        <v>43</v>
      </c>
      <c r="E96" s="69" t="s">
        <v>1057</v>
      </c>
      <c r="F96" s="70" t="s">
        <v>1058</v>
      </c>
      <c r="G96" s="71" t="s">
        <v>1059</v>
      </c>
      <c r="H96" s="72">
        <v>3</v>
      </c>
      <c r="I96" s="53"/>
      <c r="J96" s="54">
        <f t="shared" si="1"/>
        <v>0</v>
      </c>
      <c r="K96" s="55"/>
      <c r="L96" s="15"/>
    </row>
    <row r="97" spans="2:15" s="5" customFormat="1" ht="25.95" customHeight="1" x14ac:dyDescent="0.25">
      <c r="B97" s="41"/>
      <c r="C97" s="75"/>
      <c r="D97" s="76" t="s">
        <v>38</v>
      </c>
      <c r="E97" s="77" t="s">
        <v>501</v>
      </c>
      <c r="F97" s="77" t="s">
        <v>502</v>
      </c>
      <c r="G97" s="75"/>
      <c r="H97" s="75"/>
      <c r="J97" s="44"/>
      <c r="L97" s="45"/>
    </row>
    <row r="98" spans="2:15" s="1" customFormat="1" x14ac:dyDescent="0.3">
      <c r="B98" s="13"/>
      <c r="C98" s="68" t="s">
        <v>657</v>
      </c>
      <c r="D98" s="68" t="s">
        <v>43</v>
      </c>
      <c r="E98" s="69" t="s">
        <v>915</v>
      </c>
      <c r="F98" s="70" t="s">
        <v>916</v>
      </c>
      <c r="G98" s="71" t="s">
        <v>46</v>
      </c>
      <c r="H98" s="72">
        <v>134.149</v>
      </c>
      <c r="I98" s="53"/>
      <c r="J98" s="54">
        <f t="shared" si="1"/>
        <v>0</v>
      </c>
      <c r="K98" s="55"/>
      <c r="L98" s="15"/>
    </row>
    <row r="99" spans="2:15" s="5" customFormat="1" ht="25.95" customHeight="1" x14ac:dyDescent="0.25">
      <c r="B99" s="41"/>
      <c r="C99" s="75"/>
      <c r="D99" s="76" t="s">
        <v>38</v>
      </c>
      <c r="E99" s="83" t="s">
        <v>722</v>
      </c>
      <c r="F99" s="83" t="s">
        <v>723</v>
      </c>
      <c r="G99" s="75"/>
      <c r="H99" s="75"/>
      <c r="J99" s="44"/>
      <c r="L99" s="45"/>
    </row>
    <row r="100" spans="2:15" s="5" customFormat="1" ht="25.95" customHeight="1" x14ac:dyDescent="0.25">
      <c r="B100" s="41"/>
      <c r="C100" s="75"/>
      <c r="D100" s="76" t="s">
        <v>38</v>
      </c>
      <c r="E100" s="77" t="s">
        <v>973</v>
      </c>
      <c r="F100" s="77" t="s">
        <v>974</v>
      </c>
      <c r="G100" s="75"/>
      <c r="H100" s="75"/>
      <c r="J100" s="44"/>
      <c r="L100" s="45"/>
    </row>
    <row r="101" spans="2:15" s="1" customFormat="1" x14ac:dyDescent="0.3">
      <c r="B101" s="13"/>
      <c r="C101" s="68" t="s">
        <v>660</v>
      </c>
      <c r="D101" s="68" t="s">
        <v>43</v>
      </c>
      <c r="E101" s="69" t="s">
        <v>989</v>
      </c>
      <c r="F101" s="70" t="s">
        <v>990</v>
      </c>
      <c r="G101" s="71" t="s">
        <v>316</v>
      </c>
      <c r="H101" s="72">
        <v>86.83</v>
      </c>
      <c r="I101" s="53"/>
      <c r="J101" s="54">
        <f t="shared" si="1"/>
        <v>0</v>
      </c>
      <c r="K101" s="55"/>
      <c r="L101" s="15"/>
    </row>
    <row r="102" spans="2:15" s="1" customFormat="1" x14ac:dyDescent="0.3">
      <c r="B102" s="13"/>
      <c r="C102" s="68" t="s">
        <v>663</v>
      </c>
      <c r="D102" s="68" t="s">
        <v>43</v>
      </c>
      <c r="E102" s="69" t="s">
        <v>977</v>
      </c>
      <c r="F102" s="70" t="s">
        <v>978</v>
      </c>
      <c r="G102" s="71" t="s">
        <v>316</v>
      </c>
      <c r="H102" s="72">
        <v>86.83</v>
      </c>
      <c r="I102" s="53"/>
      <c r="J102" s="54">
        <f t="shared" si="1"/>
        <v>0</v>
      </c>
      <c r="K102" s="55"/>
      <c r="L102" s="15"/>
    </row>
    <row r="103" spans="2:15" s="1" customFormat="1" ht="19.2" x14ac:dyDescent="0.3">
      <c r="B103" s="13"/>
      <c r="D103" s="73" t="s">
        <v>298</v>
      </c>
      <c r="F103" s="74" t="s">
        <v>979</v>
      </c>
      <c r="L103" s="15"/>
    </row>
    <row r="104" spans="2:15" s="1" customFormat="1" x14ac:dyDescent="0.3">
      <c r="B104" s="13"/>
      <c r="C104" s="68" t="s">
        <v>666</v>
      </c>
      <c r="D104" s="68" t="s">
        <v>43</v>
      </c>
      <c r="E104" s="69" t="s">
        <v>980</v>
      </c>
      <c r="F104" s="70" t="s">
        <v>981</v>
      </c>
      <c r="G104" s="71" t="s">
        <v>46</v>
      </c>
      <c r="H104" s="72">
        <v>0.91500000000000004</v>
      </c>
      <c r="I104" s="53"/>
      <c r="J104" s="54">
        <f t="shared" si="1"/>
        <v>0</v>
      </c>
      <c r="K104" s="55"/>
      <c r="L104" s="15"/>
    </row>
    <row r="105" spans="2:15" s="5" customFormat="1" ht="25.95" customHeight="1" x14ac:dyDescent="0.25">
      <c r="B105" s="41"/>
      <c r="C105" s="75"/>
      <c r="D105" s="76" t="s">
        <v>38</v>
      </c>
      <c r="E105" s="83" t="s">
        <v>917</v>
      </c>
      <c r="F105" s="83" t="s">
        <v>918</v>
      </c>
      <c r="G105" s="75"/>
      <c r="H105" s="75"/>
      <c r="J105" s="44"/>
      <c r="L105" s="45"/>
    </row>
    <row r="106" spans="2:15" s="1" customFormat="1" x14ac:dyDescent="0.3">
      <c r="B106" s="13"/>
      <c r="C106" s="68" t="s">
        <v>669</v>
      </c>
      <c r="D106" s="68" t="s">
        <v>43</v>
      </c>
      <c r="E106" s="69" t="s">
        <v>919</v>
      </c>
      <c r="F106" s="50" t="s">
        <v>1135</v>
      </c>
      <c r="G106" s="71" t="s">
        <v>920</v>
      </c>
      <c r="H106" s="72">
        <v>1</v>
      </c>
      <c r="I106" s="53"/>
      <c r="J106" s="54">
        <f t="shared" ref="J106" si="3">ROUND(I106*H106,2)</f>
        <v>0</v>
      </c>
      <c r="K106" s="55"/>
      <c r="L106" s="15"/>
      <c r="O106" s="127"/>
    </row>
    <row r="107" spans="2:15" s="1" customFormat="1" ht="22.95" customHeight="1" x14ac:dyDescent="0.3">
      <c r="B107" s="13"/>
      <c r="C107" s="29" t="s">
        <v>26</v>
      </c>
      <c r="J107" s="61">
        <f>SUM(J13:J106)</f>
        <v>0</v>
      </c>
      <c r="L107" s="15"/>
    </row>
    <row r="108" spans="2:15" s="1" customFormat="1" ht="6.9" customHeight="1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4"/>
    </row>
    <row r="110" spans="2:15" x14ac:dyDescent="0.3">
      <c r="J110" s="62"/>
    </row>
    <row r="111" spans="2:15" x14ac:dyDescent="0.3">
      <c r="H111" s="63"/>
    </row>
  </sheetData>
  <sheetProtection algorithmName="SHA-512" hashValue="nU/ZOqdAfDFxpOZ6Tab6WAC+FR2eOI4rknz3Fs5DwPqwxJb23LjZHaX/Vto38XX3e6/Uenbwk0jB4p4Fz7OKYA==" saltValue="U5zaHao9/HYZi8ctrE9WaA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107" xr:uid="{00000000-0002-0000-0C00-000000000000}">
      <formula1>ROUND(I12,2)</formula1>
    </dataValidation>
  </dataValidations>
  <hyperlinks>
    <hyperlink ref="O4" location="'Rek. obj.'!A1" display="*späť na Rek. obj." xr:uid="{00000000-0004-0000-0C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B1:O53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1152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1142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30.210999999999999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9.0630000000000006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2.8" x14ac:dyDescent="0.2">
      <c r="B15" s="41"/>
      <c r="C15" s="68" t="s">
        <v>139</v>
      </c>
      <c r="D15" s="68" t="s">
        <v>43</v>
      </c>
      <c r="E15" s="69" t="s">
        <v>886</v>
      </c>
      <c r="F15" s="70" t="s">
        <v>887</v>
      </c>
      <c r="G15" s="71" t="s">
        <v>111</v>
      </c>
      <c r="H15" s="72">
        <v>30.210999999999999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2.8" x14ac:dyDescent="0.3">
      <c r="B16" s="13"/>
      <c r="C16" s="68" t="s">
        <v>142</v>
      </c>
      <c r="D16" s="68" t="s">
        <v>43</v>
      </c>
      <c r="E16" s="69" t="s">
        <v>888</v>
      </c>
      <c r="F16" s="70" t="s">
        <v>889</v>
      </c>
      <c r="G16" s="71" t="s">
        <v>111</v>
      </c>
      <c r="H16" s="72">
        <v>1631.394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890</v>
      </c>
      <c r="F17" s="70" t="s">
        <v>891</v>
      </c>
      <c r="G17" s="71" t="s">
        <v>111</v>
      </c>
      <c r="H17" s="72">
        <v>30.210999999999999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892</v>
      </c>
      <c r="F18" s="70" t="s">
        <v>893</v>
      </c>
      <c r="G18" s="71" t="s">
        <v>46</v>
      </c>
      <c r="H18" s="72">
        <v>61.933</v>
      </c>
      <c r="I18" s="53"/>
      <c r="J18" s="54">
        <f t="shared" ref="J18:J48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883</v>
      </c>
      <c r="F19" s="70" t="s">
        <v>884</v>
      </c>
      <c r="G19" s="71" t="s">
        <v>111</v>
      </c>
      <c r="H19" s="72">
        <v>18.45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78" t="s">
        <v>150</v>
      </c>
      <c r="D20" s="78" t="s">
        <v>58</v>
      </c>
      <c r="E20" s="79" t="s">
        <v>962</v>
      </c>
      <c r="F20" s="80" t="s">
        <v>963</v>
      </c>
      <c r="G20" s="81" t="s">
        <v>46</v>
      </c>
      <c r="H20" s="82">
        <v>33.21</v>
      </c>
      <c r="I20" s="53"/>
      <c r="J20" s="54">
        <f t="shared" si="1"/>
        <v>0</v>
      </c>
      <c r="K20" s="55"/>
      <c r="L20" s="15"/>
    </row>
    <row r="21" spans="2:15" s="1" customFormat="1" x14ac:dyDescent="0.3">
      <c r="B21" s="13"/>
      <c r="C21" s="68" t="s">
        <v>41</v>
      </c>
      <c r="D21" s="68" t="s">
        <v>43</v>
      </c>
      <c r="E21" s="69" t="s">
        <v>1060</v>
      </c>
      <c r="F21" s="70" t="s">
        <v>1061</v>
      </c>
      <c r="G21" s="71" t="s">
        <v>316</v>
      </c>
      <c r="H21" s="72">
        <v>27</v>
      </c>
      <c r="I21" s="53"/>
      <c r="J21" s="54">
        <f t="shared" si="1"/>
        <v>0</v>
      </c>
      <c r="K21" s="55"/>
      <c r="L21" s="15"/>
    </row>
    <row r="22" spans="2:15" s="1" customFormat="1" ht="22.8" x14ac:dyDescent="0.3">
      <c r="B22" s="13"/>
      <c r="C22" s="78" t="s">
        <v>329</v>
      </c>
      <c r="D22" s="78" t="s">
        <v>58</v>
      </c>
      <c r="E22" s="79" t="s">
        <v>1062</v>
      </c>
      <c r="F22" s="80" t="s">
        <v>1063</v>
      </c>
      <c r="G22" s="81" t="s">
        <v>46</v>
      </c>
      <c r="H22" s="82">
        <v>0.19</v>
      </c>
      <c r="I22" s="53"/>
      <c r="J22" s="54">
        <f t="shared" si="1"/>
        <v>0</v>
      </c>
      <c r="K22" s="55"/>
      <c r="L22" s="15"/>
    </row>
    <row r="23" spans="2:15" s="1" customFormat="1" ht="22.8" x14ac:dyDescent="0.3">
      <c r="B23" s="13"/>
      <c r="C23" s="78" t="s">
        <v>331</v>
      </c>
      <c r="D23" s="78" t="s">
        <v>58</v>
      </c>
      <c r="E23" s="79" t="s">
        <v>1064</v>
      </c>
      <c r="F23" s="80" t="s">
        <v>1065</v>
      </c>
      <c r="G23" s="81" t="s">
        <v>111</v>
      </c>
      <c r="H23" s="82">
        <v>0.35</v>
      </c>
      <c r="I23" s="53"/>
      <c r="J23" s="54">
        <f t="shared" si="1"/>
        <v>0</v>
      </c>
      <c r="K23" s="55"/>
      <c r="L23" s="15"/>
    </row>
    <row r="24" spans="2:15" s="1" customFormat="1" x14ac:dyDescent="0.3">
      <c r="B24" s="13"/>
      <c r="C24" s="68" t="s">
        <v>334</v>
      </c>
      <c r="D24" s="68" t="s">
        <v>43</v>
      </c>
      <c r="E24" s="69" t="s">
        <v>1066</v>
      </c>
      <c r="F24" s="70" t="s">
        <v>1067</v>
      </c>
      <c r="G24" s="71" t="s">
        <v>111</v>
      </c>
      <c r="H24" s="72">
        <v>6.1879999999999997</v>
      </c>
      <c r="I24" s="53"/>
      <c r="J24" s="54">
        <f t="shared" si="1"/>
        <v>0</v>
      </c>
      <c r="K24" s="55"/>
      <c r="L24" s="15"/>
    </row>
    <row r="25" spans="2:15" s="5" customFormat="1" ht="25.95" customHeight="1" x14ac:dyDescent="0.25">
      <c r="B25" s="41"/>
      <c r="C25" s="75"/>
      <c r="D25" s="76" t="s">
        <v>38</v>
      </c>
      <c r="E25" s="77" t="s">
        <v>138</v>
      </c>
      <c r="F25" s="77" t="s">
        <v>568</v>
      </c>
      <c r="G25" s="75"/>
      <c r="H25" s="75"/>
      <c r="J25" s="44"/>
      <c r="L25" s="45"/>
    </row>
    <row r="26" spans="2:15" s="1" customFormat="1" x14ac:dyDescent="0.3">
      <c r="B26" s="13"/>
      <c r="C26" s="68" t="s">
        <v>338</v>
      </c>
      <c r="D26" s="68" t="s">
        <v>43</v>
      </c>
      <c r="E26" s="69" t="s">
        <v>894</v>
      </c>
      <c r="F26" s="70" t="s">
        <v>895</v>
      </c>
      <c r="G26" s="71" t="s">
        <v>316</v>
      </c>
      <c r="H26" s="72">
        <v>166.16</v>
      </c>
      <c r="I26" s="53"/>
      <c r="J26" s="54">
        <f t="shared" si="1"/>
        <v>0</v>
      </c>
      <c r="K26" s="55"/>
      <c r="L26" s="15"/>
    </row>
    <row r="27" spans="2:15" s="1" customFormat="1" x14ac:dyDescent="0.3">
      <c r="B27" s="13"/>
      <c r="C27" s="68" t="s">
        <v>341</v>
      </c>
      <c r="D27" s="68" t="s">
        <v>43</v>
      </c>
      <c r="E27" s="69" t="s">
        <v>896</v>
      </c>
      <c r="F27" s="70" t="s">
        <v>897</v>
      </c>
      <c r="G27" s="71" t="s">
        <v>316</v>
      </c>
      <c r="H27" s="72">
        <v>166.16</v>
      </c>
      <c r="I27" s="53"/>
      <c r="J27" s="54">
        <f t="shared" si="1"/>
        <v>0</v>
      </c>
      <c r="K27" s="55"/>
      <c r="L27" s="15"/>
    </row>
    <row r="28" spans="2:15" s="1" customFormat="1" ht="22.8" x14ac:dyDescent="0.3">
      <c r="B28" s="13"/>
      <c r="C28" s="68" t="s">
        <v>345</v>
      </c>
      <c r="D28" s="68" t="s">
        <v>43</v>
      </c>
      <c r="E28" s="49" t="s">
        <v>1154</v>
      </c>
      <c r="F28" s="50" t="s">
        <v>1153</v>
      </c>
      <c r="G28" s="71" t="s">
        <v>55</v>
      </c>
      <c r="H28" s="72">
        <v>1387.2</v>
      </c>
      <c r="I28" s="53"/>
      <c r="J28" s="54">
        <f t="shared" si="1"/>
        <v>0</v>
      </c>
      <c r="K28" s="55"/>
      <c r="L28" s="15"/>
    </row>
    <row r="29" spans="2:15" s="1" customFormat="1" ht="22.8" x14ac:dyDescent="0.3">
      <c r="B29" s="13"/>
      <c r="C29" s="78" t="s">
        <v>349</v>
      </c>
      <c r="D29" s="78" t="s">
        <v>58</v>
      </c>
      <c r="E29" s="79" t="s">
        <v>900</v>
      </c>
      <c r="F29" s="80" t="s">
        <v>901</v>
      </c>
      <c r="G29" s="81" t="s">
        <v>65</v>
      </c>
      <c r="H29" s="82">
        <v>1757</v>
      </c>
      <c r="I29" s="53"/>
      <c r="J29" s="54">
        <f t="shared" si="1"/>
        <v>0</v>
      </c>
      <c r="K29" s="55"/>
      <c r="L29" s="15"/>
    </row>
    <row r="30" spans="2:15" s="1" customFormat="1" ht="22.8" x14ac:dyDescent="0.3">
      <c r="B30" s="13"/>
      <c r="C30" s="78" t="s">
        <v>350</v>
      </c>
      <c r="D30" s="78" t="s">
        <v>58</v>
      </c>
      <c r="E30" s="79" t="s">
        <v>902</v>
      </c>
      <c r="F30" s="80" t="s">
        <v>903</v>
      </c>
      <c r="G30" s="81" t="s">
        <v>111</v>
      </c>
      <c r="H30" s="82">
        <v>7.5490000000000004</v>
      </c>
      <c r="I30" s="53"/>
      <c r="J30" s="54">
        <f t="shared" si="1"/>
        <v>0</v>
      </c>
      <c r="K30" s="55"/>
      <c r="L30" s="15"/>
    </row>
    <row r="31" spans="2:15" s="1" customFormat="1" x14ac:dyDescent="0.3">
      <c r="B31" s="13"/>
      <c r="C31" s="68" t="s">
        <v>352</v>
      </c>
      <c r="D31" s="68" t="s">
        <v>43</v>
      </c>
      <c r="E31" s="69" t="s">
        <v>904</v>
      </c>
      <c r="F31" s="70" t="s">
        <v>905</v>
      </c>
      <c r="G31" s="71" t="s">
        <v>111</v>
      </c>
      <c r="H31" s="72">
        <v>1.9</v>
      </c>
      <c r="I31" s="53"/>
      <c r="J31" s="54">
        <f t="shared" si="1"/>
        <v>0</v>
      </c>
      <c r="K31" s="55"/>
      <c r="L31" s="15"/>
    </row>
    <row r="32" spans="2:15" s="5" customFormat="1" ht="25.95" customHeight="1" x14ac:dyDescent="0.25">
      <c r="B32" s="41"/>
      <c r="C32" s="75"/>
      <c r="D32" s="76" t="s">
        <v>38</v>
      </c>
      <c r="E32" s="77" t="s">
        <v>139</v>
      </c>
      <c r="F32" s="77" t="s">
        <v>603</v>
      </c>
      <c r="G32" s="75"/>
      <c r="H32" s="75"/>
      <c r="J32" s="44"/>
      <c r="L32" s="45"/>
    </row>
    <row r="33" spans="2:15" s="1" customFormat="1" x14ac:dyDescent="0.3">
      <c r="B33" s="13"/>
      <c r="C33" s="68" t="s">
        <v>353</v>
      </c>
      <c r="D33" s="68" t="s">
        <v>43</v>
      </c>
      <c r="E33" s="69" t="s">
        <v>906</v>
      </c>
      <c r="F33" s="70" t="s">
        <v>907</v>
      </c>
      <c r="G33" s="71" t="s">
        <v>267</v>
      </c>
      <c r="H33" s="72">
        <v>1176.3399999999999</v>
      </c>
      <c r="I33" s="53"/>
      <c r="J33" s="54">
        <f t="shared" si="1"/>
        <v>0</v>
      </c>
      <c r="K33" s="55"/>
      <c r="L33" s="15"/>
    </row>
    <row r="34" spans="2:15" s="1" customFormat="1" ht="22.8" x14ac:dyDescent="0.3">
      <c r="B34" s="13"/>
      <c r="C34" s="78" t="s">
        <v>354</v>
      </c>
      <c r="D34" s="78" t="s">
        <v>58</v>
      </c>
      <c r="E34" s="79" t="s">
        <v>908</v>
      </c>
      <c r="F34" s="80" t="s">
        <v>909</v>
      </c>
      <c r="G34" s="81" t="s">
        <v>46</v>
      </c>
      <c r="H34" s="82">
        <v>1.1759999999999999</v>
      </c>
      <c r="I34" s="53"/>
      <c r="J34" s="54">
        <f t="shared" si="1"/>
        <v>0</v>
      </c>
      <c r="K34" s="55"/>
      <c r="L34" s="15"/>
    </row>
    <row r="35" spans="2:15" s="1" customFormat="1" x14ac:dyDescent="0.3">
      <c r="B35" s="13"/>
      <c r="C35" s="68" t="s">
        <v>356</v>
      </c>
      <c r="D35" s="68" t="s">
        <v>43</v>
      </c>
      <c r="E35" s="69" t="s">
        <v>910</v>
      </c>
      <c r="F35" s="70" t="s">
        <v>911</v>
      </c>
      <c r="G35" s="71" t="s">
        <v>55</v>
      </c>
      <c r="H35" s="72">
        <v>39.4</v>
      </c>
      <c r="I35" s="53"/>
      <c r="J35" s="54">
        <f t="shared" si="1"/>
        <v>0</v>
      </c>
      <c r="K35" s="55"/>
      <c r="L35" s="15"/>
    </row>
    <row r="36" spans="2:15" s="1" customFormat="1" ht="19.2" x14ac:dyDescent="0.3">
      <c r="B36" s="13"/>
      <c r="D36" s="73" t="s">
        <v>298</v>
      </c>
      <c r="F36" s="74" t="s">
        <v>912</v>
      </c>
      <c r="L36" s="15"/>
    </row>
    <row r="37" spans="2:15" s="5" customFormat="1" ht="25.95" customHeight="1" x14ac:dyDescent="0.25">
      <c r="B37" s="41"/>
      <c r="C37" s="75"/>
      <c r="D37" s="76" t="s">
        <v>38</v>
      </c>
      <c r="E37" s="77" t="s">
        <v>150</v>
      </c>
      <c r="F37" s="77" t="s">
        <v>679</v>
      </c>
      <c r="G37" s="75"/>
      <c r="H37" s="75"/>
      <c r="J37" s="44"/>
      <c r="L37" s="45"/>
    </row>
    <row r="38" spans="2:15" s="1" customFormat="1" x14ac:dyDescent="0.3">
      <c r="B38" s="13"/>
      <c r="C38" s="68" t="s">
        <v>358</v>
      </c>
      <c r="D38" s="68" t="s">
        <v>43</v>
      </c>
      <c r="E38" s="69" t="s">
        <v>1068</v>
      </c>
      <c r="F38" s="70" t="s">
        <v>1069</v>
      </c>
      <c r="G38" s="71" t="s">
        <v>55</v>
      </c>
      <c r="H38" s="72">
        <v>26</v>
      </c>
      <c r="I38" s="53"/>
      <c r="J38" s="54">
        <f t="shared" si="1"/>
        <v>0</v>
      </c>
      <c r="K38" s="55"/>
      <c r="L38" s="15"/>
    </row>
    <row r="39" spans="2:15" s="1" customFormat="1" x14ac:dyDescent="0.3">
      <c r="B39" s="13"/>
      <c r="C39" s="78" t="s">
        <v>359</v>
      </c>
      <c r="D39" s="78" t="s">
        <v>58</v>
      </c>
      <c r="E39" s="79" t="s">
        <v>1070</v>
      </c>
      <c r="F39" s="80" t="s">
        <v>1071</v>
      </c>
      <c r="G39" s="81" t="s">
        <v>65</v>
      </c>
      <c r="H39" s="82">
        <v>26</v>
      </c>
      <c r="I39" s="53"/>
      <c r="J39" s="54">
        <f t="shared" si="1"/>
        <v>0</v>
      </c>
      <c r="K39" s="55"/>
      <c r="L39" s="15"/>
    </row>
    <row r="40" spans="2:15" s="5" customFormat="1" ht="25.95" customHeight="1" x14ac:dyDescent="0.25">
      <c r="B40" s="41"/>
      <c r="C40" s="75"/>
      <c r="D40" s="76" t="s">
        <v>38</v>
      </c>
      <c r="E40" s="77" t="s">
        <v>41</v>
      </c>
      <c r="F40" s="77" t="s">
        <v>42</v>
      </c>
      <c r="G40" s="75"/>
      <c r="H40" s="75"/>
      <c r="J40" s="44"/>
      <c r="L40" s="45"/>
    </row>
    <row r="41" spans="2:15" s="1" customFormat="1" x14ac:dyDescent="0.3">
      <c r="B41" s="13"/>
      <c r="C41" s="68" t="s">
        <v>360</v>
      </c>
      <c r="D41" s="68" t="s">
        <v>43</v>
      </c>
      <c r="E41" s="69" t="s">
        <v>913</v>
      </c>
      <c r="F41" s="70" t="s">
        <v>914</v>
      </c>
      <c r="G41" s="71" t="s">
        <v>316</v>
      </c>
      <c r="H41" s="72">
        <v>39.75</v>
      </c>
      <c r="I41" s="53"/>
      <c r="J41" s="54">
        <f t="shared" si="1"/>
        <v>0</v>
      </c>
      <c r="K41" s="55"/>
      <c r="L41" s="15"/>
    </row>
    <row r="42" spans="2:15" s="1" customFormat="1" x14ac:dyDescent="0.3">
      <c r="B42" s="13"/>
      <c r="C42" s="68" t="s">
        <v>362</v>
      </c>
      <c r="D42" s="68" t="s">
        <v>43</v>
      </c>
      <c r="E42" s="69" t="s">
        <v>868</v>
      </c>
      <c r="F42" s="70" t="s">
        <v>869</v>
      </c>
      <c r="G42" s="71" t="s">
        <v>46</v>
      </c>
      <c r="H42" s="72">
        <v>5.73</v>
      </c>
      <c r="I42" s="53"/>
      <c r="J42" s="54">
        <f t="shared" si="1"/>
        <v>0</v>
      </c>
      <c r="K42" s="55"/>
      <c r="L42" s="15"/>
      <c r="M42" s="127"/>
      <c r="O42" s="127"/>
    </row>
    <row r="43" spans="2:15" s="1" customFormat="1" x14ac:dyDescent="0.3">
      <c r="B43" s="13"/>
      <c r="C43" s="68" t="s">
        <v>363</v>
      </c>
      <c r="D43" s="68" t="s">
        <v>43</v>
      </c>
      <c r="E43" s="69" t="s">
        <v>870</v>
      </c>
      <c r="F43" s="70" t="s">
        <v>871</v>
      </c>
      <c r="G43" s="71" t="s">
        <v>46</v>
      </c>
      <c r="H43" s="72">
        <v>320.88</v>
      </c>
      <c r="I43" s="53"/>
      <c r="J43" s="54">
        <f t="shared" si="1"/>
        <v>0</v>
      </c>
      <c r="K43" s="55"/>
      <c r="L43" s="15"/>
    </row>
    <row r="44" spans="2:15" s="1" customFormat="1" ht="22.8" x14ac:dyDescent="0.3">
      <c r="B44" s="13"/>
      <c r="C44" s="68" t="s">
        <v>364</v>
      </c>
      <c r="D44" s="68" t="s">
        <v>43</v>
      </c>
      <c r="E44" s="69" t="s">
        <v>718</v>
      </c>
      <c r="F44" s="70" t="s">
        <v>719</v>
      </c>
      <c r="G44" s="71" t="s">
        <v>46</v>
      </c>
      <c r="H44" s="72">
        <v>5.73</v>
      </c>
      <c r="I44" s="53"/>
      <c r="J44" s="54">
        <f t="shared" si="1"/>
        <v>0</v>
      </c>
      <c r="K44" s="55"/>
      <c r="L44" s="15"/>
    </row>
    <row r="45" spans="2:15" s="5" customFormat="1" ht="25.95" customHeight="1" x14ac:dyDescent="0.25">
      <c r="B45" s="41"/>
      <c r="C45" s="75"/>
      <c r="D45" s="76" t="s">
        <v>38</v>
      </c>
      <c r="E45" s="77" t="s">
        <v>501</v>
      </c>
      <c r="F45" s="77" t="s">
        <v>502</v>
      </c>
      <c r="G45" s="75"/>
      <c r="H45" s="75"/>
      <c r="J45" s="44"/>
      <c r="L45" s="45"/>
    </row>
    <row r="46" spans="2:15" s="1" customFormat="1" x14ac:dyDescent="0.3">
      <c r="B46" s="13"/>
      <c r="C46" s="68" t="s">
        <v>365</v>
      </c>
      <c r="D46" s="68" t="s">
        <v>43</v>
      </c>
      <c r="E46" s="69" t="s">
        <v>915</v>
      </c>
      <c r="F46" s="70" t="s">
        <v>916</v>
      </c>
      <c r="G46" s="71" t="s">
        <v>46</v>
      </c>
      <c r="H46" s="72">
        <v>61.241</v>
      </c>
      <c r="I46" s="53"/>
      <c r="J46" s="54">
        <f t="shared" si="1"/>
        <v>0</v>
      </c>
      <c r="K46" s="55"/>
      <c r="L46" s="15"/>
    </row>
    <row r="47" spans="2:15" s="5" customFormat="1" ht="25.95" customHeight="1" x14ac:dyDescent="0.25">
      <c r="B47" s="41"/>
      <c r="D47" s="42" t="s">
        <v>38</v>
      </c>
      <c r="E47" s="43" t="s">
        <v>917</v>
      </c>
      <c r="F47" s="43" t="s">
        <v>918</v>
      </c>
      <c r="J47" s="44"/>
      <c r="L47" s="45"/>
    </row>
    <row r="48" spans="2:15" s="1" customFormat="1" x14ac:dyDescent="0.3">
      <c r="B48" s="13"/>
      <c r="C48" s="68" t="s">
        <v>367</v>
      </c>
      <c r="D48" s="68" t="s">
        <v>43</v>
      </c>
      <c r="E48" s="69" t="s">
        <v>919</v>
      </c>
      <c r="F48" s="50" t="s">
        <v>1135</v>
      </c>
      <c r="G48" s="71" t="s">
        <v>920</v>
      </c>
      <c r="H48" s="72">
        <v>1</v>
      </c>
      <c r="I48" s="53"/>
      <c r="J48" s="54">
        <f t="shared" si="1"/>
        <v>0</v>
      </c>
      <c r="K48" s="55"/>
      <c r="L48" s="15"/>
      <c r="O48" s="127"/>
    </row>
    <row r="49" spans="2:12" s="1" customFormat="1" ht="22.95" customHeight="1" x14ac:dyDescent="0.3">
      <c r="B49" s="13"/>
      <c r="C49" s="29" t="s">
        <v>26</v>
      </c>
      <c r="J49" s="61">
        <f>SUM(J13:J48)</f>
        <v>0</v>
      </c>
      <c r="L49" s="15"/>
    </row>
    <row r="50" spans="2:12" s="1" customFormat="1" ht="6.9" customHeight="1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4"/>
    </row>
    <row r="52" spans="2:12" x14ac:dyDescent="0.3">
      <c r="J52" s="62"/>
    </row>
    <row r="53" spans="2:12" x14ac:dyDescent="0.3">
      <c r="H53" s="63"/>
    </row>
  </sheetData>
  <sheetProtection algorithmName="SHA-512" hashValue="HB3FMdTwhgYKa7kjZQgQfH4piaBP6507DdkreaerHYzbSv60n7+FPyr2PdnET3j4oyg/9LMjCmPbiKWKP7Vw5g==" saltValue="T1m4BuIVKya0CXJLKslig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49" xr:uid="{00000000-0002-0000-0D00-000000000000}">
      <formula1>ROUND(I12,2)</formula1>
    </dataValidation>
  </dataValidations>
  <hyperlinks>
    <hyperlink ref="O4" location="'Rek. obj.'!A1" display="*späť na Rek. obj." xr:uid="{00000000-0004-0000-0D00-000000000000}"/>
  </hyperlinks>
  <pageMargins left="0.39370078740157483" right="0.39370078740157483" top="0.78740157480314965" bottom="0.78740157480314965" header="0" footer="0"/>
  <pageSetup paperSize="9" scale="70" fitToHeight="100" orientation="landscape" blackAndWhite="1" r:id="rId1"/>
  <headerFooter>
    <oddFooter>&amp;L&amp;A&amp;RStrana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B1:O59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10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1143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82.9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24.87</v>
      </c>
      <c r="I14" s="53"/>
      <c r="J14" s="54">
        <f>ROUND(I14*H14,2)</f>
        <v>0</v>
      </c>
      <c r="K14" s="55"/>
      <c r="L14" s="15"/>
      <c r="M14" s="134"/>
      <c r="O14" s="127"/>
    </row>
    <row r="15" spans="2:15" s="5" customFormat="1" ht="22.8" x14ac:dyDescent="0.2">
      <c r="B15" s="41"/>
      <c r="C15" s="68" t="s">
        <v>139</v>
      </c>
      <c r="D15" s="68" t="s">
        <v>43</v>
      </c>
      <c r="E15" s="69" t="s">
        <v>886</v>
      </c>
      <c r="F15" s="70" t="s">
        <v>887</v>
      </c>
      <c r="G15" s="71" t="s">
        <v>111</v>
      </c>
      <c r="H15" s="72">
        <v>82.9</v>
      </c>
      <c r="I15" s="53"/>
      <c r="J15" s="54">
        <f>ROUND(I15*H15,2)</f>
        <v>0</v>
      </c>
      <c r="K15" s="55"/>
      <c r="L15" s="45"/>
      <c r="M15" s="85"/>
      <c r="N15" s="85"/>
      <c r="O15" s="85"/>
    </row>
    <row r="16" spans="2:15" s="1" customFormat="1" ht="22.8" x14ac:dyDescent="0.3">
      <c r="B16" s="13"/>
      <c r="C16" s="68" t="s">
        <v>142</v>
      </c>
      <c r="D16" s="68" t="s">
        <v>43</v>
      </c>
      <c r="E16" s="69" t="s">
        <v>888</v>
      </c>
      <c r="F16" s="70" t="s">
        <v>889</v>
      </c>
      <c r="G16" s="71" t="s">
        <v>111</v>
      </c>
      <c r="H16" s="72">
        <v>4476.6000000000004</v>
      </c>
      <c r="I16" s="53"/>
      <c r="J16" s="54">
        <f>ROUND(I16*H16,2)</f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890</v>
      </c>
      <c r="F17" s="70" t="s">
        <v>891</v>
      </c>
      <c r="G17" s="71" t="s">
        <v>111</v>
      </c>
      <c r="H17" s="72">
        <v>82.9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892</v>
      </c>
      <c r="F18" s="70" t="s">
        <v>893</v>
      </c>
      <c r="G18" s="71" t="s">
        <v>46</v>
      </c>
      <c r="H18" s="72">
        <v>169.94499999999999</v>
      </c>
      <c r="I18" s="53"/>
      <c r="J18" s="54">
        <f t="shared" ref="J18:J46" si="0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883</v>
      </c>
      <c r="F19" s="70" t="s">
        <v>884</v>
      </c>
      <c r="G19" s="71" t="s">
        <v>111</v>
      </c>
      <c r="H19" s="72">
        <v>79.25</v>
      </c>
      <c r="I19" s="53"/>
      <c r="J19" s="54">
        <f t="shared" si="0"/>
        <v>0</v>
      </c>
      <c r="K19" s="55"/>
      <c r="L19" s="15"/>
    </row>
    <row r="20" spans="2:15" s="1" customFormat="1" ht="22.8" x14ac:dyDescent="0.3">
      <c r="B20" s="13"/>
      <c r="C20" s="78" t="s">
        <v>150</v>
      </c>
      <c r="D20" s="78" t="s">
        <v>58</v>
      </c>
      <c r="E20" s="79" t="s">
        <v>962</v>
      </c>
      <c r="F20" s="80" t="s">
        <v>963</v>
      </c>
      <c r="G20" s="81" t="s">
        <v>46</v>
      </c>
      <c r="H20" s="82">
        <v>142.65</v>
      </c>
      <c r="I20" s="53"/>
      <c r="J20" s="54">
        <f t="shared" si="0"/>
        <v>0</v>
      </c>
      <c r="K20" s="55"/>
      <c r="L20" s="15"/>
    </row>
    <row r="21" spans="2:15" s="5" customFormat="1" ht="25.95" customHeight="1" x14ac:dyDescent="0.25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982</v>
      </c>
      <c r="F22" s="70" t="s">
        <v>983</v>
      </c>
      <c r="G22" s="71" t="s">
        <v>55</v>
      </c>
      <c r="H22" s="72">
        <v>45.95</v>
      </c>
      <c r="I22" s="53"/>
      <c r="J22" s="54">
        <f t="shared" si="0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984</v>
      </c>
      <c r="F23" s="70" t="s">
        <v>985</v>
      </c>
      <c r="G23" s="71" t="s">
        <v>55</v>
      </c>
      <c r="H23" s="72">
        <v>45.95</v>
      </c>
      <c r="I23" s="53"/>
      <c r="J23" s="54">
        <f t="shared" si="0"/>
        <v>0</v>
      </c>
      <c r="K23" s="55"/>
      <c r="L23" s="15"/>
    </row>
    <row r="24" spans="2:15" s="1" customFormat="1" ht="19.2" x14ac:dyDescent="0.3">
      <c r="B24" s="13"/>
      <c r="D24" s="73" t="s">
        <v>298</v>
      </c>
      <c r="F24" s="74" t="s">
        <v>986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921</v>
      </c>
      <c r="F25" s="70" t="s">
        <v>922</v>
      </c>
      <c r="G25" s="71" t="s">
        <v>111</v>
      </c>
      <c r="H25" s="72">
        <v>2.25</v>
      </c>
      <c r="I25" s="53"/>
      <c r="J25" s="54">
        <f t="shared" si="0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923</v>
      </c>
      <c r="F26" s="70" t="s">
        <v>924</v>
      </c>
      <c r="G26" s="71" t="s">
        <v>316</v>
      </c>
      <c r="H26" s="72">
        <v>7.8</v>
      </c>
      <c r="I26" s="53"/>
      <c r="J26" s="54">
        <f t="shared" si="0"/>
        <v>0</v>
      </c>
      <c r="K26" s="55"/>
      <c r="L26" s="15"/>
    </row>
    <row r="27" spans="2:15" s="5" customFormat="1" ht="25.95" customHeight="1" x14ac:dyDescent="0.25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x14ac:dyDescent="0.3">
      <c r="B28" s="13"/>
      <c r="C28" s="68" t="s">
        <v>338</v>
      </c>
      <c r="D28" s="68" t="s">
        <v>43</v>
      </c>
      <c r="E28" s="69" t="s">
        <v>934</v>
      </c>
      <c r="F28" s="70" t="s">
        <v>935</v>
      </c>
      <c r="G28" s="71" t="s">
        <v>65</v>
      </c>
      <c r="H28" s="72">
        <v>2</v>
      </c>
      <c r="I28" s="53"/>
      <c r="J28" s="54">
        <f t="shared" si="0"/>
        <v>0</v>
      </c>
      <c r="K28" s="55"/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936</v>
      </c>
      <c r="F29" s="70" t="s">
        <v>937</v>
      </c>
      <c r="G29" s="71" t="s">
        <v>111</v>
      </c>
      <c r="H29" s="72">
        <v>2.8</v>
      </c>
      <c r="I29" s="53"/>
      <c r="J29" s="54">
        <f t="shared" si="0"/>
        <v>0</v>
      </c>
      <c r="K29" s="55"/>
      <c r="L29" s="15"/>
    </row>
    <row r="30" spans="2:15" s="1" customFormat="1" ht="28.8" x14ac:dyDescent="0.3">
      <c r="B30" s="13"/>
      <c r="D30" s="73" t="s">
        <v>298</v>
      </c>
      <c r="F30" s="74" t="s">
        <v>1072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939</v>
      </c>
      <c r="F31" s="70" t="s">
        <v>940</v>
      </c>
      <c r="G31" s="71" t="s">
        <v>46</v>
      </c>
      <c r="H31" s="72">
        <v>0.224</v>
      </c>
      <c r="I31" s="53"/>
      <c r="J31" s="54">
        <f t="shared" si="0"/>
        <v>0</v>
      </c>
      <c r="K31" s="55"/>
      <c r="L31" s="15"/>
    </row>
    <row r="32" spans="2:15" s="1" customFormat="1" x14ac:dyDescent="0.3">
      <c r="B32" s="13"/>
      <c r="C32" s="68" t="s">
        <v>349</v>
      </c>
      <c r="D32" s="68" t="s">
        <v>43</v>
      </c>
      <c r="E32" s="69" t="s">
        <v>942</v>
      </c>
      <c r="F32" s="70" t="s">
        <v>943</v>
      </c>
      <c r="G32" s="71" t="s">
        <v>55</v>
      </c>
      <c r="H32" s="72">
        <v>22.5</v>
      </c>
      <c r="I32" s="53"/>
      <c r="J32" s="54">
        <f t="shared" si="0"/>
        <v>0</v>
      </c>
      <c r="K32" s="55"/>
      <c r="L32" s="15"/>
    </row>
    <row r="33" spans="2:12" s="1" customFormat="1" x14ac:dyDescent="0.3">
      <c r="B33" s="13"/>
      <c r="C33" s="68" t="s">
        <v>350</v>
      </c>
      <c r="D33" s="68" t="s">
        <v>43</v>
      </c>
      <c r="E33" s="69" t="s">
        <v>1073</v>
      </c>
      <c r="F33" s="70" t="s">
        <v>1074</v>
      </c>
      <c r="G33" s="71" t="s">
        <v>267</v>
      </c>
      <c r="H33" s="72">
        <v>3.25</v>
      </c>
      <c r="I33" s="53"/>
      <c r="J33" s="54">
        <f t="shared" si="0"/>
        <v>0</v>
      </c>
      <c r="K33" s="55"/>
      <c r="L33" s="15"/>
    </row>
    <row r="34" spans="2:12" s="1" customFormat="1" ht="22.8" x14ac:dyDescent="0.3">
      <c r="B34" s="13"/>
      <c r="C34" s="78" t="s">
        <v>352</v>
      </c>
      <c r="D34" s="78" t="s">
        <v>58</v>
      </c>
      <c r="E34" s="79" t="s">
        <v>908</v>
      </c>
      <c r="F34" s="80" t="s">
        <v>909</v>
      </c>
      <c r="G34" s="81" t="s">
        <v>46</v>
      </c>
      <c r="H34" s="82">
        <v>3.0000000000000001E-3</v>
      </c>
      <c r="I34" s="53"/>
      <c r="J34" s="54">
        <f t="shared" si="0"/>
        <v>0</v>
      </c>
      <c r="K34" s="55"/>
      <c r="L34" s="15"/>
    </row>
    <row r="35" spans="2:12" s="5" customFormat="1" ht="25.95" customHeight="1" x14ac:dyDescent="0.25">
      <c r="B35" s="41"/>
      <c r="C35" s="75"/>
      <c r="D35" s="76" t="s">
        <v>38</v>
      </c>
      <c r="E35" s="77" t="s">
        <v>41</v>
      </c>
      <c r="F35" s="77" t="s">
        <v>42</v>
      </c>
      <c r="G35" s="75"/>
      <c r="H35" s="75"/>
      <c r="J35" s="44"/>
      <c r="L35" s="45"/>
    </row>
    <row r="36" spans="2:12" s="1" customFormat="1" x14ac:dyDescent="0.3">
      <c r="B36" s="13"/>
      <c r="C36" s="68" t="s">
        <v>353</v>
      </c>
      <c r="D36" s="68" t="s">
        <v>43</v>
      </c>
      <c r="E36" s="69" t="s">
        <v>987</v>
      </c>
      <c r="F36" s="70" t="s">
        <v>988</v>
      </c>
      <c r="G36" s="71" t="s">
        <v>111</v>
      </c>
      <c r="H36" s="72">
        <v>2.3450000000000002</v>
      </c>
      <c r="I36" s="53"/>
      <c r="J36" s="54">
        <f t="shared" si="0"/>
        <v>0</v>
      </c>
      <c r="K36" s="55"/>
      <c r="L36" s="15"/>
    </row>
    <row r="37" spans="2:12" s="1" customFormat="1" x14ac:dyDescent="0.3">
      <c r="B37" s="13"/>
      <c r="C37" s="68" t="s">
        <v>354</v>
      </c>
      <c r="D37" s="68" t="s">
        <v>43</v>
      </c>
      <c r="E37" s="69" t="s">
        <v>969</v>
      </c>
      <c r="F37" s="70" t="s">
        <v>970</v>
      </c>
      <c r="G37" s="71" t="s">
        <v>316</v>
      </c>
      <c r="H37" s="72">
        <v>114.1</v>
      </c>
      <c r="I37" s="53"/>
      <c r="J37" s="54">
        <f t="shared" si="0"/>
        <v>0</v>
      </c>
      <c r="K37" s="55"/>
      <c r="L37" s="15"/>
    </row>
    <row r="38" spans="2:12" s="1" customFormat="1" x14ac:dyDescent="0.3">
      <c r="B38" s="13"/>
      <c r="C38" s="68" t="s">
        <v>356</v>
      </c>
      <c r="D38" s="68" t="s">
        <v>43</v>
      </c>
      <c r="E38" s="69" t="s">
        <v>868</v>
      </c>
      <c r="F38" s="70" t="s">
        <v>869</v>
      </c>
      <c r="G38" s="71" t="s">
        <v>46</v>
      </c>
      <c r="H38" s="72">
        <v>6.64</v>
      </c>
      <c r="I38" s="53"/>
      <c r="J38" s="54">
        <f t="shared" si="0"/>
        <v>0</v>
      </c>
      <c r="K38" s="55"/>
      <c r="L38" s="15"/>
    </row>
    <row r="39" spans="2:12" s="1" customFormat="1" x14ac:dyDescent="0.3">
      <c r="B39" s="13"/>
      <c r="C39" s="68" t="s">
        <v>358</v>
      </c>
      <c r="D39" s="68" t="s">
        <v>43</v>
      </c>
      <c r="E39" s="69" t="s">
        <v>870</v>
      </c>
      <c r="F39" s="70" t="s">
        <v>871</v>
      </c>
      <c r="G39" s="71" t="s">
        <v>46</v>
      </c>
      <c r="H39" s="72">
        <v>371.84</v>
      </c>
      <c r="I39" s="53"/>
      <c r="J39" s="54">
        <f t="shared" si="0"/>
        <v>0</v>
      </c>
      <c r="K39" s="55"/>
      <c r="L39" s="15"/>
    </row>
    <row r="40" spans="2:12" s="1" customFormat="1" ht="22.8" x14ac:dyDescent="0.3">
      <c r="B40" s="13"/>
      <c r="C40" s="68" t="s">
        <v>359</v>
      </c>
      <c r="D40" s="68" t="s">
        <v>43</v>
      </c>
      <c r="E40" s="69" t="s">
        <v>718</v>
      </c>
      <c r="F40" s="70" t="s">
        <v>719</v>
      </c>
      <c r="G40" s="71" t="s">
        <v>46</v>
      </c>
      <c r="H40" s="72">
        <v>5.84</v>
      </c>
      <c r="I40" s="53"/>
      <c r="J40" s="54">
        <f t="shared" si="0"/>
        <v>0</v>
      </c>
      <c r="K40" s="55"/>
      <c r="L40" s="15"/>
    </row>
    <row r="41" spans="2:12" s="1" customFormat="1" x14ac:dyDescent="0.3">
      <c r="B41" s="13"/>
      <c r="C41" s="68" t="s">
        <v>360</v>
      </c>
      <c r="D41" s="68" t="s">
        <v>43</v>
      </c>
      <c r="E41" s="69" t="s">
        <v>971</v>
      </c>
      <c r="F41" s="70" t="s">
        <v>972</v>
      </c>
      <c r="G41" s="71" t="s">
        <v>46</v>
      </c>
      <c r="H41" s="72">
        <v>0.8</v>
      </c>
      <c r="I41" s="53"/>
      <c r="J41" s="54">
        <f t="shared" si="0"/>
        <v>0</v>
      </c>
      <c r="K41" s="55"/>
      <c r="L41" s="15"/>
    </row>
    <row r="42" spans="2:12" s="5" customFormat="1" ht="25.95" customHeight="1" x14ac:dyDescent="0.25">
      <c r="B42" s="41"/>
      <c r="C42" s="75"/>
      <c r="D42" s="76" t="s">
        <v>38</v>
      </c>
      <c r="E42" s="77" t="s">
        <v>501</v>
      </c>
      <c r="F42" s="77" t="s">
        <v>502</v>
      </c>
      <c r="G42" s="75"/>
      <c r="H42" s="75"/>
      <c r="J42" s="44"/>
      <c r="L42" s="45"/>
    </row>
    <row r="43" spans="2:12" s="1" customFormat="1" x14ac:dyDescent="0.3">
      <c r="B43" s="13"/>
      <c r="C43" s="68" t="s">
        <v>362</v>
      </c>
      <c r="D43" s="68" t="s">
        <v>43</v>
      </c>
      <c r="E43" s="69" t="s">
        <v>915</v>
      </c>
      <c r="F43" s="70" t="s">
        <v>916</v>
      </c>
      <c r="G43" s="71" t="s">
        <v>46</v>
      </c>
      <c r="H43" s="72">
        <v>154.761</v>
      </c>
      <c r="I43" s="53"/>
      <c r="J43" s="54">
        <f t="shared" si="0"/>
        <v>0</v>
      </c>
      <c r="K43" s="55"/>
      <c r="L43" s="15"/>
    </row>
    <row r="44" spans="2:12" s="5" customFormat="1" ht="25.95" customHeight="1" x14ac:dyDescent="0.25">
      <c r="B44" s="41"/>
      <c r="C44" s="75"/>
      <c r="D44" s="76" t="s">
        <v>38</v>
      </c>
      <c r="E44" s="83" t="s">
        <v>722</v>
      </c>
      <c r="F44" s="83" t="s">
        <v>723</v>
      </c>
      <c r="G44" s="75"/>
      <c r="H44" s="75"/>
      <c r="J44" s="44"/>
      <c r="L44" s="45"/>
    </row>
    <row r="45" spans="2:12" s="5" customFormat="1" ht="25.95" customHeight="1" x14ac:dyDescent="0.25">
      <c r="B45" s="41"/>
      <c r="C45" s="75"/>
      <c r="D45" s="76" t="s">
        <v>38</v>
      </c>
      <c r="E45" s="77" t="s">
        <v>973</v>
      </c>
      <c r="F45" s="77" t="s">
        <v>974</v>
      </c>
      <c r="G45" s="75"/>
      <c r="H45" s="75"/>
      <c r="J45" s="44"/>
      <c r="L45" s="45"/>
    </row>
    <row r="46" spans="2:12" s="1" customFormat="1" x14ac:dyDescent="0.3">
      <c r="B46" s="13"/>
      <c r="C46" s="68" t="s">
        <v>363</v>
      </c>
      <c r="D46" s="68" t="s">
        <v>43</v>
      </c>
      <c r="E46" s="69" t="s">
        <v>1075</v>
      </c>
      <c r="F46" s="70" t="s">
        <v>1076</v>
      </c>
      <c r="G46" s="71" t="s">
        <v>316</v>
      </c>
      <c r="H46" s="72">
        <v>114.1</v>
      </c>
      <c r="I46" s="53"/>
      <c r="J46" s="54">
        <f t="shared" si="0"/>
        <v>0</v>
      </c>
      <c r="K46" s="55"/>
      <c r="L46" s="15"/>
    </row>
    <row r="47" spans="2:12" s="1" customFormat="1" x14ac:dyDescent="0.3">
      <c r="B47" s="13"/>
      <c r="C47" s="68" t="s">
        <v>364</v>
      </c>
      <c r="D47" s="68" t="s">
        <v>43</v>
      </c>
      <c r="E47" s="69" t="s">
        <v>977</v>
      </c>
      <c r="F47" s="70" t="s">
        <v>978</v>
      </c>
      <c r="G47" s="71" t="s">
        <v>316</v>
      </c>
      <c r="H47" s="72">
        <v>114.1</v>
      </c>
      <c r="I47" s="53"/>
      <c r="J47" s="54">
        <f>ROUND(I47*H47,2)</f>
        <v>0</v>
      </c>
      <c r="K47" s="55"/>
      <c r="L47" s="15"/>
    </row>
    <row r="48" spans="2:12" s="1" customFormat="1" ht="19.2" x14ac:dyDescent="0.3">
      <c r="B48" s="13"/>
      <c r="D48" s="73" t="s">
        <v>298</v>
      </c>
      <c r="F48" s="74" t="s">
        <v>979</v>
      </c>
      <c r="L48" s="15"/>
    </row>
    <row r="49" spans="2:15" s="1" customFormat="1" x14ac:dyDescent="0.3">
      <c r="B49" s="13"/>
      <c r="C49" s="68" t="s">
        <v>365</v>
      </c>
      <c r="D49" s="68" t="s">
        <v>43</v>
      </c>
      <c r="E49" s="69" t="s">
        <v>980</v>
      </c>
      <c r="F49" s="70" t="s">
        <v>981</v>
      </c>
      <c r="G49" s="71" t="s">
        <v>46</v>
      </c>
      <c r="H49" s="72">
        <v>1.2030000000000001</v>
      </c>
      <c r="I49" s="53"/>
      <c r="J49" s="54">
        <f t="shared" ref="J49:J54" si="1">ROUND(I49*H49,2)</f>
        <v>0</v>
      </c>
      <c r="K49" s="55"/>
      <c r="L49" s="15"/>
    </row>
    <row r="50" spans="2:15" s="5" customFormat="1" ht="25.95" customHeight="1" x14ac:dyDescent="0.25">
      <c r="B50" s="41"/>
      <c r="C50" s="75"/>
      <c r="D50" s="76" t="s">
        <v>38</v>
      </c>
      <c r="E50" s="77" t="s">
        <v>724</v>
      </c>
      <c r="F50" s="77" t="s">
        <v>725</v>
      </c>
      <c r="G50" s="75"/>
      <c r="H50" s="75"/>
      <c r="J50" s="44"/>
      <c r="L50" s="45"/>
    </row>
    <row r="51" spans="2:15" s="1" customFormat="1" x14ac:dyDescent="0.3">
      <c r="B51" s="13"/>
      <c r="C51" s="68" t="s">
        <v>367</v>
      </c>
      <c r="D51" s="68" t="s">
        <v>43</v>
      </c>
      <c r="E51" s="69" t="s">
        <v>950</v>
      </c>
      <c r="F51" s="70" t="s">
        <v>951</v>
      </c>
      <c r="G51" s="71" t="s">
        <v>55</v>
      </c>
      <c r="H51" s="72">
        <v>0.84</v>
      </c>
      <c r="I51" s="53"/>
      <c r="J51" s="54">
        <f t="shared" si="1"/>
        <v>0</v>
      </c>
      <c r="K51" s="55"/>
      <c r="L51" s="15"/>
    </row>
    <row r="52" spans="2:15" s="1" customFormat="1" x14ac:dyDescent="0.3">
      <c r="B52" s="13"/>
      <c r="C52" s="68" t="s">
        <v>370</v>
      </c>
      <c r="D52" s="68" t="s">
        <v>43</v>
      </c>
      <c r="E52" s="69" t="s">
        <v>948</v>
      </c>
      <c r="F52" s="70" t="s">
        <v>949</v>
      </c>
      <c r="G52" s="71" t="s">
        <v>55</v>
      </c>
      <c r="H52" s="72">
        <v>0.84</v>
      </c>
      <c r="I52" s="53"/>
      <c r="J52" s="54">
        <f t="shared" si="1"/>
        <v>0</v>
      </c>
      <c r="K52" s="55"/>
      <c r="L52" s="15"/>
    </row>
    <row r="53" spans="2:15" s="5" customFormat="1" ht="25.95" customHeight="1" x14ac:dyDescent="0.25">
      <c r="B53" s="41"/>
      <c r="C53" s="75"/>
      <c r="D53" s="76" t="s">
        <v>38</v>
      </c>
      <c r="E53" s="83" t="s">
        <v>917</v>
      </c>
      <c r="F53" s="83" t="s">
        <v>918</v>
      </c>
      <c r="G53" s="75"/>
      <c r="H53" s="75"/>
      <c r="J53" s="44"/>
      <c r="L53" s="45"/>
    </row>
    <row r="54" spans="2:15" s="1" customFormat="1" x14ac:dyDescent="0.3">
      <c r="B54" s="13"/>
      <c r="C54" s="68" t="s">
        <v>374</v>
      </c>
      <c r="D54" s="68" t="s">
        <v>43</v>
      </c>
      <c r="E54" s="69" t="s">
        <v>919</v>
      </c>
      <c r="F54" s="50" t="s">
        <v>1135</v>
      </c>
      <c r="G54" s="71" t="s">
        <v>920</v>
      </c>
      <c r="H54" s="72">
        <v>1</v>
      </c>
      <c r="I54" s="53"/>
      <c r="J54" s="54">
        <f t="shared" si="1"/>
        <v>0</v>
      </c>
      <c r="K54" s="55"/>
      <c r="L54" s="15"/>
      <c r="O54" s="127"/>
    </row>
    <row r="55" spans="2:15" s="1" customFormat="1" ht="22.95" customHeight="1" x14ac:dyDescent="0.3">
      <c r="B55" s="13"/>
      <c r="C55" s="29" t="s">
        <v>26</v>
      </c>
      <c r="J55" s="61">
        <f>SUM(J13:J54)</f>
        <v>0</v>
      </c>
      <c r="L55" s="15"/>
    </row>
    <row r="56" spans="2:15" s="1" customFormat="1" ht="6.9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5" x14ac:dyDescent="0.3">
      <c r="J58" s="62"/>
    </row>
    <row r="59" spans="2:15" x14ac:dyDescent="0.3">
      <c r="H59" s="63"/>
    </row>
  </sheetData>
  <sheetProtection algorithmName="SHA-512" hashValue="nDhmeDP8/pwPhwnee+bGGCk2nnhGkbQk6aqeg09ppFwiooE0USc5b7e2VnFo6GaeF1qvNqMdRyCCnMmLHSet+Q==" saltValue="CDPbzW4VJPsPm2/Odz/Xjg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55" xr:uid="{00000000-0002-0000-0E00-000000000000}">
      <formula1>ROUND(I12,2)</formula1>
    </dataValidation>
  </dataValidations>
  <hyperlinks>
    <hyperlink ref="O4" location="'Rek. obj.'!A1" display="*späť na Rek. obj." xr:uid="{00000000-0004-0000-0E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1723-2B54-41E6-92E3-04C11147B492}">
  <sheetPr>
    <tabColor theme="0" tint="-0.249977111117893"/>
  </sheetPr>
  <dimension ref="A1:D7"/>
  <sheetViews>
    <sheetView zoomScaleNormal="100" workbookViewId="0"/>
  </sheetViews>
  <sheetFormatPr defaultColWidth="9.28515625" defaultRowHeight="15.6" x14ac:dyDescent="0.3"/>
  <cols>
    <col min="1" max="1" width="7.42578125" style="91" customWidth="1"/>
    <col min="2" max="2" width="34.140625" style="91" customWidth="1"/>
    <col min="3" max="3" width="7.42578125" style="91" customWidth="1"/>
    <col min="4" max="4" width="24.140625" style="91" customWidth="1"/>
    <col min="5" max="9" width="9.28515625" style="91"/>
    <col min="10" max="10" width="12.140625" style="91" customWidth="1"/>
    <col min="11" max="16384" width="9.28515625" style="91"/>
  </cols>
  <sheetData>
    <row r="1" spans="1:4" ht="20.100000000000001" customHeight="1" thickBot="1" x14ac:dyDescent="0.35">
      <c r="A1" s="114" t="s">
        <v>1128</v>
      </c>
      <c r="B1" s="115"/>
      <c r="C1" s="116"/>
      <c r="D1" s="117"/>
    </row>
    <row r="2" spans="1:4" ht="28.8" x14ac:dyDescent="0.3">
      <c r="A2" s="118" t="s">
        <v>30</v>
      </c>
      <c r="B2" s="119" t="s">
        <v>33</v>
      </c>
      <c r="C2" s="119" t="s">
        <v>34</v>
      </c>
      <c r="D2" s="120" t="s">
        <v>1129</v>
      </c>
    </row>
    <row r="3" spans="1:4" ht="20.100000000000001" customHeight="1" x14ac:dyDescent="0.3">
      <c r="A3" s="121">
        <v>1</v>
      </c>
      <c r="B3" s="122" t="s">
        <v>1130</v>
      </c>
      <c r="C3" s="123" t="s">
        <v>1059</v>
      </c>
      <c r="D3" s="105"/>
    </row>
    <row r="4" spans="1:4" ht="20.100000000000001" customHeight="1" x14ac:dyDescent="0.3">
      <c r="A4" s="121">
        <v>2</v>
      </c>
      <c r="B4" s="122" t="s">
        <v>1131</v>
      </c>
      <c r="C4" s="123" t="s">
        <v>1059</v>
      </c>
      <c r="D4" s="105"/>
    </row>
    <row r="5" spans="1:4" ht="20.100000000000001" customHeight="1" x14ac:dyDescent="0.3">
      <c r="A5" s="121">
        <v>3</v>
      </c>
      <c r="B5" s="122" t="s">
        <v>1132</v>
      </c>
      <c r="C5" s="123" t="s">
        <v>1059</v>
      </c>
      <c r="D5" s="105"/>
    </row>
    <row r="6" spans="1:4" ht="20.100000000000001" customHeight="1" x14ac:dyDescent="0.3">
      <c r="A6" s="121">
        <v>4</v>
      </c>
      <c r="B6" s="122" t="s">
        <v>1133</v>
      </c>
      <c r="C6" s="123" t="s">
        <v>1059</v>
      </c>
      <c r="D6" s="105"/>
    </row>
    <row r="7" spans="1:4" ht="20.100000000000001" customHeight="1" thickBot="1" x14ac:dyDescent="0.35">
      <c r="A7" s="124">
        <v>5</v>
      </c>
      <c r="B7" s="125" t="s">
        <v>1134</v>
      </c>
      <c r="C7" s="126" t="s">
        <v>1059</v>
      </c>
      <c r="D7" s="113"/>
    </row>
  </sheetData>
  <sheetProtection algorithmName="SHA-512" hashValue="5pPHYYNEY/zG07cc9xTj+gs/LFVWlzUyX/Q1Fm6VC51FISHMyqlZgK4/8duKjFM+sQDZ/GDIjoMQOxJLLOBPLw==" saltValue="9bwhjU1ses6O31KY5MLKnw==" spinCount="100000" sheet="1" autoFilter="0"/>
  <dataValidations count="1">
    <dataValidation type="decimal" operator="equal" allowBlank="1" showInputMessage="1" showErrorMessage="1" errorTitle="Chyba" error="Neplatný počet desatinných miest !" sqref="D3:D7" xr:uid="{7A8FC2D8-6EB2-4B7D-9C26-D31656F8CAA2}">
      <formula1>ROUND(D3,2)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&amp;CMargecany – Červená Skala, KRŽZ km 87,437 – 92,272, dĺ. 4,835km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F292-6960-48DA-BBED-68A0F77FE3A9}">
  <sheetPr>
    <tabColor theme="0" tint="-0.249977111117893"/>
  </sheetPr>
  <dimension ref="A1:D38"/>
  <sheetViews>
    <sheetView zoomScaleNormal="100" zoomScaleSheetLayoutView="90" workbookViewId="0"/>
  </sheetViews>
  <sheetFormatPr defaultColWidth="9.28515625" defaultRowHeight="15.6" x14ac:dyDescent="0.3"/>
  <cols>
    <col min="1" max="1" width="7.42578125" style="91" customWidth="1"/>
    <col min="2" max="2" width="60.140625" style="91" customWidth="1"/>
    <col min="3" max="3" width="11.42578125" style="91" customWidth="1"/>
    <col min="4" max="4" width="20.42578125" style="91" customWidth="1"/>
    <col min="5" max="9" width="9.28515625" style="91"/>
    <col min="10" max="10" width="9.42578125" style="91" customWidth="1"/>
    <col min="11" max="16384" width="9.28515625" style="91"/>
  </cols>
  <sheetData>
    <row r="1" spans="1:4" ht="20.100000000000001" customHeight="1" thickBot="1" x14ac:dyDescent="0.4">
      <c r="A1" s="92" t="s">
        <v>1091</v>
      </c>
      <c r="B1" s="93"/>
      <c r="C1" s="93"/>
      <c r="D1" s="94"/>
    </row>
    <row r="2" spans="1:4" ht="29.4" thickBot="1" x14ac:dyDescent="0.35">
      <c r="A2" s="95" t="s">
        <v>30</v>
      </c>
      <c r="B2" s="96" t="s">
        <v>33</v>
      </c>
      <c r="C2" s="96" t="s">
        <v>34</v>
      </c>
      <c r="D2" s="97" t="s">
        <v>36</v>
      </c>
    </row>
    <row r="3" spans="1:4" ht="20.100000000000001" customHeight="1" x14ac:dyDescent="0.3">
      <c r="A3" s="98">
        <v>1</v>
      </c>
      <c r="B3" s="99" t="s">
        <v>1092</v>
      </c>
      <c r="C3" s="100" t="s">
        <v>1059</v>
      </c>
      <c r="D3" s="101"/>
    </row>
    <row r="4" spans="1:4" ht="20.100000000000001" customHeight="1" x14ac:dyDescent="0.3">
      <c r="A4" s="102">
        <v>2</v>
      </c>
      <c r="B4" s="103" t="s">
        <v>1093</v>
      </c>
      <c r="C4" s="104" t="s">
        <v>1059</v>
      </c>
      <c r="D4" s="105"/>
    </row>
    <row r="5" spans="1:4" ht="20.100000000000001" customHeight="1" x14ac:dyDescent="0.3">
      <c r="A5" s="102">
        <v>3</v>
      </c>
      <c r="B5" s="103" t="s">
        <v>1094</v>
      </c>
      <c r="C5" s="104" t="s">
        <v>1059</v>
      </c>
      <c r="D5" s="105"/>
    </row>
    <row r="6" spans="1:4" ht="20.100000000000001" customHeight="1" x14ac:dyDescent="0.3">
      <c r="A6" s="102">
        <v>4</v>
      </c>
      <c r="B6" s="103" t="s">
        <v>1095</v>
      </c>
      <c r="C6" s="104" t="s">
        <v>1059</v>
      </c>
      <c r="D6" s="105"/>
    </row>
    <row r="7" spans="1:4" ht="20.100000000000001" customHeight="1" x14ac:dyDescent="0.3">
      <c r="A7" s="102">
        <v>5</v>
      </c>
      <c r="B7" s="103" t="s">
        <v>1096</v>
      </c>
      <c r="C7" s="104" t="s">
        <v>1059</v>
      </c>
      <c r="D7" s="105"/>
    </row>
    <row r="8" spans="1:4" ht="20.100000000000001" customHeight="1" x14ac:dyDescent="0.3">
      <c r="A8" s="102">
        <v>6</v>
      </c>
      <c r="B8" s="103" t="s">
        <v>1097</v>
      </c>
      <c r="C8" s="104" t="s">
        <v>1059</v>
      </c>
      <c r="D8" s="105"/>
    </row>
    <row r="9" spans="1:4" ht="20.100000000000001" customHeight="1" x14ac:dyDescent="0.3">
      <c r="A9" s="102">
        <v>7</v>
      </c>
      <c r="B9" s="103" t="s">
        <v>1098</v>
      </c>
      <c r="C9" s="104" t="s">
        <v>1059</v>
      </c>
      <c r="D9" s="105"/>
    </row>
    <row r="10" spans="1:4" ht="20.100000000000001" customHeight="1" x14ac:dyDescent="0.3">
      <c r="A10" s="102">
        <v>8</v>
      </c>
      <c r="B10" s="103" t="s">
        <v>1099</v>
      </c>
      <c r="C10" s="104" t="s">
        <v>1059</v>
      </c>
      <c r="D10" s="105"/>
    </row>
    <row r="11" spans="1:4" ht="20.100000000000001" customHeight="1" x14ac:dyDescent="0.3">
      <c r="A11" s="102">
        <v>9</v>
      </c>
      <c r="B11" s="103" t="s">
        <v>1100</v>
      </c>
      <c r="C11" s="104" t="s">
        <v>1059</v>
      </c>
      <c r="D11" s="105"/>
    </row>
    <row r="12" spans="1:4" ht="20.100000000000001" customHeight="1" x14ac:dyDescent="0.3">
      <c r="A12" s="102">
        <v>10</v>
      </c>
      <c r="B12" s="103" t="s">
        <v>1101</v>
      </c>
      <c r="C12" s="104" t="s">
        <v>1059</v>
      </c>
      <c r="D12" s="105"/>
    </row>
    <row r="13" spans="1:4" ht="20.100000000000001" customHeight="1" x14ac:dyDescent="0.3">
      <c r="A13" s="102">
        <v>11</v>
      </c>
      <c r="B13" s="106" t="s">
        <v>1102</v>
      </c>
      <c r="C13" s="104" t="s">
        <v>1059</v>
      </c>
      <c r="D13" s="105"/>
    </row>
    <row r="14" spans="1:4" ht="20.100000000000001" customHeight="1" x14ac:dyDescent="0.3">
      <c r="A14" s="102">
        <v>12</v>
      </c>
      <c r="B14" s="107" t="s">
        <v>1103</v>
      </c>
      <c r="C14" s="108" t="s">
        <v>1059</v>
      </c>
      <c r="D14" s="105"/>
    </row>
    <row r="15" spans="1:4" ht="20.100000000000001" customHeight="1" x14ac:dyDescent="0.3">
      <c r="A15" s="102">
        <v>13</v>
      </c>
      <c r="B15" s="103" t="s">
        <v>1104</v>
      </c>
      <c r="C15" s="104" t="s">
        <v>1059</v>
      </c>
      <c r="D15" s="105"/>
    </row>
    <row r="16" spans="1:4" ht="20.100000000000001" customHeight="1" x14ac:dyDescent="0.3">
      <c r="A16" s="102">
        <v>14</v>
      </c>
      <c r="B16" s="103" t="s">
        <v>1105</v>
      </c>
      <c r="C16" s="104" t="s">
        <v>1059</v>
      </c>
      <c r="D16" s="105"/>
    </row>
    <row r="17" spans="1:4" ht="20.100000000000001" customHeight="1" x14ac:dyDescent="0.3">
      <c r="A17" s="102">
        <v>15</v>
      </c>
      <c r="B17" s="103" t="s">
        <v>1106</v>
      </c>
      <c r="C17" s="104" t="s">
        <v>1059</v>
      </c>
      <c r="D17" s="105"/>
    </row>
    <row r="18" spans="1:4" ht="20.100000000000001" customHeight="1" x14ac:dyDescent="0.3">
      <c r="A18" s="102">
        <v>16</v>
      </c>
      <c r="B18" s="103" t="s">
        <v>1107</v>
      </c>
      <c r="C18" s="104" t="s">
        <v>1059</v>
      </c>
      <c r="D18" s="105"/>
    </row>
    <row r="19" spans="1:4" ht="20.100000000000001" customHeight="1" x14ac:dyDescent="0.3">
      <c r="A19" s="102">
        <v>17</v>
      </c>
      <c r="B19" s="109" t="s">
        <v>1108</v>
      </c>
      <c r="C19" s="104" t="s">
        <v>1059</v>
      </c>
      <c r="D19" s="105"/>
    </row>
    <row r="20" spans="1:4" ht="20.100000000000001" customHeight="1" x14ac:dyDescent="0.3">
      <c r="A20" s="102">
        <v>18</v>
      </c>
      <c r="B20" s="109" t="s">
        <v>1109</v>
      </c>
      <c r="C20" s="104" t="s">
        <v>1059</v>
      </c>
      <c r="D20" s="105"/>
    </row>
    <row r="21" spans="1:4" ht="20.100000000000001" customHeight="1" x14ac:dyDescent="0.3">
      <c r="A21" s="102">
        <v>19</v>
      </c>
      <c r="B21" s="109" t="s">
        <v>1110</v>
      </c>
      <c r="C21" s="104" t="s">
        <v>1059</v>
      </c>
      <c r="D21" s="105"/>
    </row>
    <row r="22" spans="1:4" ht="20.100000000000001" customHeight="1" x14ac:dyDescent="0.3">
      <c r="A22" s="102">
        <v>20</v>
      </c>
      <c r="B22" s="109" t="s">
        <v>1111</v>
      </c>
      <c r="C22" s="104" t="s">
        <v>1059</v>
      </c>
      <c r="D22" s="105"/>
    </row>
    <row r="23" spans="1:4" ht="20.100000000000001" customHeight="1" x14ac:dyDescent="0.3">
      <c r="A23" s="102">
        <v>21</v>
      </c>
      <c r="B23" s="109" t="s">
        <v>1112</v>
      </c>
      <c r="C23" s="104" t="s">
        <v>1059</v>
      </c>
      <c r="D23" s="105"/>
    </row>
    <row r="24" spans="1:4" ht="20.100000000000001" customHeight="1" x14ac:dyDescent="0.3">
      <c r="A24" s="102">
        <v>22</v>
      </c>
      <c r="B24" s="109" t="s">
        <v>1113</v>
      </c>
      <c r="C24" s="104" t="s">
        <v>1059</v>
      </c>
      <c r="D24" s="105"/>
    </row>
    <row r="25" spans="1:4" ht="20.100000000000001" customHeight="1" x14ac:dyDescent="0.3">
      <c r="A25" s="102">
        <v>23</v>
      </c>
      <c r="B25" s="109" t="s">
        <v>1114</v>
      </c>
      <c r="C25" s="104" t="s">
        <v>1059</v>
      </c>
      <c r="D25" s="105"/>
    </row>
    <row r="26" spans="1:4" ht="20.100000000000001" customHeight="1" x14ac:dyDescent="0.3">
      <c r="A26" s="102">
        <v>24</v>
      </c>
      <c r="B26" s="109" t="s">
        <v>1115</v>
      </c>
      <c r="C26" s="104" t="s">
        <v>1059</v>
      </c>
      <c r="D26" s="105"/>
    </row>
    <row r="27" spans="1:4" ht="20.100000000000001" customHeight="1" x14ac:dyDescent="0.3">
      <c r="A27" s="102">
        <v>25</v>
      </c>
      <c r="B27" s="109" t="s">
        <v>1116</v>
      </c>
      <c r="C27" s="104" t="s">
        <v>1059</v>
      </c>
      <c r="D27" s="105"/>
    </row>
    <row r="28" spans="1:4" ht="20.100000000000001" customHeight="1" x14ac:dyDescent="0.3">
      <c r="A28" s="102">
        <v>26</v>
      </c>
      <c r="B28" s="109" t="s">
        <v>1117</v>
      </c>
      <c r="C28" s="104" t="s">
        <v>1059</v>
      </c>
      <c r="D28" s="105"/>
    </row>
    <row r="29" spans="1:4" ht="20.100000000000001" customHeight="1" x14ac:dyDescent="0.3">
      <c r="A29" s="102">
        <v>27</v>
      </c>
      <c r="B29" s="109" t="s">
        <v>1118</v>
      </c>
      <c r="C29" s="104" t="s">
        <v>1059</v>
      </c>
      <c r="D29" s="105"/>
    </row>
    <row r="30" spans="1:4" ht="20.100000000000001" customHeight="1" x14ac:dyDescent="0.3">
      <c r="A30" s="102">
        <v>28</v>
      </c>
      <c r="B30" s="109" t="s">
        <v>1119</v>
      </c>
      <c r="C30" s="104" t="s">
        <v>1059</v>
      </c>
      <c r="D30" s="105"/>
    </row>
    <row r="31" spans="1:4" ht="20.100000000000001" customHeight="1" x14ac:dyDescent="0.3">
      <c r="A31" s="102">
        <v>29</v>
      </c>
      <c r="B31" s="109" t="s">
        <v>1120</v>
      </c>
      <c r="C31" s="104" t="s">
        <v>1059</v>
      </c>
      <c r="D31" s="105"/>
    </row>
    <row r="32" spans="1:4" ht="20.100000000000001" customHeight="1" x14ac:dyDescent="0.3">
      <c r="A32" s="102">
        <v>30</v>
      </c>
      <c r="B32" s="109" t="s">
        <v>1121</v>
      </c>
      <c r="C32" s="104" t="s">
        <v>1059</v>
      </c>
      <c r="D32" s="105"/>
    </row>
    <row r="33" spans="1:4" ht="20.100000000000001" customHeight="1" x14ac:dyDescent="0.3">
      <c r="A33" s="102">
        <v>31</v>
      </c>
      <c r="B33" s="109" t="s">
        <v>1122</v>
      </c>
      <c r="C33" s="104" t="s">
        <v>1059</v>
      </c>
      <c r="D33" s="105"/>
    </row>
    <row r="34" spans="1:4" ht="20.100000000000001" customHeight="1" x14ac:dyDescent="0.3">
      <c r="A34" s="102">
        <v>32</v>
      </c>
      <c r="B34" s="109" t="s">
        <v>1123</v>
      </c>
      <c r="C34" s="104" t="s">
        <v>1059</v>
      </c>
      <c r="D34" s="105"/>
    </row>
    <row r="35" spans="1:4" ht="20.100000000000001" customHeight="1" x14ac:dyDescent="0.3">
      <c r="A35" s="102">
        <v>33</v>
      </c>
      <c r="B35" s="109" t="s">
        <v>1124</v>
      </c>
      <c r="C35" s="104" t="s">
        <v>1059</v>
      </c>
      <c r="D35" s="105"/>
    </row>
    <row r="36" spans="1:4" x14ac:dyDescent="0.3">
      <c r="A36" s="102">
        <v>34</v>
      </c>
      <c r="B36" s="109" t="s">
        <v>1125</v>
      </c>
      <c r="C36" s="104" t="s">
        <v>1059</v>
      </c>
      <c r="D36" s="105"/>
    </row>
    <row r="37" spans="1:4" x14ac:dyDescent="0.3">
      <c r="A37" s="102">
        <v>35</v>
      </c>
      <c r="B37" s="109" t="s">
        <v>1126</v>
      </c>
      <c r="C37" s="104" t="s">
        <v>1059</v>
      </c>
      <c r="D37" s="105"/>
    </row>
    <row r="38" spans="1:4" ht="43.8" thickBot="1" x14ac:dyDescent="0.35">
      <c r="A38" s="110">
        <v>36</v>
      </c>
      <c r="B38" s="111" t="s">
        <v>1127</v>
      </c>
      <c r="C38" s="112" t="s">
        <v>1059</v>
      </c>
      <c r="D38" s="113"/>
    </row>
  </sheetData>
  <sheetProtection algorithmName="SHA-512" hashValue="kaThtJxwCFFsEIrgoYlrmTcKs+AUJ21wNS4yQdlNTXvS2jChLsSXA32nS/sv7U7O89ACuP2dDTYSQQPwRr/LBQ==" saltValue="0lXYqhrR4ookoRI9KtPT9w==" spinCount="100000" sheet="1" objects="1" scenarios="1"/>
  <dataValidations count="1">
    <dataValidation type="decimal" operator="equal" allowBlank="1" showInputMessage="1" showErrorMessage="1" errorTitle="Chyba" error="Neplatný počet desatinných miest !" sqref="D3:D38" xr:uid="{39728CDB-28BA-4DBF-A3E7-E018BB1749AF}">
      <formula1>ROUND(D3,2)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&amp;CMargecany – Červená Skala, KRŽZ km 87,437 – 92,272, dĺ. 4,835km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I23"/>
  <sheetViews>
    <sheetView showGridLines="0" view="pageBreakPreview" zoomScaleNormal="100" zoomScaleSheetLayoutView="100" workbookViewId="0"/>
  </sheetViews>
  <sheetFormatPr defaultRowHeight="12" x14ac:dyDescent="0.3"/>
  <cols>
    <col min="1" max="1" width="8.28515625" customWidth="1"/>
    <col min="2" max="2" width="1.7109375" customWidth="1"/>
    <col min="3" max="3" width="25.42578125" customWidth="1"/>
    <col min="4" max="4" width="60.85546875" customWidth="1"/>
    <col min="5" max="5" width="40.85546875" customWidth="1"/>
    <col min="6" max="6" width="1.7109375" customWidth="1"/>
  </cols>
  <sheetData>
    <row r="1" spans="1:9" s="1" customFormat="1" ht="6.9" customHeight="1" x14ac:dyDescent="0.3">
      <c r="A1" s="9"/>
      <c r="B1" s="10"/>
      <c r="C1" s="11"/>
      <c r="D1" s="11"/>
      <c r="E1" s="11"/>
      <c r="F1" s="12"/>
    </row>
    <row r="2" spans="1:9" s="1" customFormat="1" ht="24.9" customHeight="1" x14ac:dyDescent="0.3">
      <c r="B2" s="13"/>
      <c r="C2" s="14" t="s">
        <v>1</v>
      </c>
      <c r="F2" s="15"/>
    </row>
    <row r="3" spans="1:9" s="2" customFormat="1" ht="39" customHeight="1" x14ac:dyDescent="0.3">
      <c r="B3" s="16"/>
      <c r="C3" s="17" t="s">
        <v>2</v>
      </c>
      <c r="D3" s="150" t="s">
        <v>1151</v>
      </c>
      <c r="E3" s="150"/>
      <c r="F3" s="19"/>
      <c r="I3" s="20" t="s">
        <v>3</v>
      </c>
    </row>
    <row r="4" spans="1:9" s="2" customFormat="1" ht="20.100000000000001" customHeight="1" x14ac:dyDescent="0.3">
      <c r="B4" s="16"/>
      <c r="D4" s="18"/>
      <c r="E4" s="18"/>
      <c r="F4" s="19"/>
      <c r="I4" s="20"/>
    </row>
    <row r="5" spans="1:9" s="1" customFormat="1" ht="29.25" customHeight="1" x14ac:dyDescent="0.3">
      <c r="B5" s="13"/>
      <c r="C5" s="87" t="s">
        <v>4</v>
      </c>
      <c r="D5" s="88"/>
      <c r="E5" s="21" t="s">
        <v>5</v>
      </c>
      <c r="F5" s="15"/>
    </row>
    <row r="6" spans="1:9" s="1" customFormat="1" ht="10.95" customHeight="1" x14ac:dyDescent="0.3">
      <c r="B6" s="13"/>
      <c r="F6" s="15"/>
    </row>
    <row r="7" spans="1:9" s="3" customFormat="1" ht="22.5" customHeight="1" x14ac:dyDescent="0.3">
      <c r="A7" s="22"/>
      <c r="B7" s="23"/>
      <c r="C7" s="24" t="s">
        <v>6</v>
      </c>
      <c r="D7" s="24" t="s">
        <v>7</v>
      </c>
      <c r="E7" s="25">
        <f>'PS 01'!J55</f>
        <v>0</v>
      </c>
      <c r="F7" s="26"/>
    </row>
    <row r="8" spans="1:9" s="3" customFormat="1" ht="22.5" customHeight="1" x14ac:dyDescent="0.3">
      <c r="A8" s="22"/>
      <c r="B8" s="23"/>
      <c r="C8" s="24" t="s">
        <v>8</v>
      </c>
      <c r="D8" s="24" t="s">
        <v>9</v>
      </c>
      <c r="E8" s="25">
        <f>'PS 02'!J114</f>
        <v>0</v>
      </c>
      <c r="F8" s="26"/>
    </row>
    <row r="9" spans="1:9" s="3" customFormat="1" ht="22.5" customHeight="1" x14ac:dyDescent="0.3">
      <c r="A9" s="22"/>
      <c r="B9" s="23"/>
      <c r="C9" s="24" t="s">
        <v>10</v>
      </c>
      <c r="D9" s="24" t="s">
        <v>11</v>
      </c>
      <c r="E9" s="25">
        <f>'SO 01'!J110</f>
        <v>0</v>
      </c>
      <c r="F9" s="26"/>
    </row>
    <row r="10" spans="1:9" s="3" customFormat="1" ht="22.5" customHeight="1" x14ac:dyDescent="0.3">
      <c r="A10" s="22"/>
      <c r="B10" s="23"/>
      <c r="C10" s="24" t="s">
        <v>12</v>
      </c>
      <c r="D10" s="24" t="s">
        <v>13</v>
      </c>
      <c r="E10" s="25">
        <f>'SO 02'!J156</f>
        <v>0</v>
      </c>
      <c r="F10" s="26"/>
    </row>
    <row r="11" spans="1:9" s="3" customFormat="1" ht="22.5" customHeight="1" x14ac:dyDescent="0.3">
      <c r="A11" s="22"/>
      <c r="B11" s="23"/>
      <c r="C11" s="24" t="s">
        <v>14</v>
      </c>
      <c r="D11" s="24" t="s">
        <v>15</v>
      </c>
      <c r="E11" s="25">
        <f>'SO 03'!J88</f>
        <v>0</v>
      </c>
      <c r="F11" s="26"/>
    </row>
    <row r="12" spans="1:9" s="3" customFormat="1" ht="22.5" customHeight="1" x14ac:dyDescent="0.3">
      <c r="A12" s="22"/>
      <c r="B12" s="23"/>
      <c r="C12" s="24" t="s">
        <v>16</v>
      </c>
      <c r="D12" s="24" t="s">
        <v>17</v>
      </c>
      <c r="E12" s="86"/>
      <c r="F12" s="26"/>
    </row>
    <row r="13" spans="1:9" s="3" customFormat="1" ht="22.2" x14ac:dyDescent="0.3">
      <c r="A13" s="22"/>
      <c r="B13" s="23"/>
      <c r="C13" s="27" t="s">
        <v>1078</v>
      </c>
      <c r="D13" s="27" t="s">
        <v>18</v>
      </c>
      <c r="E13" s="28">
        <f>'SO 04.1'!J42</f>
        <v>0</v>
      </c>
      <c r="F13" s="26"/>
    </row>
    <row r="14" spans="1:9" s="3" customFormat="1" ht="22.2" x14ac:dyDescent="0.3">
      <c r="A14" s="22"/>
      <c r="B14" s="23"/>
      <c r="C14" s="27" t="s">
        <v>1079</v>
      </c>
      <c r="D14" s="27" t="s">
        <v>19</v>
      </c>
      <c r="E14" s="28">
        <f>'SO 04.2'!J55</f>
        <v>0</v>
      </c>
      <c r="F14" s="26"/>
    </row>
    <row r="15" spans="1:9" s="3" customFormat="1" ht="22.2" x14ac:dyDescent="0.3">
      <c r="A15" s="22"/>
      <c r="B15" s="23"/>
      <c r="C15" s="27" t="s">
        <v>1080</v>
      </c>
      <c r="D15" s="27" t="s">
        <v>20</v>
      </c>
      <c r="E15" s="28">
        <f>'SO 04.3'!J37</f>
        <v>0</v>
      </c>
      <c r="F15" s="26"/>
    </row>
    <row r="16" spans="1:9" s="3" customFormat="1" ht="22.2" x14ac:dyDescent="0.3">
      <c r="A16" s="22"/>
      <c r="B16" s="23"/>
      <c r="C16" s="27" t="s">
        <v>1081</v>
      </c>
      <c r="D16" s="27" t="s">
        <v>21</v>
      </c>
      <c r="E16" s="28">
        <f>'SO 04.4'!J60</f>
        <v>0</v>
      </c>
      <c r="F16" s="26"/>
    </row>
    <row r="17" spans="1:6" s="3" customFormat="1" ht="22.2" x14ac:dyDescent="0.3">
      <c r="A17" s="22"/>
      <c r="B17" s="23"/>
      <c r="C17" s="27" t="s">
        <v>1082</v>
      </c>
      <c r="D17" s="27" t="s">
        <v>22</v>
      </c>
      <c r="E17" s="28">
        <f>'SO 04.5'!J66</f>
        <v>0</v>
      </c>
      <c r="F17" s="26"/>
    </row>
    <row r="18" spans="1:6" s="3" customFormat="1" ht="22.2" x14ac:dyDescent="0.3">
      <c r="A18" s="22"/>
      <c r="B18" s="23"/>
      <c r="C18" s="27" t="s">
        <v>1083</v>
      </c>
      <c r="D18" s="27" t="s">
        <v>23</v>
      </c>
      <c r="E18" s="28">
        <f>'SO 04.6'!J107</f>
        <v>0</v>
      </c>
      <c r="F18" s="26"/>
    </row>
    <row r="19" spans="1:6" s="3" customFormat="1" ht="22.2" x14ac:dyDescent="0.3">
      <c r="A19" s="22"/>
      <c r="B19" s="23"/>
      <c r="C19" s="27" t="s">
        <v>1084</v>
      </c>
      <c r="D19" s="27" t="s">
        <v>24</v>
      </c>
      <c r="E19" s="28">
        <f>'SO 04.7'!J49</f>
        <v>0</v>
      </c>
      <c r="F19" s="26"/>
    </row>
    <row r="20" spans="1:6" s="3" customFormat="1" ht="22.2" x14ac:dyDescent="0.3">
      <c r="A20" s="22"/>
      <c r="B20" s="23"/>
      <c r="C20" s="27" t="s">
        <v>1085</v>
      </c>
      <c r="D20" s="27" t="s">
        <v>25</v>
      </c>
      <c r="E20" s="28">
        <f>'SO 04.8'!J55</f>
        <v>0</v>
      </c>
      <c r="F20" s="26"/>
    </row>
    <row r="21" spans="1:6" s="3" customFormat="1" ht="26.4" customHeight="1" x14ac:dyDescent="0.3">
      <c r="A21" s="22"/>
      <c r="B21" s="23"/>
      <c r="C21" s="144"/>
      <c r="D21" s="145" t="s">
        <v>1158</v>
      </c>
      <c r="E21" s="146"/>
      <c r="F21" s="26"/>
    </row>
    <row r="22" spans="1:6" s="3" customFormat="1" ht="24.75" customHeight="1" x14ac:dyDescent="0.3">
      <c r="A22" s="22"/>
      <c r="B22" s="23"/>
      <c r="C22" s="29" t="s">
        <v>1077</v>
      </c>
      <c r="D22" s="30"/>
      <c r="E22" s="31">
        <f>SUM(E7:E11,E13:E21)</f>
        <v>0</v>
      </c>
      <c r="F22" s="26"/>
    </row>
    <row r="23" spans="1:6" s="1" customFormat="1" ht="6.9" customHeight="1" x14ac:dyDescent="0.3">
      <c r="B23" s="32"/>
      <c r="C23" s="33"/>
      <c r="D23" s="33"/>
      <c r="E23" s="33"/>
      <c r="F23" s="34"/>
    </row>
  </sheetData>
  <sheetProtection algorithmName="SHA-512" hashValue="IJwFnUEASBE9Cjb/PhR7pdDU+PKkewFnmdH0Ycs4cE5nQntIgfGpW/qhxJE4rufgN7QOijX958/EYf2aVdlTcw==" saltValue="v84q63IFE1Q/3Tm7maMUfQ==" spinCount="100000" sheet="1" objects="1" scenarios="1"/>
  <mergeCells count="1">
    <mergeCell ref="D3:E3"/>
  </mergeCells>
  <hyperlinks>
    <hyperlink ref="C11" location="'SO 03'!A1" display="SO 03" xr:uid="{00000000-0004-0000-0100-000000000000}"/>
    <hyperlink ref="C10" location="'SO 02'!A1" display="SO 02" xr:uid="{00000000-0004-0000-0100-000001000000}"/>
    <hyperlink ref="C9" location="'SO 01'!A1" display="SO 01" xr:uid="{00000000-0004-0000-0100-000002000000}"/>
    <hyperlink ref="C8" location="'PS 02'!A1" display="PS 02" xr:uid="{00000000-0004-0000-0100-000003000000}"/>
    <hyperlink ref="C7" location="'PS 01'!A1" display="PS 01" xr:uid="{00000000-0004-0000-0100-000004000000}"/>
    <hyperlink ref="C15" location="'SO 04.3'!A1" display="SO 04.3" xr:uid="{00000000-0004-0000-0100-000005000000}"/>
    <hyperlink ref="C17" location="'SO 04.5'!A1" display="SO 04.5" xr:uid="{00000000-0004-0000-0100-000006000000}"/>
    <hyperlink ref="C18" location="'SO 04.6'!A1" display="SO 04.6" xr:uid="{00000000-0004-0000-0100-000007000000}"/>
    <hyperlink ref="C19" location="'SO 04.7'!A1" display="SO 04.7" xr:uid="{00000000-0004-0000-0100-000008000000}"/>
    <hyperlink ref="C20" location="'SO 04.8'!A1" display="SO 04.8" xr:uid="{00000000-0004-0000-0100-000009000000}"/>
    <hyperlink ref="C16" location="'SO 04.4'!A1" display="SO 04.4" xr:uid="{00000000-0004-0000-0100-00000A000000}"/>
    <hyperlink ref="C13" location="'SO 04.1'!A1" display="SO 04.1" xr:uid="{00000000-0004-0000-0100-00000B000000}"/>
    <hyperlink ref="C14" location="'SO 04.2'!A1" display="SO 04.2" xr:uid="{00000000-0004-0000-0100-00000C000000}"/>
  </hyperlinks>
  <pageMargins left="0.39370078740157483" right="0.39370078740157483" top="0.39370078740157483" bottom="0.39370078740157483" header="0" footer="0"/>
  <pageSetup paperSize="9" scale="86" fitToHeight="100" orientation="portrait" blackAndWhite="1" r:id="rId1"/>
  <headerFooter>
    <oddFooter>&amp;CMargecany – Červená Skala, KRŽZ km 87,437 – 92,272, dĺ. 4,835km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B1:O59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9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29</v>
      </c>
      <c r="F8" s="153"/>
      <c r="G8" s="153"/>
      <c r="H8" s="15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5" customHeight="1" x14ac:dyDescent="0.25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5" customHeight="1" x14ac:dyDescent="0.2">
      <c r="B11" s="41"/>
      <c r="C11" s="6"/>
      <c r="D11" s="46" t="s">
        <v>38</v>
      </c>
      <c r="E11" s="46" t="s">
        <v>41</v>
      </c>
      <c r="F11" s="46" t="s">
        <v>42</v>
      </c>
      <c r="G11" s="6"/>
      <c r="H11" s="6"/>
      <c r="I11" s="6"/>
      <c r="J11" s="47"/>
      <c r="K11" s="6"/>
      <c r="L11" s="45"/>
    </row>
    <row r="12" spans="2:15" s="1" customFormat="1" x14ac:dyDescent="0.3">
      <c r="B12" s="13"/>
      <c r="C12" s="48">
        <v>1</v>
      </c>
      <c r="D12" s="48" t="s">
        <v>43</v>
      </c>
      <c r="E12" s="49" t="s">
        <v>44</v>
      </c>
      <c r="F12" s="50" t="s">
        <v>45</v>
      </c>
      <c r="G12" s="51" t="s">
        <v>46</v>
      </c>
      <c r="H12" s="52">
        <v>0.21</v>
      </c>
      <c r="I12" s="53"/>
      <c r="J12" s="54">
        <f t="shared" ref="J12:J14" si="0">ROUND(I12*H12,2)</f>
        <v>0</v>
      </c>
      <c r="K12" s="55"/>
      <c r="L12" s="15"/>
      <c r="M12" s="127"/>
      <c r="O12" s="127"/>
    </row>
    <row r="13" spans="2:15" s="1" customFormat="1" x14ac:dyDescent="0.3">
      <c r="B13" s="13"/>
      <c r="C13" s="48">
        <v>2</v>
      </c>
      <c r="D13" s="48" t="s">
        <v>43</v>
      </c>
      <c r="E13" s="49" t="s">
        <v>47</v>
      </c>
      <c r="F13" s="50" t="s">
        <v>48</v>
      </c>
      <c r="G13" s="51" t="s">
        <v>46</v>
      </c>
      <c r="H13" s="52">
        <v>0.21</v>
      </c>
      <c r="I13" s="53"/>
      <c r="J13" s="54">
        <f t="shared" si="0"/>
        <v>0</v>
      </c>
      <c r="K13" s="55"/>
      <c r="L13" s="15"/>
    </row>
    <row r="14" spans="2:15" s="1" customFormat="1" x14ac:dyDescent="0.3">
      <c r="B14" s="13"/>
      <c r="C14" s="48">
        <v>3</v>
      </c>
      <c r="D14" s="48" t="s">
        <v>43</v>
      </c>
      <c r="E14" s="49" t="s">
        <v>49</v>
      </c>
      <c r="F14" s="50" t="s">
        <v>50</v>
      </c>
      <c r="G14" s="51" t="s">
        <v>46</v>
      </c>
      <c r="H14" s="52">
        <v>0.21</v>
      </c>
      <c r="I14" s="53"/>
      <c r="J14" s="54">
        <f t="shared" si="0"/>
        <v>0</v>
      </c>
      <c r="K14" s="55"/>
      <c r="L14" s="15"/>
    </row>
    <row r="15" spans="2:15" s="5" customFormat="1" ht="25.95" customHeight="1" x14ac:dyDescent="0.2">
      <c r="B15" s="41"/>
      <c r="C15" s="6"/>
      <c r="D15" s="46" t="s">
        <v>38</v>
      </c>
      <c r="E15" s="46" t="s">
        <v>51</v>
      </c>
      <c r="F15" s="46" t="s">
        <v>52</v>
      </c>
      <c r="G15" s="6"/>
      <c r="H15" s="6"/>
      <c r="I15" s="6"/>
      <c r="J15" s="47"/>
      <c r="K15" s="6"/>
      <c r="L15" s="45"/>
    </row>
    <row r="16" spans="2:15" s="1" customFormat="1" x14ac:dyDescent="0.3">
      <c r="B16" s="13"/>
      <c r="C16" s="48">
        <v>4</v>
      </c>
      <c r="D16" s="48" t="s">
        <v>43</v>
      </c>
      <c r="E16" s="49" t="s">
        <v>53</v>
      </c>
      <c r="F16" s="50" t="s">
        <v>54</v>
      </c>
      <c r="G16" s="51" t="s">
        <v>55</v>
      </c>
      <c r="H16" s="52">
        <v>30</v>
      </c>
      <c r="I16" s="53"/>
      <c r="J16" s="54">
        <f t="shared" ref="J16:J43" si="1">ROUND(I16*H16,2)</f>
        <v>0</v>
      </c>
      <c r="K16" s="55"/>
      <c r="L16" s="15"/>
    </row>
    <row r="17" spans="2:12" s="1" customFormat="1" x14ac:dyDescent="0.3">
      <c r="B17" s="13"/>
      <c r="C17" s="48">
        <v>5</v>
      </c>
      <c r="D17" s="48" t="s">
        <v>43</v>
      </c>
      <c r="E17" s="49" t="s">
        <v>56</v>
      </c>
      <c r="F17" s="50" t="s">
        <v>57</v>
      </c>
      <c r="G17" s="51" t="s">
        <v>55</v>
      </c>
      <c r="H17" s="52">
        <v>50</v>
      </c>
      <c r="I17" s="53"/>
      <c r="J17" s="54">
        <f t="shared" si="1"/>
        <v>0</v>
      </c>
      <c r="K17" s="55"/>
      <c r="L17" s="15"/>
    </row>
    <row r="18" spans="2:12" s="1" customFormat="1" x14ac:dyDescent="0.3">
      <c r="B18" s="13"/>
      <c r="C18" s="48">
        <v>6</v>
      </c>
      <c r="D18" s="56" t="s">
        <v>58</v>
      </c>
      <c r="E18" s="57" t="s">
        <v>59</v>
      </c>
      <c r="F18" s="58" t="s">
        <v>60</v>
      </c>
      <c r="G18" s="59" t="s">
        <v>55</v>
      </c>
      <c r="H18" s="60">
        <v>40</v>
      </c>
      <c r="I18" s="53"/>
      <c r="J18" s="54">
        <f t="shared" si="1"/>
        <v>0</v>
      </c>
      <c r="K18" s="55"/>
      <c r="L18" s="15"/>
    </row>
    <row r="19" spans="2:12" s="1" customFormat="1" x14ac:dyDescent="0.3">
      <c r="B19" s="13"/>
      <c r="C19" s="48">
        <v>7</v>
      </c>
      <c r="D19" s="56" t="s">
        <v>58</v>
      </c>
      <c r="E19" s="57" t="s">
        <v>61</v>
      </c>
      <c r="F19" s="58" t="s">
        <v>62</v>
      </c>
      <c r="G19" s="59" t="s">
        <v>55</v>
      </c>
      <c r="H19" s="60">
        <v>40</v>
      </c>
      <c r="I19" s="53"/>
      <c r="J19" s="54">
        <f t="shared" si="1"/>
        <v>0</v>
      </c>
      <c r="K19" s="55"/>
      <c r="L19" s="15"/>
    </row>
    <row r="20" spans="2:12" s="1" customFormat="1" x14ac:dyDescent="0.3">
      <c r="B20" s="13"/>
      <c r="C20" s="48">
        <v>8</v>
      </c>
      <c r="D20" s="48" t="s">
        <v>43</v>
      </c>
      <c r="E20" s="49" t="s">
        <v>63</v>
      </c>
      <c r="F20" s="50" t="s">
        <v>64</v>
      </c>
      <c r="G20" s="51" t="s">
        <v>65</v>
      </c>
      <c r="H20" s="52">
        <v>4</v>
      </c>
      <c r="I20" s="53"/>
      <c r="J20" s="54">
        <f t="shared" si="1"/>
        <v>0</v>
      </c>
      <c r="K20" s="55"/>
      <c r="L20" s="15"/>
    </row>
    <row r="21" spans="2:12" s="1" customFormat="1" x14ac:dyDescent="0.3">
      <c r="B21" s="13"/>
      <c r="C21" s="48">
        <v>9</v>
      </c>
      <c r="D21" s="48" t="s">
        <v>43</v>
      </c>
      <c r="E21" s="49" t="s">
        <v>66</v>
      </c>
      <c r="F21" s="50" t="s">
        <v>67</v>
      </c>
      <c r="G21" s="51" t="s">
        <v>65</v>
      </c>
      <c r="H21" s="52">
        <v>8</v>
      </c>
      <c r="I21" s="53"/>
      <c r="J21" s="54">
        <f t="shared" si="1"/>
        <v>0</v>
      </c>
      <c r="K21" s="55"/>
      <c r="L21" s="15"/>
    </row>
    <row r="22" spans="2:12" s="1" customFormat="1" x14ac:dyDescent="0.3">
      <c r="B22" s="13"/>
      <c r="C22" s="48">
        <v>10</v>
      </c>
      <c r="D22" s="56" t="s">
        <v>58</v>
      </c>
      <c r="E22" s="57" t="s">
        <v>68</v>
      </c>
      <c r="F22" s="58" t="s">
        <v>69</v>
      </c>
      <c r="G22" s="59" t="s">
        <v>65</v>
      </c>
      <c r="H22" s="60">
        <v>8</v>
      </c>
      <c r="I22" s="53"/>
      <c r="J22" s="54">
        <f t="shared" si="1"/>
        <v>0</v>
      </c>
      <c r="K22" s="55"/>
      <c r="L22" s="15"/>
    </row>
    <row r="23" spans="2:12" s="1" customFormat="1" x14ac:dyDescent="0.3">
      <c r="B23" s="13"/>
      <c r="C23" s="48">
        <v>11</v>
      </c>
      <c r="D23" s="48" t="s">
        <v>43</v>
      </c>
      <c r="E23" s="49" t="s">
        <v>70</v>
      </c>
      <c r="F23" s="50" t="s">
        <v>71</v>
      </c>
      <c r="G23" s="51" t="s">
        <v>65</v>
      </c>
      <c r="H23" s="52">
        <v>2</v>
      </c>
      <c r="I23" s="53"/>
      <c r="J23" s="54">
        <f t="shared" si="1"/>
        <v>0</v>
      </c>
      <c r="K23" s="55"/>
      <c r="L23" s="15"/>
    </row>
    <row r="24" spans="2:12" s="1" customFormat="1" x14ac:dyDescent="0.3">
      <c r="B24" s="13"/>
      <c r="C24" s="48">
        <v>12</v>
      </c>
      <c r="D24" s="56" t="s">
        <v>58</v>
      </c>
      <c r="E24" s="57" t="s">
        <v>72</v>
      </c>
      <c r="F24" s="58" t="s">
        <v>73</v>
      </c>
      <c r="G24" s="59" t="s">
        <v>65</v>
      </c>
      <c r="H24" s="60">
        <v>2</v>
      </c>
      <c r="I24" s="53"/>
      <c r="J24" s="54">
        <f t="shared" si="1"/>
        <v>0</v>
      </c>
      <c r="K24" s="55"/>
      <c r="L24" s="15"/>
    </row>
    <row r="25" spans="2:12" s="1" customFormat="1" x14ac:dyDescent="0.3">
      <c r="B25" s="13"/>
      <c r="C25" s="48">
        <v>13</v>
      </c>
      <c r="D25" s="48" t="s">
        <v>43</v>
      </c>
      <c r="E25" s="49" t="s">
        <v>74</v>
      </c>
      <c r="F25" s="50" t="s">
        <v>75</v>
      </c>
      <c r="G25" s="51" t="s">
        <v>65</v>
      </c>
      <c r="H25" s="52">
        <v>4</v>
      </c>
      <c r="I25" s="53"/>
      <c r="J25" s="54">
        <f t="shared" si="1"/>
        <v>0</v>
      </c>
      <c r="K25" s="55"/>
      <c r="L25" s="15"/>
    </row>
    <row r="26" spans="2:12" s="1" customFormat="1" x14ac:dyDescent="0.3">
      <c r="B26" s="13"/>
      <c r="C26" s="48">
        <v>14</v>
      </c>
      <c r="D26" s="56" t="s">
        <v>58</v>
      </c>
      <c r="E26" s="57" t="s">
        <v>76</v>
      </c>
      <c r="F26" s="58" t="s">
        <v>77</v>
      </c>
      <c r="G26" s="59" t="s">
        <v>65</v>
      </c>
      <c r="H26" s="60">
        <v>4</v>
      </c>
      <c r="I26" s="53"/>
      <c r="J26" s="54">
        <f t="shared" si="1"/>
        <v>0</v>
      </c>
      <c r="K26" s="55"/>
      <c r="L26" s="15"/>
    </row>
    <row r="27" spans="2:12" s="1" customFormat="1" x14ac:dyDescent="0.3">
      <c r="B27" s="13"/>
      <c r="C27" s="48">
        <v>15</v>
      </c>
      <c r="D27" s="48" t="s">
        <v>43</v>
      </c>
      <c r="E27" s="49" t="s">
        <v>78</v>
      </c>
      <c r="F27" s="50" t="s">
        <v>79</v>
      </c>
      <c r="G27" s="51" t="s">
        <v>65</v>
      </c>
      <c r="H27" s="52">
        <v>20</v>
      </c>
      <c r="I27" s="53"/>
      <c r="J27" s="54">
        <f t="shared" si="1"/>
        <v>0</v>
      </c>
      <c r="K27" s="55"/>
      <c r="L27" s="15"/>
    </row>
    <row r="28" spans="2:12" s="1" customFormat="1" x14ac:dyDescent="0.3">
      <c r="B28" s="13"/>
      <c r="C28" s="48">
        <v>16</v>
      </c>
      <c r="D28" s="56" t="s">
        <v>58</v>
      </c>
      <c r="E28" s="57" t="s">
        <v>80</v>
      </c>
      <c r="F28" s="58" t="s">
        <v>81</v>
      </c>
      <c r="G28" s="59" t="s">
        <v>65</v>
      </c>
      <c r="H28" s="60">
        <v>20</v>
      </c>
      <c r="I28" s="53"/>
      <c r="J28" s="54">
        <f t="shared" si="1"/>
        <v>0</v>
      </c>
      <c r="K28" s="55"/>
      <c r="L28" s="15"/>
    </row>
    <row r="29" spans="2:12" s="1" customFormat="1" x14ac:dyDescent="0.3">
      <c r="B29" s="13"/>
      <c r="C29" s="48">
        <v>17</v>
      </c>
      <c r="D29" s="48" t="s">
        <v>43</v>
      </c>
      <c r="E29" s="49" t="s">
        <v>82</v>
      </c>
      <c r="F29" s="50" t="s">
        <v>83</v>
      </c>
      <c r="G29" s="51" t="s">
        <v>65</v>
      </c>
      <c r="H29" s="52">
        <v>20</v>
      </c>
      <c r="I29" s="53"/>
      <c r="J29" s="54">
        <f t="shared" si="1"/>
        <v>0</v>
      </c>
      <c r="K29" s="55"/>
      <c r="L29" s="15"/>
    </row>
    <row r="30" spans="2:12" s="1" customFormat="1" ht="22.8" x14ac:dyDescent="0.3">
      <c r="B30" s="13"/>
      <c r="C30" s="48">
        <v>18</v>
      </c>
      <c r="D30" s="48" t="s">
        <v>43</v>
      </c>
      <c r="E30" s="49" t="s">
        <v>84</v>
      </c>
      <c r="F30" s="50" t="s">
        <v>85</v>
      </c>
      <c r="G30" s="51" t="s">
        <v>65</v>
      </c>
      <c r="H30" s="52">
        <v>1</v>
      </c>
      <c r="I30" s="53"/>
      <c r="J30" s="54">
        <f t="shared" si="1"/>
        <v>0</v>
      </c>
      <c r="K30" s="55"/>
      <c r="L30" s="15"/>
    </row>
    <row r="31" spans="2:12" s="1" customFormat="1" x14ac:dyDescent="0.3">
      <c r="B31" s="13"/>
      <c r="C31" s="48">
        <v>19</v>
      </c>
      <c r="D31" s="48" t="s">
        <v>43</v>
      </c>
      <c r="E31" s="49" t="s">
        <v>86</v>
      </c>
      <c r="F31" s="50" t="s">
        <v>87</v>
      </c>
      <c r="G31" s="51" t="s">
        <v>65</v>
      </c>
      <c r="H31" s="52">
        <v>8</v>
      </c>
      <c r="I31" s="53"/>
      <c r="J31" s="54">
        <f t="shared" si="1"/>
        <v>0</v>
      </c>
      <c r="K31" s="55"/>
      <c r="L31" s="15"/>
    </row>
    <row r="32" spans="2:12" s="1" customFormat="1" x14ac:dyDescent="0.3">
      <c r="B32" s="13"/>
      <c r="C32" s="48">
        <v>20</v>
      </c>
      <c r="D32" s="56" t="s">
        <v>58</v>
      </c>
      <c r="E32" s="57" t="s">
        <v>88</v>
      </c>
      <c r="F32" s="58" t="s">
        <v>89</v>
      </c>
      <c r="G32" s="59" t="s">
        <v>65</v>
      </c>
      <c r="H32" s="60">
        <v>8</v>
      </c>
      <c r="I32" s="53"/>
      <c r="J32" s="54">
        <f t="shared" si="1"/>
        <v>0</v>
      </c>
      <c r="K32" s="55"/>
      <c r="L32" s="15"/>
    </row>
    <row r="33" spans="2:12" s="1" customFormat="1" x14ac:dyDescent="0.3">
      <c r="B33" s="13"/>
      <c r="C33" s="48">
        <v>21</v>
      </c>
      <c r="D33" s="56" t="s">
        <v>58</v>
      </c>
      <c r="E33" s="57" t="s">
        <v>90</v>
      </c>
      <c r="F33" s="58" t="s">
        <v>91</v>
      </c>
      <c r="G33" s="59" t="s">
        <v>65</v>
      </c>
      <c r="H33" s="60">
        <v>2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48">
        <v>22</v>
      </c>
      <c r="D34" s="48" t="s">
        <v>43</v>
      </c>
      <c r="E34" s="49" t="s">
        <v>92</v>
      </c>
      <c r="F34" s="50" t="s">
        <v>93</v>
      </c>
      <c r="G34" s="51" t="s">
        <v>65</v>
      </c>
      <c r="H34" s="52">
        <v>2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48">
        <v>23</v>
      </c>
      <c r="D35" s="48" t="s">
        <v>43</v>
      </c>
      <c r="E35" s="49" t="s">
        <v>94</v>
      </c>
      <c r="F35" s="50" t="s">
        <v>95</v>
      </c>
      <c r="G35" s="51" t="s">
        <v>65</v>
      </c>
      <c r="H35" s="52">
        <v>2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48">
        <v>24</v>
      </c>
      <c r="D36" s="56" t="s">
        <v>58</v>
      </c>
      <c r="E36" s="57" t="s">
        <v>96</v>
      </c>
      <c r="F36" s="58" t="s">
        <v>97</v>
      </c>
      <c r="G36" s="59" t="s">
        <v>65</v>
      </c>
      <c r="H36" s="60">
        <v>2</v>
      </c>
      <c r="I36" s="53"/>
      <c r="J36" s="54">
        <f t="shared" ref="J36" si="2">ROUND(I36*H36,2)</f>
        <v>0</v>
      </c>
      <c r="K36" s="55"/>
      <c r="L36" s="15"/>
    </row>
    <row r="37" spans="2:12" s="1" customFormat="1" ht="22.8" x14ac:dyDescent="0.3">
      <c r="B37" s="13"/>
      <c r="C37" s="48">
        <v>25</v>
      </c>
      <c r="D37" s="48" t="s">
        <v>43</v>
      </c>
      <c r="E37" s="49" t="s">
        <v>98</v>
      </c>
      <c r="F37" s="50" t="s">
        <v>99</v>
      </c>
      <c r="G37" s="51" t="s">
        <v>65</v>
      </c>
      <c r="H37" s="52">
        <v>1</v>
      </c>
      <c r="I37" s="53"/>
      <c r="J37" s="54">
        <f>ROUND(I37*H37,2)</f>
        <v>0</v>
      </c>
      <c r="K37" s="55"/>
      <c r="L37" s="15"/>
    </row>
    <row r="38" spans="2:12" s="5" customFormat="1" ht="25.95" customHeight="1" x14ac:dyDescent="0.25">
      <c r="B38" s="41"/>
      <c r="D38" s="42" t="s">
        <v>38</v>
      </c>
      <c r="E38" s="43" t="s">
        <v>58</v>
      </c>
      <c r="F38" s="43" t="s">
        <v>100</v>
      </c>
      <c r="J38" s="44"/>
      <c r="L38" s="45"/>
    </row>
    <row r="39" spans="2:12" s="5" customFormat="1" ht="25.95" customHeight="1" x14ac:dyDescent="0.2">
      <c r="B39" s="41"/>
      <c r="C39" s="6"/>
      <c r="D39" s="46" t="s">
        <v>38</v>
      </c>
      <c r="E39" s="46" t="s">
        <v>101</v>
      </c>
      <c r="F39" s="46" t="s">
        <v>102</v>
      </c>
      <c r="G39" s="6"/>
      <c r="H39" s="6"/>
      <c r="I39" s="6"/>
      <c r="J39" s="47"/>
      <c r="K39" s="6"/>
      <c r="L39" s="45"/>
    </row>
    <row r="40" spans="2:12" s="1" customFormat="1" x14ac:dyDescent="0.3">
      <c r="B40" s="13"/>
      <c r="C40" s="48">
        <v>26</v>
      </c>
      <c r="D40" s="56" t="s">
        <v>58</v>
      </c>
      <c r="E40" s="57" t="s">
        <v>103</v>
      </c>
      <c r="F40" s="58" t="s">
        <v>104</v>
      </c>
      <c r="G40" s="59" t="s">
        <v>55</v>
      </c>
      <c r="H40" s="60">
        <v>35</v>
      </c>
      <c r="I40" s="53"/>
      <c r="J40" s="54">
        <f t="shared" si="1"/>
        <v>0</v>
      </c>
      <c r="K40" s="55"/>
      <c r="L40" s="15"/>
    </row>
    <row r="41" spans="2:12" s="1" customFormat="1" x14ac:dyDescent="0.3">
      <c r="B41" s="13"/>
      <c r="C41" s="48">
        <v>27</v>
      </c>
      <c r="D41" s="48" t="s">
        <v>43</v>
      </c>
      <c r="E41" s="49" t="s">
        <v>105</v>
      </c>
      <c r="F41" s="50" t="s">
        <v>106</v>
      </c>
      <c r="G41" s="51" t="s">
        <v>55</v>
      </c>
      <c r="H41" s="52">
        <v>35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48">
        <v>28</v>
      </c>
      <c r="D42" s="48" t="s">
        <v>43</v>
      </c>
      <c r="E42" s="49" t="s">
        <v>107</v>
      </c>
      <c r="F42" s="50" t="s">
        <v>108</v>
      </c>
      <c r="G42" s="51" t="s">
        <v>65</v>
      </c>
      <c r="H42" s="52">
        <v>2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>
        <v>29</v>
      </c>
      <c r="D43" s="48" t="s">
        <v>43</v>
      </c>
      <c r="E43" s="49" t="s">
        <v>109</v>
      </c>
      <c r="F43" s="50" t="s">
        <v>110</v>
      </c>
      <c r="G43" s="51" t="s">
        <v>111</v>
      </c>
      <c r="H43" s="52">
        <v>6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48">
        <v>30</v>
      </c>
      <c r="D44" s="48" t="s">
        <v>43</v>
      </c>
      <c r="E44" s="49" t="s">
        <v>112</v>
      </c>
      <c r="F44" s="50" t="s">
        <v>113</v>
      </c>
      <c r="G44" s="51" t="s">
        <v>55</v>
      </c>
      <c r="H44" s="52">
        <v>20</v>
      </c>
      <c r="I44" s="53"/>
      <c r="J44" s="54">
        <f>ROUND(I44*H44,2)</f>
        <v>0</v>
      </c>
      <c r="K44" s="55"/>
      <c r="L44" s="15"/>
    </row>
    <row r="45" spans="2:12" s="1" customFormat="1" x14ac:dyDescent="0.3">
      <c r="B45" s="13"/>
      <c r="C45" s="48">
        <v>31</v>
      </c>
      <c r="D45" s="48" t="s">
        <v>43</v>
      </c>
      <c r="E45" s="49" t="s">
        <v>114</v>
      </c>
      <c r="F45" s="50" t="s">
        <v>115</v>
      </c>
      <c r="G45" s="51" t="s">
        <v>55</v>
      </c>
      <c r="H45" s="52">
        <v>15</v>
      </c>
      <c r="I45" s="53"/>
      <c r="J45" s="54">
        <f t="shared" ref="J45:J54" si="3">ROUND(I45*H45,2)</f>
        <v>0</v>
      </c>
      <c r="K45" s="55"/>
      <c r="L45" s="15"/>
    </row>
    <row r="46" spans="2:12" s="1" customFormat="1" x14ac:dyDescent="0.3">
      <c r="B46" s="13"/>
      <c r="C46" s="48">
        <v>32</v>
      </c>
      <c r="D46" s="48" t="s">
        <v>43</v>
      </c>
      <c r="E46" s="49" t="s">
        <v>116</v>
      </c>
      <c r="F46" s="50" t="s">
        <v>117</v>
      </c>
      <c r="G46" s="51" t="s">
        <v>55</v>
      </c>
      <c r="H46" s="52">
        <v>10</v>
      </c>
      <c r="I46" s="53"/>
      <c r="J46" s="54">
        <f t="shared" si="3"/>
        <v>0</v>
      </c>
      <c r="K46" s="55"/>
      <c r="L46" s="15"/>
    </row>
    <row r="47" spans="2:12" s="1" customFormat="1" x14ac:dyDescent="0.3">
      <c r="B47" s="13"/>
      <c r="C47" s="48">
        <v>33</v>
      </c>
      <c r="D47" s="48" t="s">
        <v>43</v>
      </c>
      <c r="E47" s="49" t="s">
        <v>118</v>
      </c>
      <c r="F47" s="50" t="s">
        <v>119</v>
      </c>
      <c r="G47" s="51" t="s">
        <v>55</v>
      </c>
      <c r="H47" s="52">
        <v>20</v>
      </c>
      <c r="I47" s="53"/>
      <c r="J47" s="54">
        <f t="shared" si="3"/>
        <v>0</v>
      </c>
      <c r="K47" s="55"/>
      <c r="L47" s="15"/>
    </row>
    <row r="48" spans="2:12" s="1" customFormat="1" x14ac:dyDescent="0.3">
      <c r="B48" s="13"/>
      <c r="C48" s="48">
        <v>34</v>
      </c>
      <c r="D48" s="56" t="s">
        <v>58</v>
      </c>
      <c r="E48" s="57" t="s">
        <v>120</v>
      </c>
      <c r="F48" s="58" t="s">
        <v>121</v>
      </c>
      <c r="G48" s="59" t="s">
        <v>46</v>
      </c>
      <c r="H48" s="60">
        <v>36.700000000000003</v>
      </c>
      <c r="I48" s="53"/>
      <c r="J48" s="54">
        <f t="shared" si="3"/>
        <v>0</v>
      </c>
      <c r="K48" s="55"/>
      <c r="L48" s="15"/>
    </row>
    <row r="49" spans="2:12" s="1" customFormat="1" x14ac:dyDescent="0.3">
      <c r="B49" s="13"/>
      <c r="C49" s="48">
        <v>35</v>
      </c>
      <c r="D49" s="48" t="s">
        <v>43</v>
      </c>
      <c r="E49" s="49" t="s">
        <v>122</v>
      </c>
      <c r="F49" s="50" t="s">
        <v>123</v>
      </c>
      <c r="G49" s="51" t="s">
        <v>55</v>
      </c>
      <c r="H49" s="52">
        <v>40</v>
      </c>
      <c r="I49" s="53"/>
      <c r="J49" s="54">
        <f t="shared" si="3"/>
        <v>0</v>
      </c>
      <c r="K49" s="55"/>
      <c r="L49" s="15"/>
    </row>
    <row r="50" spans="2:12" s="1" customFormat="1" x14ac:dyDescent="0.3">
      <c r="B50" s="13"/>
      <c r="C50" s="48">
        <v>36</v>
      </c>
      <c r="D50" s="56" t="s">
        <v>58</v>
      </c>
      <c r="E50" s="57" t="s">
        <v>124</v>
      </c>
      <c r="F50" s="58" t="s">
        <v>125</v>
      </c>
      <c r="G50" s="59" t="s">
        <v>55</v>
      </c>
      <c r="H50" s="60">
        <v>40</v>
      </c>
      <c r="I50" s="53"/>
      <c r="J50" s="54">
        <f t="shared" si="3"/>
        <v>0</v>
      </c>
      <c r="K50" s="55"/>
      <c r="L50" s="15"/>
    </row>
    <row r="51" spans="2:12" s="1" customFormat="1" x14ac:dyDescent="0.3">
      <c r="B51" s="13"/>
      <c r="C51" s="48">
        <v>37</v>
      </c>
      <c r="D51" s="56" t="s">
        <v>58</v>
      </c>
      <c r="E51" s="57" t="s">
        <v>126</v>
      </c>
      <c r="F51" s="58" t="s">
        <v>127</v>
      </c>
      <c r="G51" s="59" t="s">
        <v>65</v>
      </c>
      <c r="H51" s="60">
        <v>4</v>
      </c>
      <c r="I51" s="53"/>
      <c r="J51" s="54">
        <f t="shared" si="3"/>
        <v>0</v>
      </c>
      <c r="K51" s="55"/>
      <c r="L51" s="15"/>
    </row>
    <row r="52" spans="2:12" s="1" customFormat="1" x14ac:dyDescent="0.3">
      <c r="B52" s="13"/>
      <c r="C52" s="48">
        <v>38</v>
      </c>
      <c r="D52" s="48" t="s">
        <v>43</v>
      </c>
      <c r="E52" s="49" t="s">
        <v>128</v>
      </c>
      <c r="F52" s="50" t="s">
        <v>129</v>
      </c>
      <c r="G52" s="51" t="s">
        <v>55</v>
      </c>
      <c r="H52" s="52">
        <v>20</v>
      </c>
      <c r="I52" s="53"/>
      <c r="J52" s="54">
        <f t="shared" si="3"/>
        <v>0</v>
      </c>
      <c r="K52" s="55"/>
      <c r="L52" s="15"/>
    </row>
    <row r="53" spans="2:12" s="1" customFormat="1" x14ac:dyDescent="0.3">
      <c r="B53" s="13"/>
      <c r="C53" s="48">
        <v>39</v>
      </c>
      <c r="D53" s="48" t="s">
        <v>43</v>
      </c>
      <c r="E53" s="49" t="s">
        <v>130</v>
      </c>
      <c r="F53" s="50" t="s">
        <v>131</v>
      </c>
      <c r="G53" s="51" t="s">
        <v>55</v>
      </c>
      <c r="H53" s="52">
        <v>15</v>
      </c>
      <c r="I53" s="53"/>
      <c r="J53" s="54">
        <f t="shared" si="3"/>
        <v>0</v>
      </c>
      <c r="K53" s="55"/>
      <c r="L53" s="15"/>
    </row>
    <row r="54" spans="2:12" s="1" customFormat="1" x14ac:dyDescent="0.3">
      <c r="B54" s="13"/>
      <c r="C54" s="48">
        <v>40</v>
      </c>
      <c r="D54" s="48" t="s">
        <v>43</v>
      </c>
      <c r="E54" s="49" t="s">
        <v>132</v>
      </c>
      <c r="F54" s="50" t="s">
        <v>133</v>
      </c>
      <c r="G54" s="51" t="s">
        <v>55</v>
      </c>
      <c r="H54" s="52">
        <v>10</v>
      </c>
      <c r="I54" s="53"/>
      <c r="J54" s="54">
        <f t="shared" si="3"/>
        <v>0</v>
      </c>
      <c r="K54" s="55"/>
      <c r="L54" s="15"/>
    </row>
    <row r="55" spans="2:12" s="1" customFormat="1" ht="22.95" customHeight="1" x14ac:dyDescent="0.3">
      <c r="B55" s="13"/>
      <c r="C55" s="29" t="s">
        <v>26</v>
      </c>
      <c r="J55" s="61">
        <f>SUM(J12:J54)</f>
        <v>0</v>
      </c>
      <c r="L55" s="15"/>
    </row>
    <row r="56" spans="2:12" s="1" customFormat="1" ht="6.9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2" x14ac:dyDescent="0.3">
      <c r="J58" s="62"/>
    </row>
    <row r="59" spans="2:12" x14ac:dyDescent="0.3">
      <c r="H59" s="63"/>
    </row>
  </sheetData>
  <sheetProtection algorithmName="SHA-512" hashValue="pCT5UeVhwlb1rYAf2p3/DZSfj+R6ShEly0mfkVoaR3APdCwg0OymG6UCfW0v0XpBTPArJrg3tt8NK3Y5nHeecg==" saltValue="6Y2geE73FKny8tbccIX2Dg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55" xr:uid="{00000000-0002-0000-0200-000000000000}">
      <formula1>ROUND(I11,2)</formula1>
    </dataValidation>
  </dataValidations>
  <hyperlinks>
    <hyperlink ref="O4" location="'Rek. obj.'!A1" display="*späť na Rek. obj." xr:uid="{00000000-0004-0000-02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B1:O118"/>
  <sheetViews>
    <sheetView showGridLines="0" zoomScaleNormal="100" workbookViewId="0"/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9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134</v>
      </c>
      <c r="F8" s="153"/>
      <c r="G8" s="153"/>
      <c r="H8" s="15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5" customHeight="1" x14ac:dyDescent="0.25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5" customHeight="1" x14ac:dyDescent="0.2">
      <c r="B11" s="41"/>
      <c r="C11" s="6"/>
      <c r="D11" s="46" t="s">
        <v>38</v>
      </c>
      <c r="E11" s="46" t="s">
        <v>41</v>
      </c>
      <c r="F11" s="46" t="s">
        <v>42</v>
      </c>
      <c r="G11" s="6"/>
      <c r="H11" s="6"/>
      <c r="I11" s="6"/>
      <c r="J11" s="47"/>
      <c r="K11" s="6"/>
      <c r="L11" s="45"/>
    </row>
    <row r="12" spans="2:15" s="1" customFormat="1" x14ac:dyDescent="0.3">
      <c r="B12" s="13"/>
      <c r="C12" s="48" t="s">
        <v>135</v>
      </c>
      <c r="D12" s="48" t="s">
        <v>43</v>
      </c>
      <c r="E12" s="49" t="s">
        <v>136</v>
      </c>
      <c r="F12" s="50" t="s">
        <v>137</v>
      </c>
      <c r="G12" s="51" t="s">
        <v>65</v>
      </c>
      <c r="H12" s="52">
        <v>4</v>
      </c>
      <c r="I12" s="53"/>
      <c r="J12" s="54">
        <f>ROUND(I12*H12,2)</f>
        <v>0</v>
      </c>
      <c r="K12" s="55"/>
      <c r="L12" s="15"/>
    </row>
    <row r="13" spans="2:15" s="1" customFormat="1" x14ac:dyDescent="0.3">
      <c r="B13" s="13"/>
      <c r="C13" s="48" t="s">
        <v>138</v>
      </c>
      <c r="D13" s="48" t="s">
        <v>43</v>
      </c>
      <c r="E13" s="49" t="s">
        <v>44</v>
      </c>
      <c r="F13" s="50" t="s">
        <v>45</v>
      </c>
      <c r="G13" s="51" t="s">
        <v>46</v>
      </c>
      <c r="H13" s="52">
        <v>62.65</v>
      </c>
      <c r="I13" s="53"/>
      <c r="J13" s="54">
        <f t="shared" ref="J13:J15" si="0">ROUND(I13*H13,2)</f>
        <v>0</v>
      </c>
      <c r="K13" s="55"/>
      <c r="L13" s="15"/>
      <c r="N13" s="130"/>
      <c r="O13" s="127"/>
    </row>
    <row r="14" spans="2:15" s="5" customFormat="1" ht="11.4" x14ac:dyDescent="0.2">
      <c r="B14" s="41"/>
      <c r="C14" s="48" t="s">
        <v>139</v>
      </c>
      <c r="D14" s="48" t="s">
        <v>43</v>
      </c>
      <c r="E14" s="49" t="s">
        <v>140</v>
      </c>
      <c r="F14" s="50" t="s">
        <v>141</v>
      </c>
      <c r="G14" s="51" t="s">
        <v>46</v>
      </c>
      <c r="H14" s="52">
        <v>36.700000000000003</v>
      </c>
      <c r="I14" s="53"/>
      <c r="J14" s="54">
        <f t="shared" si="0"/>
        <v>0</v>
      </c>
      <c r="K14" s="55"/>
      <c r="L14" s="45"/>
      <c r="M14" s="129"/>
      <c r="N14" s="131"/>
      <c r="O14" s="85"/>
    </row>
    <row r="15" spans="2:15" s="1" customFormat="1" x14ac:dyDescent="0.3">
      <c r="B15" s="13"/>
      <c r="C15" s="48" t="s">
        <v>142</v>
      </c>
      <c r="D15" s="48" t="s">
        <v>43</v>
      </c>
      <c r="E15" s="49" t="s">
        <v>47</v>
      </c>
      <c r="F15" s="50" t="s">
        <v>48</v>
      </c>
      <c r="G15" s="51" t="s">
        <v>46</v>
      </c>
      <c r="H15" s="52">
        <v>7518</v>
      </c>
      <c r="I15" s="53"/>
      <c r="J15" s="54">
        <f t="shared" si="0"/>
        <v>0</v>
      </c>
      <c r="K15" s="55"/>
      <c r="L15" s="15"/>
      <c r="M15" s="127"/>
      <c r="N15" s="130"/>
      <c r="O15" s="127"/>
    </row>
    <row r="16" spans="2:15" s="1" customFormat="1" x14ac:dyDescent="0.3">
      <c r="B16" s="13"/>
      <c r="C16" s="48" t="s">
        <v>143</v>
      </c>
      <c r="D16" s="48" t="s">
        <v>43</v>
      </c>
      <c r="E16" s="49" t="s">
        <v>144</v>
      </c>
      <c r="F16" s="50" t="s">
        <v>145</v>
      </c>
      <c r="G16" s="51" t="s">
        <v>46</v>
      </c>
      <c r="H16" s="52">
        <v>4404</v>
      </c>
      <c r="I16" s="53"/>
      <c r="J16" s="54">
        <f>ROUND(I16*H16,2)</f>
        <v>0</v>
      </c>
      <c r="K16" s="55"/>
      <c r="L16" s="15"/>
      <c r="M16" s="127"/>
    </row>
    <row r="17" spans="2:15" s="1" customFormat="1" x14ac:dyDescent="0.3">
      <c r="B17" s="13"/>
      <c r="C17" s="48" t="s">
        <v>146</v>
      </c>
      <c r="D17" s="48" t="s">
        <v>43</v>
      </c>
      <c r="E17" s="49" t="s">
        <v>49</v>
      </c>
      <c r="F17" s="50" t="s">
        <v>50</v>
      </c>
      <c r="G17" s="51" t="s">
        <v>46</v>
      </c>
      <c r="H17" s="52">
        <v>112.65</v>
      </c>
      <c r="I17" s="53"/>
      <c r="J17" s="54">
        <f t="shared" ref="J17:J113" si="1">ROUND(I17*H17,2)</f>
        <v>0</v>
      </c>
      <c r="K17" s="55"/>
      <c r="L17" s="15"/>
    </row>
    <row r="18" spans="2:15" s="1" customFormat="1" ht="22.8" x14ac:dyDescent="0.3">
      <c r="B18" s="13"/>
      <c r="C18" s="48" t="s">
        <v>147</v>
      </c>
      <c r="D18" s="48" t="s">
        <v>43</v>
      </c>
      <c r="E18" s="49" t="s">
        <v>148</v>
      </c>
      <c r="F18" s="50" t="s">
        <v>149</v>
      </c>
      <c r="G18" s="51" t="s">
        <v>46</v>
      </c>
      <c r="H18" s="52">
        <v>33</v>
      </c>
      <c r="I18" s="53"/>
      <c r="J18" s="54">
        <f t="shared" si="1"/>
        <v>0</v>
      </c>
      <c r="K18" s="55"/>
      <c r="L18" s="15"/>
      <c r="O18" s="127"/>
    </row>
    <row r="19" spans="2:15" s="1" customFormat="1" ht="22.8" x14ac:dyDescent="0.3">
      <c r="B19" s="13"/>
      <c r="C19" s="48" t="s">
        <v>150</v>
      </c>
      <c r="D19" s="48" t="s">
        <v>43</v>
      </c>
      <c r="E19" s="49" t="s">
        <v>151</v>
      </c>
      <c r="F19" s="50" t="s">
        <v>152</v>
      </c>
      <c r="G19" s="51" t="s">
        <v>46</v>
      </c>
      <c r="H19" s="52">
        <v>0.65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48" t="s">
        <v>41</v>
      </c>
      <c r="D20" s="48" t="s">
        <v>43</v>
      </c>
      <c r="E20" s="49" t="s">
        <v>153</v>
      </c>
      <c r="F20" s="50" t="s">
        <v>154</v>
      </c>
      <c r="G20" s="51" t="s">
        <v>46</v>
      </c>
      <c r="H20" s="52">
        <v>29</v>
      </c>
      <c r="I20" s="53"/>
      <c r="J20" s="54">
        <f t="shared" si="1"/>
        <v>0</v>
      </c>
      <c r="K20" s="55"/>
      <c r="L20" s="15"/>
    </row>
    <row r="21" spans="2:15" s="1" customFormat="1" ht="22.8" x14ac:dyDescent="0.3">
      <c r="B21" s="13"/>
      <c r="C21" s="48">
        <v>10</v>
      </c>
      <c r="D21" s="48" t="s">
        <v>43</v>
      </c>
      <c r="E21" s="49" t="s">
        <v>155</v>
      </c>
      <c r="F21" s="50" t="s">
        <v>156</v>
      </c>
      <c r="G21" s="51" t="s">
        <v>46</v>
      </c>
      <c r="H21" s="52">
        <v>36.700000000000003</v>
      </c>
      <c r="I21" s="53"/>
      <c r="J21" s="54">
        <f t="shared" si="1"/>
        <v>0</v>
      </c>
      <c r="K21" s="55"/>
      <c r="L21" s="15"/>
    </row>
    <row r="22" spans="2:15" s="5" customFormat="1" ht="25.95" customHeight="1" x14ac:dyDescent="0.25">
      <c r="B22" s="41"/>
      <c r="C22" s="6"/>
      <c r="D22" s="46" t="s">
        <v>38</v>
      </c>
      <c r="E22" s="46" t="s">
        <v>51</v>
      </c>
      <c r="F22" s="46" t="s">
        <v>52</v>
      </c>
      <c r="J22" s="44"/>
      <c r="L22" s="45"/>
      <c r="M22" s="85"/>
      <c r="N22" s="85"/>
      <c r="O22" s="85"/>
    </row>
    <row r="23" spans="2:15" s="1" customFormat="1" x14ac:dyDescent="0.3">
      <c r="B23" s="13"/>
      <c r="C23" s="48">
        <v>11</v>
      </c>
      <c r="D23" s="48" t="s">
        <v>43</v>
      </c>
      <c r="E23" s="49" t="s">
        <v>157</v>
      </c>
      <c r="F23" s="50" t="s">
        <v>158</v>
      </c>
      <c r="G23" s="51" t="s">
        <v>55</v>
      </c>
      <c r="H23" s="52">
        <v>1260</v>
      </c>
      <c r="I23" s="53"/>
      <c r="J23" s="54">
        <f t="shared" si="1"/>
        <v>0</v>
      </c>
      <c r="K23" s="55"/>
      <c r="L23" s="15"/>
    </row>
    <row r="24" spans="2:15" s="1" customFormat="1" x14ac:dyDescent="0.3">
      <c r="B24" s="13"/>
      <c r="C24" s="48">
        <v>12</v>
      </c>
      <c r="D24" s="48" t="s">
        <v>43</v>
      </c>
      <c r="E24" s="49" t="s">
        <v>159</v>
      </c>
      <c r="F24" s="50" t="s">
        <v>160</v>
      </c>
      <c r="G24" s="51" t="s">
        <v>55</v>
      </c>
      <c r="H24" s="52">
        <v>11440</v>
      </c>
      <c r="I24" s="53"/>
      <c r="J24" s="54">
        <f t="shared" si="1"/>
        <v>0</v>
      </c>
      <c r="K24" s="55"/>
      <c r="L24" s="15"/>
    </row>
    <row r="25" spans="2:15" s="1" customFormat="1" ht="34.200000000000003" x14ac:dyDescent="0.3">
      <c r="B25" s="13"/>
      <c r="C25" s="48">
        <v>13</v>
      </c>
      <c r="D25" s="56" t="s">
        <v>58</v>
      </c>
      <c r="E25" s="57" t="s">
        <v>161</v>
      </c>
      <c r="F25" s="58" t="s">
        <v>162</v>
      </c>
      <c r="G25" s="59" t="s">
        <v>55</v>
      </c>
      <c r="H25" s="60">
        <v>6350</v>
      </c>
      <c r="I25" s="53"/>
      <c r="J25" s="54">
        <f t="shared" si="1"/>
        <v>0</v>
      </c>
      <c r="K25" s="55"/>
      <c r="L25" s="15"/>
    </row>
    <row r="26" spans="2:15" s="1" customFormat="1" ht="34.200000000000003" x14ac:dyDescent="0.3">
      <c r="B26" s="13"/>
      <c r="C26" s="48">
        <v>14</v>
      </c>
      <c r="D26" s="56" t="s">
        <v>58</v>
      </c>
      <c r="E26" s="57" t="s">
        <v>163</v>
      </c>
      <c r="F26" s="58" t="s">
        <v>164</v>
      </c>
      <c r="G26" s="59" t="s">
        <v>55</v>
      </c>
      <c r="H26" s="60">
        <v>6350</v>
      </c>
      <c r="I26" s="53"/>
      <c r="J26" s="54">
        <f t="shared" si="1"/>
        <v>0</v>
      </c>
      <c r="K26" s="55"/>
      <c r="L26" s="15"/>
    </row>
    <row r="27" spans="2:15" s="1" customFormat="1" x14ac:dyDescent="0.3">
      <c r="B27" s="13"/>
      <c r="C27" s="48">
        <v>15</v>
      </c>
      <c r="D27" s="48" t="s">
        <v>43</v>
      </c>
      <c r="E27" s="49" t="s">
        <v>165</v>
      </c>
      <c r="F27" s="50" t="s">
        <v>166</v>
      </c>
      <c r="G27" s="51" t="s">
        <v>65</v>
      </c>
      <c r="H27" s="52">
        <v>7</v>
      </c>
      <c r="I27" s="53"/>
      <c r="J27" s="54">
        <f t="shared" si="1"/>
        <v>0</v>
      </c>
      <c r="K27" s="55"/>
      <c r="L27" s="15"/>
    </row>
    <row r="28" spans="2:15" s="1" customFormat="1" x14ac:dyDescent="0.3">
      <c r="B28" s="13"/>
      <c r="C28" s="48">
        <v>16</v>
      </c>
      <c r="D28" s="56" t="s">
        <v>58</v>
      </c>
      <c r="E28" s="57" t="s">
        <v>167</v>
      </c>
      <c r="F28" s="58" t="s">
        <v>168</v>
      </c>
      <c r="G28" s="59" t="s">
        <v>65</v>
      </c>
      <c r="H28" s="60">
        <v>7</v>
      </c>
      <c r="I28" s="53"/>
      <c r="J28" s="54">
        <f t="shared" si="1"/>
        <v>0</v>
      </c>
      <c r="K28" s="55"/>
      <c r="L28" s="15"/>
    </row>
    <row r="29" spans="2:15" s="1" customFormat="1" x14ac:dyDescent="0.3">
      <c r="B29" s="13"/>
      <c r="C29" s="48">
        <v>17</v>
      </c>
      <c r="D29" s="48" t="s">
        <v>43</v>
      </c>
      <c r="E29" s="49" t="s">
        <v>169</v>
      </c>
      <c r="F29" s="50" t="s">
        <v>170</v>
      </c>
      <c r="G29" s="51" t="s">
        <v>55</v>
      </c>
      <c r="H29" s="52">
        <v>7900</v>
      </c>
      <c r="I29" s="53"/>
      <c r="J29" s="54">
        <f t="shared" si="1"/>
        <v>0</v>
      </c>
      <c r="K29" s="55"/>
      <c r="L29" s="15"/>
      <c r="O29" s="127"/>
    </row>
    <row r="30" spans="2:15" s="1" customFormat="1" ht="22.8" x14ac:dyDescent="0.3">
      <c r="B30" s="13"/>
      <c r="C30" s="48">
        <v>18</v>
      </c>
      <c r="D30" s="48" t="s">
        <v>43</v>
      </c>
      <c r="E30" s="49" t="s">
        <v>171</v>
      </c>
      <c r="F30" s="50" t="s">
        <v>172</v>
      </c>
      <c r="G30" s="51" t="s">
        <v>55</v>
      </c>
      <c r="H30" s="52">
        <v>110</v>
      </c>
      <c r="I30" s="53"/>
      <c r="J30" s="54">
        <f t="shared" si="1"/>
        <v>0</v>
      </c>
      <c r="K30" s="55"/>
      <c r="L30" s="15"/>
    </row>
    <row r="31" spans="2:15" s="1" customFormat="1" x14ac:dyDescent="0.3">
      <c r="B31" s="13"/>
      <c r="C31" s="48">
        <v>19</v>
      </c>
      <c r="D31" s="56" t="s">
        <v>58</v>
      </c>
      <c r="E31" s="57" t="s">
        <v>173</v>
      </c>
      <c r="F31" s="58" t="s">
        <v>174</v>
      </c>
      <c r="G31" s="59" t="s">
        <v>55</v>
      </c>
      <c r="H31" s="60">
        <v>6270</v>
      </c>
      <c r="I31" s="53"/>
      <c r="J31" s="54">
        <f t="shared" si="1"/>
        <v>0</v>
      </c>
      <c r="K31" s="55"/>
      <c r="L31" s="15"/>
      <c r="M31" s="127"/>
    </row>
    <row r="32" spans="2:15" s="1" customFormat="1" x14ac:dyDescent="0.3">
      <c r="B32" s="13"/>
      <c r="C32" s="48">
        <v>20</v>
      </c>
      <c r="D32" s="56" t="s">
        <v>58</v>
      </c>
      <c r="E32" s="57" t="s">
        <v>175</v>
      </c>
      <c r="F32" s="58" t="s">
        <v>176</v>
      </c>
      <c r="G32" s="59" t="s">
        <v>55</v>
      </c>
      <c r="H32" s="60">
        <v>1740</v>
      </c>
      <c r="I32" s="53"/>
      <c r="J32" s="54">
        <f t="shared" si="1"/>
        <v>0</v>
      </c>
      <c r="K32" s="55"/>
      <c r="L32" s="15"/>
    </row>
    <row r="33" spans="2:12" s="1" customFormat="1" x14ac:dyDescent="0.3">
      <c r="B33" s="13"/>
      <c r="C33" s="48">
        <v>21</v>
      </c>
      <c r="D33" s="48" t="s">
        <v>43</v>
      </c>
      <c r="E33" s="49" t="s">
        <v>177</v>
      </c>
      <c r="F33" s="50" t="s">
        <v>178</v>
      </c>
      <c r="G33" s="51" t="s">
        <v>65</v>
      </c>
      <c r="H33" s="52">
        <v>10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48">
        <v>22</v>
      </c>
      <c r="D34" s="48" t="s">
        <v>43</v>
      </c>
      <c r="E34" s="49" t="s">
        <v>63</v>
      </c>
      <c r="F34" s="50" t="s">
        <v>64</v>
      </c>
      <c r="G34" s="51" t="s">
        <v>65</v>
      </c>
      <c r="H34" s="52">
        <v>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48">
        <v>23</v>
      </c>
      <c r="D35" s="48" t="s">
        <v>43</v>
      </c>
      <c r="E35" s="49" t="s">
        <v>66</v>
      </c>
      <c r="F35" s="50" t="s">
        <v>67</v>
      </c>
      <c r="G35" s="51" t="s">
        <v>65</v>
      </c>
      <c r="H35" s="52">
        <v>14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48">
        <v>24</v>
      </c>
      <c r="D36" s="56" t="s">
        <v>58</v>
      </c>
      <c r="E36" s="57" t="s">
        <v>68</v>
      </c>
      <c r="F36" s="58" t="s">
        <v>69</v>
      </c>
      <c r="G36" s="59" t="s">
        <v>65</v>
      </c>
      <c r="H36" s="60">
        <v>14</v>
      </c>
      <c r="I36" s="53"/>
      <c r="J36" s="54">
        <f t="shared" si="1"/>
        <v>0</v>
      </c>
      <c r="K36" s="55"/>
      <c r="L36" s="15"/>
    </row>
    <row r="37" spans="2:12" s="1" customFormat="1" x14ac:dyDescent="0.3">
      <c r="B37" s="13"/>
      <c r="C37" s="48">
        <v>25</v>
      </c>
      <c r="D37" s="48" t="s">
        <v>43</v>
      </c>
      <c r="E37" s="49" t="s">
        <v>179</v>
      </c>
      <c r="F37" s="50" t="s">
        <v>180</v>
      </c>
      <c r="G37" s="51" t="s">
        <v>65</v>
      </c>
      <c r="H37" s="52">
        <v>1</v>
      </c>
      <c r="I37" s="53"/>
      <c r="J37" s="54">
        <f t="shared" si="1"/>
        <v>0</v>
      </c>
      <c r="K37" s="55"/>
      <c r="L37" s="15"/>
    </row>
    <row r="38" spans="2:12" s="1" customFormat="1" x14ac:dyDescent="0.3">
      <c r="B38" s="13"/>
      <c r="C38" s="48">
        <v>26</v>
      </c>
      <c r="D38" s="56" t="s">
        <v>58</v>
      </c>
      <c r="E38" s="57" t="s">
        <v>181</v>
      </c>
      <c r="F38" s="58" t="s">
        <v>182</v>
      </c>
      <c r="G38" s="59" t="s">
        <v>65</v>
      </c>
      <c r="H38" s="60">
        <v>1</v>
      </c>
      <c r="I38" s="53"/>
      <c r="J38" s="54">
        <f t="shared" si="1"/>
        <v>0</v>
      </c>
      <c r="K38" s="55"/>
      <c r="L38" s="15"/>
    </row>
    <row r="39" spans="2:12" s="1" customFormat="1" x14ac:dyDescent="0.3">
      <c r="B39" s="13"/>
      <c r="C39" s="48">
        <v>27</v>
      </c>
      <c r="D39" s="48" t="s">
        <v>43</v>
      </c>
      <c r="E39" s="49" t="s">
        <v>183</v>
      </c>
      <c r="F39" s="50" t="s">
        <v>184</v>
      </c>
      <c r="G39" s="51" t="s">
        <v>65</v>
      </c>
      <c r="H39" s="52">
        <v>2</v>
      </c>
      <c r="I39" s="53"/>
      <c r="J39" s="54">
        <f t="shared" si="1"/>
        <v>0</v>
      </c>
      <c r="K39" s="55"/>
      <c r="L39" s="15"/>
    </row>
    <row r="40" spans="2:12" s="1" customFormat="1" x14ac:dyDescent="0.3">
      <c r="B40" s="13"/>
      <c r="C40" s="48">
        <v>28</v>
      </c>
      <c r="D40" s="56" t="s">
        <v>58</v>
      </c>
      <c r="E40" s="57" t="s">
        <v>185</v>
      </c>
      <c r="F40" s="58" t="s">
        <v>186</v>
      </c>
      <c r="G40" s="59" t="s">
        <v>65</v>
      </c>
      <c r="H40" s="60">
        <v>2</v>
      </c>
      <c r="I40" s="53"/>
      <c r="J40" s="54">
        <f t="shared" si="1"/>
        <v>0</v>
      </c>
      <c r="K40" s="55"/>
      <c r="L40" s="15"/>
    </row>
    <row r="41" spans="2:12" s="1" customFormat="1" ht="22.8" x14ac:dyDescent="0.3">
      <c r="B41" s="13"/>
      <c r="C41" s="48">
        <v>29</v>
      </c>
      <c r="D41" s="56" t="s">
        <v>58</v>
      </c>
      <c r="E41" s="57" t="s">
        <v>187</v>
      </c>
      <c r="F41" s="58" t="s">
        <v>188</v>
      </c>
      <c r="G41" s="59" t="s">
        <v>65</v>
      </c>
      <c r="H41" s="60">
        <v>2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48">
        <v>30</v>
      </c>
      <c r="D42" s="48" t="s">
        <v>43</v>
      </c>
      <c r="E42" s="49" t="s">
        <v>189</v>
      </c>
      <c r="F42" s="50" t="s">
        <v>190</v>
      </c>
      <c r="G42" s="51" t="s">
        <v>65</v>
      </c>
      <c r="H42" s="52">
        <v>3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>
        <v>31</v>
      </c>
      <c r="D43" s="48" t="s">
        <v>43</v>
      </c>
      <c r="E43" s="49" t="s">
        <v>191</v>
      </c>
      <c r="F43" s="50" t="s">
        <v>192</v>
      </c>
      <c r="G43" s="51" t="s">
        <v>55</v>
      </c>
      <c r="H43" s="52">
        <v>40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48">
        <v>32</v>
      </c>
      <c r="D44" s="56" t="s">
        <v>58</v>
      </c>
      <c r="E44" s="57" t="s">
        <v>193</v>
      </c>
      <c r="F44" s="58" t="s">
        <v>194</v>
      </c>
      <c r="G44" s="59" t="s">
        <v>55</v>
      </c>
      <c r="H44" s="60">
        <v>40</v>
      </c>
      <c r="I44" s="53"/>
      <c r="J44" s="54">
        <f t="shared" si="1"/>
        <v>0</v>
      </c>
      <c r="K44" s="55"/>
      <c r="L44" s="15"/>
    </row>
    <row r="45" spans="2:12" s="1" customFormat="1" x14ac:dyDescent="0.3">
      <c r="B45" s="13"/>
      <c r="C45" s="48">
        <v>33</v>
      </c>
      <c r="D45" s="48" t="s">
        <v>43</v>
      </c>
      <c r="E45" s="49" t="s">
        <v>195</v>
      </c>
      <c r="F45" s="50" t="s">
        <v>196</v>
      </c>
      <c r="G45" s="51" t="s">
        <v>55</v>
      </c>
      <c r="H45" s="52">
        <v>7</v>
      </c>
      <c r="I45" s="53"/>
      <c r="J45" s="54">
        <f>ROUND(I45*H45,2)</f>
        <v>0</v>
      </c>
      <c r="K45" s="55"/>
      <c r="L45" s="15"/>
    </row>
    <row r="46" spans="2:12" s="1" customFormat="1" x14ac:dyDescent="0.3">
      <c r="B46" s="13"/>
      <c r="C46" s="48">
        <v>34</v>
      </c>
      <c r="D46" s="56" t="s">
        <v>58</v>
      </c>
      <c r="E46" s="57" t="s">
        <v>197</v>
      </c>
      <c r="F46" s="58" t="s">
        <v>198</v>
      </c>
      <c r="G46" s="59" t="s">
        <v>55</v>
      </c>
      <c r="H46" s="60">
        <v>7</v>
      </c>
      <c r="I46" s="53"/>
      <c r="J46" s="54">
        <f t="shared" ref="J46:J70" si="2">ROUND(I46*H46,2)</f>
        <v>0</v>
      </c>
      <c r="K46" s="55"/>
      <c r="L46" s="15"/>
    </row>
    <row r="47" spans="2:12" s="1" customFormat="1" ht="22.8" x14ac:dyDescent="0.3">
      <c r="B47" s="13"/>
      <c r="C47" s="48">
        <v>35</v>
      </c>
      <c r="D47" s="48" t="s">
        <v>43</v>
      </c>
      <c r="E47" s="49" t="s">
        <v>199</v>
      </c>
      <c r="F47" s="50" t="s">
        <v>200</v>
      </c>
      <c r="G47" s="51" t="s">
        <v>65</v>
      </c>
      <c r="H47" s="52">
        <v>10</v>
      </c>
      <c r="I47" s="53"/>
      <c r="J47" s="54">
        <f t="shared" si="2"/>
        <v>0</v>
      </c>
      <c r="K47" s="55"/>
      <c r="L47" s="15"/>
    </row>
    <row r="48" spans="2:12" s="1" customFormat="1" x14ac:dyDescent="0.3">
      <c r="B48" s="13"/>
      <c r="C48" s="48">
        <v>36</v>
      </c>
      <c r="D48" s="48" t="s">
        <v>43</v>
      </c>
      <c r="E48" s="49" t="s">
        <v>201</v>
      </c>
      <c r="F48" s="50" t="s">
        <v>202</v>
      </c>
      <c r="G48" s="51" t="s">
        <v>65</v>
      </c>
      <c r="H48" s="52">
        <v>4</v>
      </c>
      <c r="I48" s="53"/>
      <c r="J48" s="54">
        <f t="shared" si="2"/>
        <v>0</v>
      </c>
      <c r="K48" s="55"/>
      <c r="L48" s="15"/>
    </row>
    <row r="49" spans="2:12" s="1" customFormat="1" x14ac:dyDescent="0.3">
      <c r="B49" s="13"/>
      <c r="C49" s="48">
        <v>37</v>
      </c>
      <c r="D49" s="56" t="s">
        <v>58</v>
      </c>
      <c r="E49" s="57" t="s">
        <v>203</v>
      </c>
      <c r="F49" s="58" t="s">
        <v>204</v>
      </c>
      <c r="G49" s="59" t="s">
        <v>65</v>
      </c>
      <c r="H49" s="60">
        <v>2</v>
      </c>
      <c r="I49" s="53"/>
      <c r="J49" s="54">
        <f t="shared" si="2"/>
        <v>0</v>
      </c>
      <c r="K49" s="55"/>
      <c r="L49" s="15"/>
    </row>
    <row r="50" spans="2:12" s="1" customFormat="1" x14ac:dyDescent="0.3">
      <c r="B50" s="13"/>
      <c r="C50" s="48">
        <v>38</v>
      </c>
      <c r="D50" s="56" t="s">
        <v>58</v>
      </c>
      <c r="E50" s="57" t="s">
        <v>205</v>
      </c>
      <c r="F50" s="58" t="s">
        <v>206</v>
      </c>
      <c r="G50" s="59" t="s">
        <v>65</v>
      </c>
      <c r="H50" s="60">
        <v>2</v>
      </c>
      <c r="I50" s="53"/>
      <c r="J50" s="54">
        <f t="shared" si="2"/>
        <v>0</v>
      </c>
      <c r="K50" s="55"/>
      <c r="L50" s="15"/>
    </row>
    <row r="51" spans="2:12" s="1" customFormat="1" x14ac:dyDescent="0.3">
      <c r="B51" s="13"/>
      <c r="C51" s="48">
        <v>39</v>
      </c>
      <c r="D51" s="48" t="s">
        <v>43</v>
      </c>
      <c r="E51" s="49" t="s">
        <v>207</v>
      </c>
      <c r="F51" s="50" t="s">
        <v>208</v>
      </c>
      <c r="G51" s="51" t="s">
        <v>55</v>
      </c>
      <c r="H51" s="52">
        <v>198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48">
        <v>40</v>
      </c>
      <c r="D52" s="48" t="s">
        <v>43</v>
      </c>
      <c r="E52" s="49" t="s">
        <v>209</v>
      </c>
      <c r="F52" s="50" t="s">
        <v>210</v>
      </c>
      <c r="G52" s="51" t="s">
        <v>65</v>
      </c>
      <c r="H52" s="52">
        <v>5</v>
      </c>
      <c r="I52" s="53"/>
      <c r="J52" s="54">
        <f t="shared" si="2"/>
        <v>0</v>
      </c>
      <c r="K52" s="55"/>
      <c r="L52" s="15"/>
    </row>
    <row r="53" spans="2:12" s="1" customFormat="1" x14ac:dyDescent="0.3">
      <c r="B53" s="13"/>
      <c r="C53" s="48">
        <v>41</v>
      </c>
      <c r="D53" s="56" t="s">
        <v>58</v>
      </c>
      <c r="E53" s="57" t="s">
        <v>211</v>
      </c>
      <c r="F53" s="58" t="s">
        <v>212</v>
      </c>
      <c r="G53" s="59" t="s">
        <v>65</v>
      </c>
      <c r="H53" s="60">
        <v>2</v>
      </c>
      <c r="I53" s="53"/>
      <c r="J53" s="54">
        <f t="shared" si="2"/>
        <v>0</v>
      </c>
      <c r="K53" s="55"/>
      <c r="L53" s="15"/>
    </row>
    <row r="54" spans="2:12" s="1" customFormat="1" x14ac:dyDescent="0.3">
      <c r="B54" s="13"/>
      <c r="C54" s="48">
        <v>42</v>
      </c>
      <c r="D54" s="56" t="s">
        <v>58</v>
      </c>
      <c r="E54" s="57" t="s">
        <v>213</v>
      </c>
      <c r="F54" s="58" t="s">
        <v>214</v>
      </c>
      <c r="G54" s="59" t="s">
        <v>65</v>
      </c>
      <c r="H54" s="60">
        <v>2</v>
      </c>
      <c r="I54" s="53"/>
      <c r="J54" s="54">
        <f t="shared" si="2"/>
        <v>0</v>
      </c>
      <c r="K54" s="55"/>
      <c r="L54" s="15"/>
    </row>
    <row r="55" spans="2:12" s="1" customFormat="1" x14ac:dyDescent="0.3">
      <c r="B55" s="13"/>
      <c r="C55" s="48">
        <v>43</v>
      </c>
      <c r="D55" s="56" t="s">
        <v>58</v>
      </c>
      <c r="E55" s="57" t="s">
        <v>215</v>
      </c>
      <c r="F55" s="58" t="s">
        <v>216</v>
      </c>
      <c r="G55" s="59" t="s">
        <v>65</v>
      </c>
      <c r="H55" s="60">
        <v>1</v>
      </c>
      <c r="I55" s="53"/>
      <c r="J55" s="54">
        <f t="shared" si="2"/>
        <v>0</v>
      </c>
      <c r="K55" s="55"/>
      <c r="L55" s="15"/>
    </row>
    <row r="56" spans="2:12" s="1" customFormat="1" x14ac:dyDescent="0.3">
      <c r="B56" s="13"/>
      <c r="C56" s="48">
        <v>44</v>
      </c>
      <c r="D56" s="48" t="s">
        <v>43</v>
      </c>
      <c r="E56" s="49" t="s">
        <v>217</v>
      </c>
      <c r="F56" s="50" t="s">
        <v>218</v>
      </c>
      <c r="G56" s="51" t="s">
        <v>65</v>
      </c>
      <c r="H56" s="52">
        <v>21</v>
      </c>
      <c r="I56" s="53"/>
      <c r="J56" s="54">
        <f t="shared" si="2"/>
        <v>0</v>
      </c>
      <c r="K56" s="55"/>
      <c r="L56" s="15"/>
    </row>
    <row r="57" spans="2:12" s="1" customFormat="1" x14ac:dyDescent="0.3">
      <c r="B57" s="13"/>
      <c r="C57" s="48">
        <v>45</v>
      </c>
      <c r="D57" s="56" t="s">
        <v>58</v>
      </c>
      <c r="E57" s="57" t="s">
        <v>219</v>
      </c>
      <c r="F57" s="58" t="s">
        <v>220</v>
      </c>
      <c r="G57" s="59" t="s">
        <v>65</v>
      </c>
      <c r="H57" s="60">
        <v>21</v>
      </c>
      <c r="I57" s="53"/>
      <c r="J57" s="54">
        <f t="shared" si="2"/>
        <v>0</v>
      </c>
      <c r="K57" s="55"/>
      <c r="L57" s="15"/>
    </row>
    <row r="58" spans="2:12" s="1" customFormat="1" x14ac:dyDescent="0.3">
      <c r="B58" s="13"/>
      <c r="C58" s="48">
        <v>46</v>
      </c>
      <c r="D58" s="48" t="s">
        <v>43</v>
      </c>
      <c r="E58" s="49" t="s">
        <v>221</v>
      </c>
      <c r="F58" s="50" t="s">
        <v>222</v>
      </c>
      <c r="G58" s="51" t="s">
        <v>65</v>
      </c>
      <c r="H58" s="52">
        <v>18</v>
      </c>
      <c r="I58" s="53"/>
      <c r="J58" s="54">
        <f t="shared" si="2"/>
        <v>0</v>
      </c>
      <c r="K58" s="55"/>
      <c r="L58" s="15"/>
    </row>
    <row r="59" spans="2:12" s="1" customFormat="1" x14ac:dyDescent="0.3">
      <c r="B59" s="13"/>
      <c r="C59" s="48">
        <v>47</v>
      </c>
      <c r="D59" s="56" t="s">
        <v>58</v>
      </c>
      <c r="E59" s="57" t="s">
        <v>223</v>
      </c>
      <c r="F59" s="58" t="s">
        <v>224</v>
      </c>
      <c r="G59" s="59" t="s">
        <v>65</v>
      </c>
      <c r="H59" s="60">
        <v>18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48">
        <v>48</v>
      </c>
      <c r="D60" s="56" t="s">
        <v>58</v>
      </c>
      <c r="E60" s="57" t="s">
        <v>225</v>
      </c>
      <c r="F60" s="58" t="s">
        <v>226</v>
      </c>
      <c r="G60" s="59" t="s">
        <v>65</v>
      </c>
      <c r="H60" s="60">
        <v>172</v>
      </c>
      <c r="I60" s="53"/>
      <c r="J60" s="54">
        <f t="shared" si="2"/>
        <v>0</v>
      </c>
      <c r="K60" s="55"/>
      <c r="L60" s="15"/>
    </row>
    <row r="61" spans="2:12" s="1" customFormat="1" ht="22.8" x14ac:dyDescent="0.3">
      <c r="B61" s="13"/>
      <c r="C61" s="48">
        <v>49</v>
      </c>
      <c r="D61" s="48" t="s">
        <v>43</v>
      </c>
      <c r="E61" s="49" t="s">
        <v>227</v>
      </c>
      <c r="F61" s="50" t="s">
        <v>228</v>
      </c>
      <c r="G61" s="51" t="s">
        <v>65</v>
      </c>
      <c r="H61" s="52">
        <v>5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48">
        <v>50</v>
      </c>
      <c r="D62" s="48" t="s">
        <v>43</v>
      </c>
      <c r="E62" s="49" t="s">
        <v>229</v>
      </c>
      <c r="F62" s="50" t="s">
        <v>230</v>
      </c>
      <c r="G62" s="51" t="s">
        <v>65</v>
      </c>
      <c r="H62" s="52">
        <v>4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48">
        <v>51</v>
      </c>
      <c r="D63" s="48" t="s">
        <v>43</v>
      </c>
      <c r="E63" s="49" t="s">
        <v>231</v>
      </c>
      <c r="F63" s="50" t="s">
        <v>232</v>
      </c>
      <c r="G63" s="51" t="s">
        <v>65</v>
      </c>
      <c r="H63" s="52">
        <v>22</v>
      </c>
      <c r="I63" s="53"/>
      <c r="J63" s="54">
        <f t="shared" si="2"/>
        <v>0</v>
      </c>
      <c r="K63" s="55"/>
      <c r="L63" s="15"/>
    </row>
    <row r="64" spans="2:12" s="1" customFormat="1" x14ac:dyDescent="0.3">
      <c r="B64" s="13"/>
      <c r="C64" s="48">
        <v>52</v>
      </c>
      <c r="D64" s="56" t="s">
        <v>58</v>
      </c>
      <c r="E64" s="57" t="s">
        <v>233</v>
      </c>
      <c r="F64" s="58" t="s">
        <v>234</v>
      </c>
      <c r="G64" s="59" t="s">
        <v>65</v>
      </c>
      <c r="H64" s="60">
        <v>22</v>
      </c>
      <c r="I64" s="53"/>
      <c r="J64" s="54">
        <f t="shared" si="2"/>
        <v>0</v>
      </c>
      <c r="K64" s="55"/>
      <c r="L64" s="15"/>
    </row>
    <row r="65" spans="2:15" s="1" customFormat="1" x14ac:dyDescent="0.3">
      <c r="B65" s="13"/>
      <c r="C65" s="48">
        <v>53</v>
      </c>
      <c r="D65" s="48" t="s">
        <v>43</v>
      </c>
      <c r="E65" s="49" t="s">
        <v>235</v>
      </c>
      <c r="F65" s="50" t="s">
        <v>236</v>
      </c>
      <c r="G65" s="51" t="s">
        <v>65</v>
      </c>
      <c r="H65" s="52">
        <v>40</v>
      </c>
      <c r="I65" s="53"/>
      <c r="J65" s="54">
        <f t="shared" si="2"/>
        <v>0</v>
      </c>
      <c r="K65" s="55"/>
      <c r="L65" s="15"/>
    </row>
    <row r="66" spans="2:15" s="1" customFormat="1" x14ac:dyDescent="0.3">
      <c r="B66" s="13"/>
      <c r="C66" s="48">
        <v>54</v>
      </c>
      <c r="D66" s="56" t="s">
        <v>58</v>
      </c>
      <c r="E66" s="57" t="s">
        <v>237</v>
      </c>
      <c r="F66" s="58" t="s">
        <v>238</v>
      </c>
      <c r="G66" s="59" t="s">
        <v>65</v>
      </c>
      <c r="H66" s="60">
        <v>40</v>
      </c>
      <c r="I66" s="53"/>
      <c r="J66" s="54">
        <f t="shared" si="2"/>
        <v>0</v>
      </c>
      <c r="K66" s="55"/>
      <c r="L66" s="15"/>
    </row>
    <row r="67" spans="2:15" s="1" customFormat="1" x14ac:dyDescent="0.3">
      <c r="B67" s="13"/>
      <c r="C67" s="48">
        <v>55</v>
      </c>
      <c r="D67" s="48" t="s">
        <v>43</v>
      </c>
      <c r="E67" s="49" t="s">
        <v>239</v>
      </c>
      <c r="F67" s="50" t="s">
        <v>240</v>
      </c>
      <c r="G67" s="51" t="s">
        <v>55</v>
      </c>
      <c r="H67" s="52">
        <v>12580</v>
      </c>
      <c r="I67" s="53"/>
      <c r="J67" s="54">
        <f t="shared" si="2"/>
        <v>0</v>
      </c>
      <c r="K67" s="55"/>
      <c r="L67" s="15"/>
    </row>
    <row r="68" spans="2:15" s="1" customFormat="1" x14ac:dyDescent="0.3">
      <c r="B68" s="13"/>
      <c r="C68" s="48">
        <v>56</v>
      </c>
      <c r="D68" s="48" t="s">
        <v>43</v>
      </c>
      <c r="E68" s="49" t="s">
        <v>241</v>
      </c>
      <c r="F68" s="50" t="s">
        <v>242</v>
      </c>
      <c r="G68" s="51" t="s">
        <v>55</v>
      </c>
      <c r="H68" s="52">
        <v>12580</v>
      </c>
      <c r="I68" s="53"/>
      <c r="J68" s="54">
        <f t="shared" si="2"/>
        <v>0</v>
      </c>
      <c r="K68" s="55"/>
      <c r="L68" s="15"/>
    </row>
    <row r="69" spans="2:15" s="1" customFormat="1" x14ac:dyDescent="0.3">
      <c r="B69" s="13"/>
      <c r="C69" s="48">
        <v>57</v>
      </c>
      <c r="D69" s="48" t="s">
        <v>43</v>
      </c>
      <c r="E69" s="49" t="s">
        <v>243</v>
      </c>
      <c r="F69" s="50" t="s">
        <v>244</v>
      </c>
      <c r="G69" s="51" t="s">
        <v>65</v>
      </c>
      <c r="H69" s="52">
        <v>2</v>
      </c>
      <c r="I69" s="53"/>
      <c r="J69" s="54">
        <f t="shared" si="2"/>
        <v>0</v>
      </c>
      <c r="K69" s="55"/>
      <c r="L69" s="15"/>
    </row>
    <row r="70" spans="2:15" s="1" customFormat="1" ht="34.200000000000003" x14ac:dyDescent="0.3">
      <c r="B70" s="13"/>
      <c r="C70" s="48">
        <v>58</v>
      </c>
      <c r="D70" s="48" t="s">
        <v>43</v>
      </c>
      <c r="E70" s="49" t="s">
        <v>245</v>
      </c>
      <c r="F70" s="50" t="s">
        <v>246</v>
      </c>
      <c r="G70" s="51" t="s">
        <v>55</v>
      </c>
      <c r="H70" s="52">
        <v>4200</v>
      </c>
      <c r="I70" s="53"/>
      <c r="J70" s="54">
        <f t="shared" si="2"/>
        <v>0</v>
      </c>
      <c r="K70" s="55"/>
      <c r="L70" s="15"/>
    </row>
    <row r="71" spans="2:15" s="1" customFormat="1" x14ac:dyDescent="0.3">
      <c r="B71" s="13"/>
      <c r="C71" s="48">
        <v>59</v>
      </c>
      <c r="D71" s="48" t="s">
        <v>43</v>
      </c>
      <c r="E71" s="49" t="s">
        <v>247</v>
      </c>
      <c r="F71" s="50" t="s">
        <v>248</v>
      </c>
      <c r="G71" s="51" t="s">
        <v>55</v>
      </c>
      <c r="H71" s="52">
        <v>4950</v>
      </c>
      <c r="I71" s="53"/>
      <c r="J71" s="54">
        <f t="shared" si="1"/>
        <v>0</v>
      </c>
      <c r="K71" s="55"/>
      <c r="L71" s="15"/>
    </row>
    <row r="72" spans="2:15" s="1" customFormat="1" x14ac:dyDescent="0.3">
      <c r="B72" s="13"/>
      <c r="C72" s="48">
        <v>60</v>
      </c>
      <c r="D72" s="56" t="s">
        <v>58</v>
      </c>
      <c r="E72" s="57" t="s">
        <v>249</v>
      </c>
      <c r="F72" s="58" t="s">
        <v>250</v>
      </c>
      <c r="G72" s="59" t="s">
        <v>55</v>
      </c>
      <c r="H72" s="60">
        <v>4950</v>
      </c>
      <c r="I72" s="53"/>
      <c r="J72" s="54">
        <f t="shared" si="1"/>
        <v>0</v>
      </c>
      <c r="K72" s="55"/>
      <c r="L72" s="15"/>
    </row>
    <row r="73" spans="2:15" s="1" customFormat="1" x14ac:dyDescent="0.3">
      <c r="B73" s="13"/>
      <c r="C73" s="48">
        <v>61</v>
      </c>
      <c r="D73" s="48" t="s">
        <v>43</v>
      </c>
      <c r="E73" s="49" t="s">
        <v>251</v>
      </c>
      <c r="F73" s="50" t="s">
        <v>252</v>
      </c>
      <c r="G73" s="51" t="s">
        <v>55</v>
      </c>
      <c r="H73" s="52">
        <v>198</v>
      </c>
      <c r="I73" s="53"/>
      <c r="J73" s="54">
        <f t="shared" si="1"/>
        <v>0</v>
      </c>
      <c r="K73" s="55"/>
      <c r="L73" s="15"/>
    </row>
    <row r="74" spans="2:15" s="1" customFormat="1" x14ac:dyDescent="0.3">
      <c r="B74" s="13"/>
      <c r="C74" s="48">
        <v>62</v>
      </c>
      <c r="D74" s="56" t="s">
        <v>58</v>
      </c>
      <c r="E74" s="57" t="s">
        <v>253</v>
      </c>
      <c r="F74" s="58" t="s">
        <v>254</v>
      </c>
      <c r="G74" s="59" t="s">
        <v>55</v>
      </c>
      <c r="H74" s="60">
        <v>156</v>
      </c>
      <c r="I74" s="53"/>
      <c r="J74" s="54">
        <f t="shared" si="1"/>
        <v>0</v>
      </c>
      <c r="K74" s="55"/>
      <c r="L74" s="15"/>
    </row>
    <row r="75" spans="2:15" s="1" customFormat="1" x14ac:dyDescent="0.3">
      <c r="B75" s="13"/>
      <c r="C75" s="48">
        <v>63</v>
      </c>
      <c r="D75" s="56" t="s">
        <v>58</v>
      </c>
      <c r="E75" s="57" t="s">
        <v>255</v>
      </c>
      <c r="F75" s="58" t="s">
        <v>256</v>
      </c>
      <c r="G75" s="59" t="s">
        <v>55</v>
      </c>
      <c r="H75" s="60">
        <v>42</v>
      </c>
      <c r="I75" s="53"/>
      <c r="J75" s="54">
        <f t="shared" si="1"/>
        <v>0</v>
      </c>
      <c r="K75" s="55"/>
      <c r="L75" s="15"/>
    </row>
    <row r="76" spans="2:15" s="1" customFormat="1" x14ac:dyDescent="0.3">
      <c r="B76" s="13"/>
      <c r="C76" s="48">
        <v>64</v>
      </c>
      <c r="D76" s="48" t="s">
        <v>43</v>
      </c>
      <c r="E76" s="49" t="s">
        <v>257</v>
      </c>
      <c r="F76" s="50" t="s">
        <v>258</v>
      </c>
      <c r="G76" s="51" t="s">
        <v>65</v>
      </c>
      <c r="H76" s="52">
        <v>9</v>
      </c>
      <c r="I76" s="53"/>
      <c r="J76" s="54">
        <f t="shared" si="1"/>
        <v>0</v>
      </c>
      <c r="K76" s="55"/>
      <c r="L76" s="15"/>
    </row>
    <row r="77" spans="2:15" s="1" customFormat="1" x14ac:dyDescent="0.3">
      <c r="B77" s="13"/>
      <c r="C77" s="48">
        <v>65</v>
      </c>
      <c r="D77" s="56" t="s">
        <v>58</v>
      </c>
      <c r="E77" s="57" t="s">
        <v>259</v>
      </c>
      <c r="F77" s="58" t="s">
        <v>260</v>
      </c>
      <c r="G77" s="59" t="s">
        <v>65</v>
      </c>
      <c r="H77" s="60">
        <v>9</v>
      </c>
      <c r="I77" s="53"/>
      <c r="J77" s="54">
        <f t="shared" si="1"/>
        <v>0</v>
      </c>
      <c r="K77" s="55"/>
      <c r="L77" s="15"/>
    </row>
    <row r="78" spans="2:15" s="5" customFormat="1" ht="25.95" customHeight="1" x14ac:dyDescent="0.25">
      <c r="B78" s="41"/>
      <c r="D78" s="42" t="s">
        <v>38</v>
      </c>
      <c r="E78" s="43" t="s">
        <v>58</v>
      </c>
      <c r="F78" s="43" t="s">
        <v>100</v>
      </c>
      <c r="J78" s="44"/>
      <c r="L78" s="45"/>
      <c r="M78" s="85"/>
      <c r="N78" s="85"/>
      <c r="O78" s="85"/>
    </row>
    <row r="79" spans="2:15" s="5" customFormat="1" ht="25.95" customHeight="1" x14ac:dyDescent="0.25">
      <c r="B79" s="41"/>
      <c r="D79" s="46" t="s">
        <v>38</v>
      </c>
      <c r="E79" s="46" t="s">
        <v>261</v>
      </c>
      <c r="F79" s="46" t="s">
        <v>262</v>
      </c>
      <c r="J79" s="44"/>
      <c r="L79" s="45"/>
      <c r="M79" s="85"/>
      <c r="N79" s="85"/>
      <c r="O79" s="85"/>
    </row>
    <row r="80" spans="2:15" s="1" customFormat="1" x14ac:dyDescent="0.3">
      <c r="B80" s="13"/>
      <c r="C80" s="48">
        <v>66</v>
      </c>
      <c r="D80" s="48" t="s">
        <v>43</v>
      </c>
      <c r="E80" s="49" t="s">
        <v>263</v>
      </c>
      <c r="F80" s="50" t="s">
        <v>264</v>
      </c>
      <c r="G80" s="51" t="s">
        <v>55</v>
      </c>
      <c r="H80" s="52">
        <v>50</v>
      </c>
      <c r="I80" s="53"/>
      <c r="J80" s="54">
        <f t="shared" si="1"/>
        <v>0</v>
      </c>
      <c r="K80" s="55"/>
      <c r="L80" s="15"/>
    </row>
    <row r="81" spans="2:15" s="1" customFormat="1" x14ac:dyDescent="0.3">
      <c r="B81" s="13"/>
      <c r="C81" s="48">
        <v>67</v>
      </c>
      <c r="D81" s="56" t="s">
        <v>58</v>
      </c>
      <c r="E81" s="57" t="s">
        <v>265</v>
      </c>
      <c r="F81" s="58" t="s">
        <v>266</v>
      </c>
      <c r="G81" s="59" t="s">
        <v>267</v>
      </c>
      <c r="H81" s="60">
        <v>48</v>
      </c>
      <c r="I81" s="53"/>
      <c r="J81" s="54">
        <f t="shared" si="1"/>
        <v>0</v>
      </c>
      <c r="K81" s="55"/>
      <c r="L81" s="15"/>
    </row>
    <row r="82" spans="2:15" s="1" customFormat="1" x14ac:dyDescent="0.3">
      <c r="B82" s="13"/>
      <c r="C82" s="48">
        <v>68</v>
      </c>
      <c r="D82" s="48" t="s">
        <v>43</v>
      </c>
      <c r="E82" s="49" t="s">
        <v>268</v>
      </c>
      <c r="F82" s="50" t="s">
        <v>269</v>
      </c>
      <c r="G82" s="51" t="s">
        <v>55</v>
      </c>
      <c r="H82" s="52">
        <v>20</v>
      </c>
      <c r="I82" s="53"/>
      <c r="J82" s="54">
        <f t="shared" si="1"/>
        <v>0</v>
      </c>
      <c r="K82" s="55"/>
      <c r="L82" s="15"/>
    </row>
    <row r="83" spans="2:15" s="1" customFormat="1" x14ac:dyDescent="0.3">
      <c r="B83" s="13"/>
      <c r="C83" s="48">
        <v>69</v>
      </c>
      <c r="D83" s="56" t="s">
        <v>58</v>
      </c>
      <c r="E83" s="57" t="s">
        <v>270</v>
      </c>
      <c r="F83" s="58" t="s">
        <v>271</v>
      </c>
      <c r="G83" s="59" t="s">
        <v>55</v>
      </c>
      <c r="H83" s="60">
        <v>20</v>
      </c>
      <c r="I83" s="53"/>
      <c r="J83" s="54">
        <f t="shared" si="1"/>
        <v>0</v>
      </c>
      <c r="K83" s="55"/>
      <c r="L83" s="15"/>
    </row>
    <row r="84" spans="2:15" s="1" customFormat="1" x14ac:dyDescent="0.3">
      <c r="B84" s="13"/>
      <c r="C84" s="48">
        <v>70</v>
      </c>
      <c r="D84" s="48" t="s">
        <v>43</v>
      </c>
      <c r="E84" s="49" t="s">
        <v>272</v>
      </c>
      <c r="F84" s="50" t="s">
        <v>273</v>
      </c>
      <c r="G84" s="51" t="s">
        <v>55</v>
      </c>
      <c r="H84" s="52">
        <v>10</v>
      </c>
      <c r="I84" s="53"/>
      <c r="J84" s="54">
        <f t="shared" si="1"/>
        <v>0</v>
      </c>
      <c r="K84" s="55"/>
      <c r="L84" s="15"/>
    </row>
    <row r="85" spans="2:15" s="1" customFormat="1" x14ac:dyDescent="0.3">
      <c r="B85" s="13"/>
      <c r="C85" s="48">
        <v>71</v>
      </c>
      <c r="D85" s="56" t="s">
        <v>58</v>
      </c>
      <c r="E85" s="57" t="s">
        <v>274</v>
      </c>
      <c r="F85" s="58" t="s">
        <v>275</v>
      </c>
      <c r="G85" s="59" t="s">
        <v>55</v>
      </c>
      <c r="H85" s="60">
        <v>10</v>
      </c>
      <c r="I85" s="53"/>
      <c r="J85" s="54">
        <f t="shared" si="1"/>
        <v>0</v>
      </c>
      <c r="K85" s="55"/>
      <c r="L85" s="15"/>
    </row>
    <row r="86" spans="2:15" s="1" customFormat="1" x14ac:dyDescent="0.3">
      <c r="B86" s="13"/>
      <c r="C86" s="48">
        <v>72</v>
      </c>
      <c r="D86" s="48" t="s">
        <v>43</v>
      </c>
      <c r="E86" s="49" t="s">
        <v>276</v>
      </c>
      <c r="F86" s="50" t="s">
        <v>277</v>
      </c>
      <c r="G86" s="51" t="s">
        <v>55</v>
      </c>
      <c r="H86" s="52">
        <v>30</v>
      </c>
      <c r="I86" s="53"/>
      <c r="J86" s="54">
        <f t="shared" si="1"/>
        <v>0</v>
      </c>
      <c r="K86" s="55"/>
      <c r="L86" s="15"/>
    </row>
    <row r="87" spans="2:15" s="1" customFormat="1" x14ac:dyDescent="0.3">
      <c r="B87" s="13"/>
      <c r="C87" s="48">
        <v>73</v>
      </c>
      <c r="D87" s="56" t="s">
        <v>58</v>
      </c>
      <c r="E87" s="57" t="s">
        <v>278</v>
      </c>
      <c r="F87" s="58" t="s">
        <v>279</v>
      </c>
      <c r="G87" s="59" t="s">
        <v>55</v>
      </c>
      <c r="H87" s="60">
        <v>30</v>
      </c>
      <c r="I87" s="53"/>
      <c r="J87" s="54">
        <f t="shared" si="1"/>
        <v>0</v>
      </c>
      <c r="K87" s="55"/>
      <c r="L87" s="15"/>
    </row>
    <row r="88" spans="2:15" s="1" customFormat="1" x14ac:dyDescent="0.3">
      <c r="B88" s="13"/>
      <c r="C88" s="48">
        <v>74</v>
      </c>
      <c r="D88" s="48" t="s">
        <v>43</v>
      </c>
      <c r="E88" s="49" t="s">
        <v>280</v>
      </c>
      <c r="F88" s="50" t="s">
        <v>281</v>
      </c>
      <c r="G88" s="51" t="s">
        <v>65</v>
      </c>
      <c r="H88" s="52">
        <v>1</v>
      </c>
      <c r="I88" s="53"/>
      <c r="J88" s="54">
        <f t="shared" si="1"/>
        <v>0</v>
      </c>
      <c r="K88" s="55"/>
      <c r="L88" s="15"/>
    </row>
    <row r="89" spans="2:15" s="1" customFormat="1" x14ac:dyDescent="0.3">
      <c r="B89" s="13"/>
      <c r="C89" s="48">
        <v>75</v>
      </c>
      <c r="D89" s="56" t="s">
        <v>58</v>
      </c>
      <c r="E89" s="57" t="s">
        <v>282</v>
      </c>
      <c r="F89" s="58" t="s">
        <v>283</v>
      </c>
      <c r="G89" s="59" t="s">
        <v>65</v>
      </c>
      <c r="H89" s="60">
        <v>1</v>
      </c>
      <c r="I89" s="53"/>
      <c r="J89" s="54">
        <f t="shared" si="1"/>
        <v>0</v>
      </c>
      <c r="K89" s="55"/>
      <c r="L89" s="15"/>
    </row>
    <row r="90" spans="2:15" s="5" customFormat="1" ht="25.95" customHeight="1" x14ac:dyDescent="0.25">
      <c r="B90" s="41"/>
      <c r="C90" s="6"/>
      <c r="D90" s="46" t="s">
        <v>38</v>
      </c>
      <c r="E90" s="46" t="s">
        <v>101</v>
      </c>
      <c r="F90" s="46" t="s">
        <v>102</v>
      </c>
      <c r="J90" s="44"/>
      <c r="L90" s="45"/>
      <c r="M90" s="85"/>
      <c r="N90" s="85"/>
      <c r="O90" s="85"/>
    </row>
    <row r="91" spans="2:15" s="1" customFormat="1" ht="22.8" x14ac:dyDescent="0.3">
      <c r="B91" s="13"/>
      <c r="C91" s="48">
        <v>76</v>
      </c>
      <c r="D91" s="48" t="s">
        <v>43</v>
      </c>
      <c r="E91" s="49" t="s">
        <v>284</v>
      </c>
      <c r="F91" s="50" t="s">
        <v>285</v>
      </c>
      <c r="G91" s="51" t="s">
        <v>55</v>
      </c>
      <c r="H91" s="52">
        <v>70</v>
      </c>
      <c r="I91" s="53"/>
      <c r="J91" s="54">
        <f t="shared" si="1"/>
        <v>0</v>
      </c>
      <c r="K91" s="55"/>
      <c r="L91" s="15"/>
    </row>
    <row r="92" spans="2:15" s="1" customFormat="1" x14ac:dyDescent="0.3">
      <c r="B92" s="13"/>
      <c r="C92" s="48">
        <v>77</v>
      </c>
      <c r="D92" s="56" t="s">
        <v>58</v>
      </c>
      <c r="E92" s="57" t="s">
        <v>103</v>
      </c>
      <c r="F92" s="58" t="s">
        <v>104</v>
      </c>
      <c r="G92" s="59" t="s">
        <v>55</v>
      </c>
      <c r="H92" s="60">
        <v>160</v>
      </c>
      <c r="I92" s="53"/>
      <c r="J92" s="54">
        <f t="shared" si="1"/>
        <v>0</v>
      </c>
      <c r="K92" s="55"/>
      <c r="L92" s="15"/>
      <c r="O92" s="127"/>
    </row>
    <row r="93" spans="2:15" s="1" customFormat="1" x14ac:dyDescent="0.3">
      <c r="B93" s="13"/>
      <c r="C93" s="48">
        <v>78</v>
      </c>
      <c r="D93" s="48" t="s">
        <v>43</v>
      </c>
      <c r="E93" s="49" t="s">
        <v>105</v>
      </c>
      <c r="F93" s="50" t="s">
        <v>106</v>
      </c>
      <c r="G93" s="51" t="s">
        <v>55</v>
      </c>
      <c r="H93" s="52">
        <v>160</v>
      </c>
      <c r="I93" s="53"/>
      <c r="J93" s="54">
        <f t="shared" si="1"/>
        <v>0</v>
      </c>
      <c r="K93" s="55"/>
      <c r="L93" s="15"/>
    </row>
    <row r="94" spans="2:15" s="1" customFormat="1" ht="22.8" x14ac:dyDescent="0.3">
      <c r="B94" s="13"/>
      <c r="C94" s="48">
        <v>79</v>
      </c>
      <c r="D94" s="48" t="s">
        <v>43</v>
      </c>
      <c r="E94" s="49" t="s">
        <v>286</v>
      </c>
      <c r="F94" s="50" t="s">
        <v>287</v>
      </c>
      <c r="G94" s="51" t="s">
        <v>65</v>
      </c>
      <c r="H94" s="52">
        <v>5</v>
      </c>
      <c r="I94" s="53"/>
      <c r="J94" s="54">
        <f t="shared" si="1"/>
        <v>0</v>
      </c>
      <c r="K94" s="55"/>
      <c r="L94" s="15"/>
    </row>
    <row r="95" spans="2:15" s="1" customFormat="1" x14ac:dyDescent="0.3">
      <c r="B95" s="13"/>
      <c r="C95" s="48">
        <v>80</v>
      </c>
      <c r="D95" s="48" t="s">
        <v>43</v>
      </c>
      <c r="E95" s="49" t="s">
        <v>288</v>
      </c>
      <c r="F95" s="50" t="s">
        <v>289</v>
      </c>
      <c r="G95" s="51" t="s">
        <v>111</v>
      </c>
      <c r="H95" s="52">
        <v>20</v>
      </c>
      <c r="I95" s="53"/>
      <c r="J95" s="54">
        <f t="shared" si="1"/>
        <v>0</v>
      </c>
      <c r="K95" s="55"/>
      <c r="L95" s="15"/>
    </row>
    <row r="96" spans="2:15" s="1" customFormat="1" x14ac:dyDescent="0.3">
      <c r="B96" s="13"/>
      <c r="C96" s="48">
        <v>81</v>
      </c>
      <c r="D96" s="48" t="s">
        <v>43</v>
      </c>
      <c r="E96" s="49" t="s">
        <v>290</v>
      </c>
      <c r="F96" s="50" t="s">
        <v>291</v>
      </c>
      <c r="G96" s="51" t="s">
        <v>111</v>
      </c>
      <c r="H96" s="52">
        <v>15</v>
      </c>
      <c r="I96" s="53"/>
      <c r="J96" s="54">
        <f t="shared" si="1"/>
        <v>0</v>
      </c>
      <c r="K96" s="55"/>
      <c r="L96" s="15"/>
    </row>
    <row r="97" spans="2:12" s="1" customFormat="1" x14ac:dyDescent="0.3">
      <c r="B97" s="13"/>
      <c r="C97" s="48">
        <v>82</v>
      </c>
      <c r="D97" s="48" t="s">
        <v>43</v>
      </c>
      <c r="E97" s="49" t="s">
        <v>112</v>
      </c>
      <c r="F97" s="50" t="s">
        <v>113</v>
      </c>
      <c r="G97" s="51" t="s">
        <v>55</v>
      </c>
      <c r="H97" s="52">
        <v>1410</v>
      </c>
      <c r="I97" s="53"/>
      <c r="J97" s="54">
        <f t="shared" si="1"/>
        <v>0</v>
      </c>
      <c r="K97" s="55"/>
      <c r="L97" s="15"/>
    </row>
    <row r="98" spans="2:12" s="1" customFormat="1" x14ac:dyDescent="0.3">
      <c r="B98" s="13"/>
      <c r="C98" s="48">
        <v>83</v>
      </c>
      <c r="D98" s="48" t="s">
        <v>43</v>
      </c>
      <c r="E98" s="49" t="s">
        <v>114</v>
      </c>
      <c r="F98" s="50" t="s">
        <v>115</v>
      </c>
      <c r="G98" s="51" t="s">
        <v>55</v>
      </c>
      <c r="H98" s="52">
        <v>15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48">
        <v>84</v>
      </c>
      <c r="D99" s="48" t="s">
        <v>43</v>
      </c>
      <c r="E99" s="49" t="s">
        <v>116</v>
      </c>
      <c r="F99" s="50" t="s">
        <v>117</v>
      </c>
      <c r="G99" s="51" t="s">
        <v>55</v>
      </c>
      <c r="H99" s="52">
        <v>70</v>
      </c>
      <c r="I99" s="53"/>
      <c r="J99" s="54">
        <f t="shared" si="1"/>
        <v>0</v>
      </c>
      <c r="K99" s="55"/>
      <c r="L99" s="15"/>
    </row>
    <row r="100" spans="2:12" s="1" customFormat="1" x14ac:dyDescent="0.3">
      <c r="B100" s="13"/>
      <c r="C100" s="48">
        <v>85</v>
      </c>
      <c r="D100" s="48" t="s">
        <v>43</v>
      </c>
      <c r="E100" s="49" t="s">
        <v>292</v>
      </c>
      <c r="F100" s="50" t="s">
        <v>293</v>
      </c>
      <c r="G100" s="51" t="s">
        <v>55</v>
      </c>
      <c r="H100" s="52">
        <v>4070</v>
      </c>
      <c r="I100" s="53"/>
      <c r="J100" s="54">
        <f t="shared" si="1"/>
        <v>0</v>
      </c>
      <c r="K100" s="55"/>
      <c r="L100" s="15"/>
    </row>
    <row r="101" spans="2:12" s="1" customFormat="1" x14ac:dyDescent="0.3">
      <c r="B101" s="13"/>
      <c r="C101" s="48">
        <v>86</v>
      </c>
      <c r="D101" s="48" t="s">
        <v>43</v>
      </c>
      <c r="E101" s="49" t="s">
        <v>294</v>
      </c>
      <c r="F101" s="50" t="s">
        <v>295</v>
      </c>
      <c r="G101" s="51" t="s">
        <v>65</v>
      </c>
      <c r="H101" s="52">
        <v>7</v>
      </c>
      <c r="I101" s="53"/>
      <c r="J101" s="54">
        <f t="shared" si="1"/>
        <v>0</v>
      </c>
      <c r="K101" s="55"/>
      <c r="L101" s="15"/>
    </row>
    <row r="102" spans="2:12" s="1" customFormat="1" x14ac:dyDescent="0.3">
      <c r="B102" s="13"/>
      <c r="C102" s="48">
        <v>87</v>
      </c>
      <c r="D102" s="48" t="s">
        <v>43</v>
      </c>
      <c r="E102" s="49" t="s">
        <v>296</v>
      </c>
      <c r="F102" s="50" t="s">
        <v>297</v>
      </c>
      <c r="G102" s="51" t="s">
        <v>65</v>
      </c>
      <c r="H102" s="52">
        <v>9</v>
      </c>
      <c r="I102" s="53"/>
      <c r="J102" s="54">
        <f t="shared" si="1"/>
        <v>0</v>
      </c>
      <c r="K102" s="55"/>
      <c r="L102" s="15"/>
    </row>
    <row r="103" spans="2:12" s="1" customFormat="1" ht="19.2" x14ac:dyDescent="0.3">
      <c r="B103" s="13"/>
      <c r="D103" s="64" t="s">
        <v>298</v>
      </c>
      <c r="F103" s="65" t="s">
        <v>299</v>
      </c>
      <c r="L103" s="15"/>
    </row>
    <row r="104" spans="2:12" s="1" customFormat="1" x14ac:dyDescent="0.3">
      <c r="B104" s="13"/>
      <c r="C104" s="48">
        <v>88</v>
      </c>
      <c r="D104" s="48" t="s">
        <v>43</v>
      </c>
      <c r="E104" s="49" t="s">
        <v>118</v>
      </c>
      <c r="F104" s="50" t="s">
        <v>119</v>
      </c>
      <c r="G104" s="51" t="s">
        <v>55</v>
      </c>
      <c r="H104" s="52">
        <v>1410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48">
        <v>89</v>
      </c>
      <c r="D105" s="48" t="s">
        <v>43</v>
      </c>
      <c r="E105" s="49" t="s">
        <v>300</v>
      </c>
      <c r="F105" s="50" t="s">
        <v>301</v>
      </c>
      <c r="G105" s="51" t="s">
        <v>55</v>
      </c>
      <c r="H105" s="52">
        <v>680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48">
        <v>90</v>
      </c>
      <c r="D106" s="56" t="s">
        <v>58</v>
      </c>
      <c r="E106" s="57" t="s">
        <v>120</v>
      </c>
      <c r="F106" s="58" t="s">
        <v>121</v>
      </c>
      <c r="G106" s="59" t="s">
        <v>46</v>
      </c>
      <c r="H106" s="60">
        <v>36.700000000000003</v>
      </c>
      <c r="I106" s="53"/>
      <c r="J106" s="54">
        <f t="shared" si="1"/>
        <v>0</v>
      </c>
      <c r="K106" s="55"/>
      <c r="L106" s="15"/>
    </row>
    <row r="107" spans="2:12" s="1" customFormat="1" x14ac:dyDescent="0.3">
      <c r="B107" s="13"/>
      <c r="C107" s="48">
        <v>91</v>
      </c>
      <c r="D107" s="48" t="s">
        <v>43</v>
      </c>
      <c r="E107" s="49" t="s">
        <v>122</v>
      </c>
      <c r="F107" s="50" t="s">
        <v>123</v>
      </c>
      <c r="G107" s="51" t="s">
        <v>55</v>
      </c>
      <c r="H107" s="52">
        <v>1500</v>
      </c>
      <c r="I107" s="53"/>
      <c r="J107" s="54">
        <f t="shared" si="1"/>
        <v>0</v>
      </c>
      <c r="K107" s="55"/>
      <c r="L107" s="15"/>
    </row>
    <row r="108" spans="2:12" s="1" customFormat="1" x14ac:dyDescent="0.3">
      <c r="B108" s="13"/>
      <c r="C108" s="48">
        <v>92</v>
      </c>
      <c r="D108" s="56" t="s">
        <v>58</v>
      </c>
      <c r="E108" s="57" t="s">
        <v>124</v>
      </c>
      <c r="F108" s="58" t="s">
        <v>125</v>
      </c>
      <c r="G108" s="59" t="s">
        <v>55</v>
      </c>
      <c r="H108" s="60">
        <v>1500</v>
      </c>
      <c r="I108" s="53"/>
      <c r="J108" s="54">
        <f t="shared" si="1"/>
        <v>0</v>
      </c>
      <c r="K108" s="55"/>
      <c r="L108" s="15"/>
    </row>
    <row r="109" spans="2:12" s="1" customFormat="1" x14ac:dyDescent="0.3">
      <c r="B109" s="13"/>
      <c r="C109" s="48">
        <v>93</v>
      </c>
      <c r="D109" s="56" t="s">
        <v>58</v>
      </c>
      <c r="E109" s="57" t="s">
        <v>126</v>
      </c>
      <c r="F109" s="58" t="s">
        <v>127</v>
      </c>
      <c r="G109" s="59" t="s">
        <v>65</v>
      </c>
      <c r="H109" s="60">
        <v>100</v>
      </c>
      <c r="I109" s="53"/>
      <c r="J109" s="54">
        <f t="shared" si="1"/>
        <v>0</v>
      </c>
      <c r="K109" s="55"/>
      <c r="L109" s="15"/>
    </row>
    <row r="110" spans="2:12" s="1" customFormat="1" x14ac:dyDescent="0.3">
      <c r="B110" s="13"/>
      <c r="C110" s="48">
        <v>94</v>
      </c>
      <c r="D110" s="48" t="s">
        <v>43</v>
      </c>
      <c r="E110" s="49" t="s">
        <v>128</v>
      </c>
      <c r="F110" s="50" t="s">
        <v>129</v>
      </c>
      <c r="G110" s="51" t="s">
        <v>55</v>
      </c>
      <c r="H110" s="52">
        <v>1410</v>
      </c>
      <c r="I110" s="53"/>
      <c r="J110" s="54">
        <f t="shared" si="1"/>
        <v>0</v>
      </c>
      <c r="K110" s="55"/>
      <c r="L110" s="15"/>
    </row>
    <row r="111" spans="2:12" s="1" customFormat="1" x14ac:dyDescent="0.3">
      <c r="B111" s="13"/>
      <c r="C111" s="48">
        <v>95</v>
      </c>
      <c r="D111" s="48" t="s">
        <v>43</v>
      </c>
      <c r="E111" s="49" t="s">
        <v>130</v>
      </c>
      <c r="F111" s="50" t="s">
        <v>131</v>
      </c>
      <c r="G111" s="51" t="s">
        <v>55</v>
      </c>
      <c r="H111" s="52">
        <v>15</v>
      </c>
      <c r="I111" s="53"/>
      <c r="J111" s="54">
        <f t="shared" si="1"/>
        <v>0</v>
      </c>
      <c r="K111" s="55"/>
      <c r="L111" s="15"/>
    </row>
    <row r="112" spans="2:12" s="1" customFormat="1" x14ac:dyDescent="0.3">
      <c r="B112" s="13"/>
      <c r="C112" s="48">
        <v>96</v>
      </c>
      <c r="D112" s="48" t="s">
        <v>43</v>
      </c>
      <c r="E112" s="49" t="s">
        <v>132</v>
      </c>
      <c r="F112" s="50" t="s">
        <v>133</v>
      </c>
      <c r="G112" s="51" t="s">
        <v>55</v>
      </c>
      <c r="H112" s="52">
        <v>70</v>
      </c>
      <c r="I112" s="53"/>
      <c r="J112" s="54">
        <f t="shared" si="1"/>
        <v>0</v>
      </c>
      <c r="K112" s="55"/>
      <c r="L112" s="15"/>
    </row>
    <row r="113" spans="2:12" s="1" customFormat="1" x14ac:dyDescent="0.3">
      <c r="B113" s="13"/>
      <c r="C113" s="48">
        <v>97</v>
      </c>
      <c r="D113" s="48" t="s">
        <v>43</v>
      </c>
      <c r="E113" s="49" t="s">
        <v>302</v>
      </c>
      <c r="F113" s="50" t="s">
        <v>303</v>
      </c>
      <c r="G113" s="51" t="s">
        <v>55</v>
      </c>
      <c r="H113" s="52">
        <v>4070</v>
      </c>
      <c r="I113" s="53"/>
      <c r="J113" s="54">
        <f t="shared" si="1"/>
        <v>0</v>
      </c>
      <c r="K113" s="55"/>
      <c r="L113" s="15"/>
    </row>
    <row r="114" spans="2:12" s="1" customFormat="1" ht="22.95" customHeight="1" x14ac:dyDescent="0.3">
      <c r="B114" s="13"/>
      <c r="C114" s="29" t="s">
        <v>26</v>
      </c>
      <c r="J114" s="61">
        <f>SUM(J12:J113)</f>
        <v>0</v>
      </c>
      <c r="L114" s="15"/>
    </row>
    <row r="115" spans="2:12" s="1" customFormat="1" ht="6.9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4"/>
    </row>
    <row r="117" spans="2:12" x14ac:dyDescent="0.3">
      <c r="J117" s="62"/>
    </row>
    <row r="118" spans="2:12" x14ac:dyDescent="0.3">
      <c r="H118" s="63"/>
    </row>
  </sheetData>
  <sheetProtection algorithmName="SHA-512" hashValue="rfdWkOzPn8uNyBPG5ASVBtc4GD+yDzo5t9cbqsV/poRoxe7UlzfGwxAJAX79ctJd/yW+c8yKXtJ6mRj0SaNu1g==" saltValue="8br024FSmSQWgioAzkY6gQ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14" xr:uid="{00000000-0002-0000-0300-000000000000}">
      <formula1>ROUND(I11,2)</formula1>
    </dataValidation>
  </dataValidations>
  <hyperlinks>
    <hyperlink ref="O4" location="'Rek. obj.'!A1" display="*späť na Rek. obj." xr:uid="{F00ADCBB-27D1-4083-A3E2-5DAA7B3E8C65}"/>
  </hyperlinks>
  <pageMargins left="0.39370078740157483" right="0.39370078740157483" top="0.78740157480314965" bottom="0.78740157480314965" header="0" footer="0"/>
  <pageSetup paperSize="9" scale="83" fitToHeight="100" orientation="landscape" blackAndWhite="1" r:id="rId1"/>
  <headerFooter>
    <oddFooter>&amp;L&amp;A&amp;RStrana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B1:O114"/>
  <sheetViews>
    <sheetView showGridLines="0" zoomScaleNormal="100" workbookViewId="0">
      <pane ySplit="9" topLeftCell="A96" activePane="bottomLeft" state="frozen"/>
      <selection pane="bottomLeft" activeCell="I104" sqref="I104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36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304</v>
      </c>
      <c r="F8" s="153"/>
      <c r="G8" s="153"/>
      <c r="H8" s="15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5" customHeight="1" x14ac:dyDescent="0.25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6" customFormat="1" ht="25.95" customHeight="1" x14ac:dyDescent="0.2">
      <c r="B11" s="66"/>
      <c r="D11" s="46" t="s">
        <v>38</v>
      </c>
      <c r="E11" s="46" t="s">
        <v>135</v>
      </c>
      <c r="F11" s="46" t="s">
        <v>305</v>
      </c>
      <c r="J11" s="47"/>
      <c r="L11" s="67"/>
    </row>
    <row r="12" spans="2:15" s="1" customFormat="1" x14ac:dyDescent="0.3">
      <c r="B12" s="13"/>
      <c r="C12" s="68" t="s">
        <v>135</v>
      </c>
      <c r="D12" s="68" t="s">
        <v>43</v>
      </c>
      <c r="E12" s="69" t="s">
        <v>306</v>
      </c>
      <c r="F12" s="70" t="s">
        <v>307</v>
      </c>
      <c r="G12" s="71" t="s">
        <v>111</v>
      </c>
      <c r="H12" s="72">
        <v>2114.9499999999998</v>
      </c>
      <c r="I12" s="53"/>
      <c r="J12" s="54">
        <f>ROUND(I12*H12,2)</f>
        <v>0</v>
      </c>
      <c r="K12" s="55"/>
      <c r="L12" s="15"/>
    </row>
    <row r="13" spans="2:15" s="1" customFormat="1" ht="28.8" x14ac:dyDescent="0.3">
      <c r="B13" s="13"/>
      <c r="D13" s="73" t="s">
        <v>298</v>
      </c>
      <c r="F13" s="74" t="s">
        <v>308</v>
      </c>
      <c r="L13" s="15"/>
    </row>
    <row r="14" spans="2:15" s="5" customFormat="1" ht="11.4" x14ac:dyDescent="0.2">
      <c r="B14" s="41"/>
      <c r="C14" s="68" t="s">
        <v>138</v>
      </c>
      <c r="D14" s="68" t="s">
        <v>43</v>
      </c>
      <c r="E14" s="69" t="s">
        <v>309</v>
      </c>
      <c r="F14" s="70" t="s">
        <v>310</v>
      </c>
      <c r="G14" s="71" t="s">
        <v>46</v>
      </c>
      <c r="H14" s="72">
        <v>3806.91</v>
      </c>
      <c r="I14" s="53"/>
      <c r="J14" s="54">
        <f t="shared" ref="J14" si="0">ROUND(I14*H14,2)</f>
        <v>0</v>
      </c>
      <c r="K14" s="55"/>
      <c r="L14" s="45"/>
    </row>
    <row r="15" spans="2:15" s="1" customFormat="1" ht="19.2" x14ac:dyDescent="0.3">
      <c r="B15" s="13"/>
      <c r="D15" s="73" t="s">
        <v>298</v>
      </c>
      <c r="F15" s="74" t="s">
        <v>311</v>
      </c>
      <c r="L15" s="15"/>
    </row>
    <row r="16" spans="2:15" s="1" customFormat="1" x14ac:dyDescent="0.3">
      <c r="B16" s="13"/>
      <c r="C16" s="68" t="s">
        <v>139</v>
      </c>
      <c r="D16" s="68" t="s">
        <v>43</v>
      </c>
      <c r="E16" s="69" t="s">
        <v>312</v>
      </c>
      <c r="F16" s="70" t="s">
        <v>313</v>
      </c>
      <c r="G16" s="71" t="s">
        <v>46</v>
      </c>
      <c r="H16" s="72">
        <v>3806.91</v>
      </c>
      <c r="I16" s="53"/>
      <c r="J16" s="54">
        <f>ROUND(I16*H16,2)</f>
        <v>0</v>
      </c>
      <c r="K16" s="55"/>
      <c r="L16" s="15"/>
    </row>
    <row r="17" spans="2:12" s="1" customFormat="1" x14ac:dyDescent="0.3">
      <c r="B17" s="13"/>
      <c r="C17" s="68" t="s">
        <v>142</v>
      </c>
      <c r="D17" s="68" t="s">
        <v>43</v>
      </c>
      <c r="E17" s="69" t="s">
        <v>314</v>
      </c>
      <c r="F17" s="70" t="s">
        <v>315</v>
      </c>
      <c r="G17" s="71" t="s">
        <v>316</v>
      </c>
      <c r="H17" s="72">
        <v>19400</v>
      </c>
      <c r="I17" s="53"/>
      <c r="J17" s="54">
        <f>ROUND(I17*H17,2)</f>
        <v>0</v>
      </c>
      <c r="K17" s="55"/>
      <c r="L17" s="15"/>
    </row>
    <row r="18" spans="2:12" s="1" customFormat="1" ht="19.2" x14ac:dyDescent="0.3">
      <c r="B18" s="13"/>
      <c r="D18" s="73" t="s">
        <v>298</v>
      </c>
      <c r="F18" s="74" t="s">
        <v>317</v>
      </c>
      <c r="L18" s="15"/>
    </row>
    <row r="19" spans="2:12" s="6" customFormat="1" ht="25.95" customHeight="1" x14ac:dyDescent="0.25">
      <c r="B19" s="66"/>
      <c r="C19" s="75"/>
      <c r="D19" s="76" t="s">
        <v>38</v>
      </c>
      <c r="E19" s="77" t="s">
        <v>143</v>
      </c>
      <c r="F19" s="77" t="s">
        <v>318</v>
      </c>
      <c r="G19" s="75"/>
      <c r="H19" s="75"/>
      <c r="J19" s="47"/>
      <c r="L19" s="67"/>
    </row>
    <row r="20" spans="2:12" s="1" customFormat="1" x14ac:dyDescent="0.3">
      <c r="B20" s="13"/>
      <c r="C20" s="68" t="s">
        <v>143</v>
      </c>
      <c r="D20" s="68" t="s">
        <v>43</v>
      </c>
      <c r="E20" s="69" t="s">
        <v>319</v>
      </c>
      <c r="F20" s="70" t="s">
        <v>320</v>
      </c>
      <c r="G20" s="71" t="s">
        <v>111</v>
      </c>
      <c r="H20" s="72">
        <v>6292.3</v>
      </c>
      <c r="I20" s="53"/>
      <c r="J20" s="54">
        <f t="shared" ref="J20:J109" si="1">ROUND(I20*H20,2)</f>
        <v>0</v>
      </c>
      <c r="K20" s="55"/>
      <c r="L20" s="15"/>
    </row>
    <row r="21" spans="2:12" s="1" customFormat="1" x14ac:dyDescent="0.3">
      <c r="B21" s="13"/>
      <c r="C21" s="68" t="s">
        <v>146</v>
      </c>
      <c r="D21" s="68" t="s">
        <v>43</v>
      </c>
      <c r="E21" s="69" t="s">
        <v>321</v>
      </c>
      <c r="F21" s="70" t="s">
        <v>322</v>
      </c>
      <c r="G21" s="71" t="s">
        <v>111</v>
      </c>
      <c r="H21" s="72">
        <v>6292.3</v>
      </c>
      <c r="I21" s="53"/>
      <c r="J21" s="54">
        <f t="shared" si="1"/>
        <v>0</v>
      </c>
      <c r="K21" s="55"/>
      <c r="L21" s="15"/>
    </row>
    <row r="22" spans="2:12" s="1" customFormat="1" x14ac:dyDescent="0.3">
      <c r="B22" s="13"/>
      <c r="C22" s="68" t="s">
        <v>147</v>
      </c>
      <c r="D22" s="68" t="s">
        <v>43</v>
      </c>
      <c r="E22" s="69" t="s">
        <v>323</v>
      </c>
      <c r="F22" s="70" t="s">
        <v>324</v>
      </c>
      <c r="G22" s="71" t="s">
        <v>316</v>
      </c>
      <c r="H22" s="72">
        <v>108.13</v>
      </c>
      <c r="I22" s="53"/>
      <c r="J22" s="54">
        <f t="shared" si="1"/>
        <v>0</v>
      </c>
      <c r="K22" s="55"/>
      <c r="L22" s="15"/>
    </row>
    <row r="23" spans="2:12" s="1" customFormat="1" x14ac:dyDescent="0.3">
      <c r="B23" s="13"/>
      <c r="C23" s="68" t="s">
        <v>150</v>
      </c>
      <c r="D23" s="68" t="s">
        <v>43</v>
      </c>
      <c r="E23" s="69" t="s">
        <v>325</v>
      </c>
      <c r="F23" s="70" t="s">
        <v>326</v>
      </c>
      <c r="G23" s="71" t="s">
        <v>111</v>
      </c>
      <c r="H23" s="72">
        <v>447.49599999999998</v>
      </c>
      <c r="I23" s="53"/>
      <c r="J23" s="54">
        <f t="shared" si="1"/>
        <v>0</v>
      </c>
      <c r="K23" s="55"/>
      <c r="L23" s="15"/>
    </row>
    <row r="24" spans="2:12" s="1" customFormat="1" x14ac:dyDescent="0.3">
      <c r="B24" s="13"/>
      <c r="C24" s="68" t="s">
        <v>41</v>
      </c>
      <c r="D24" s="68" t="s">
        <v>43</v>
      </c>
      <c r="E24" s="69" t="s">
        <v>327</v>
      </c>
      <c r="F24" s="70" t="s">
        <v>328</v>
      </c>
      <c r="G24" s="71" t="s">
        <v>111</v>
      </c>
      <c r="H24" s="72">
        <v>447.49599999999998</v>
      </c>
      <c r="I24" s="53"/>
      <c r="J24" s="54">
        <f t="shared" si="1"/>
        <v>0</v>
      </c>
      <c r="K24" s="55"/>
      <c r="L24" s="15"/>
    </row>
    <row r="25" spans="2:12" s="1" customFormat="1" x14ac:dyDescent="0.3">
      <c r="B25" s="13"/>
      <c r="C25" s="68" t="s">
        <v>329</v>
      </c>
      <c r="D25" s="68" t="s">
        <v>43</v>
      </c>
      <c r="E25" s="49" t="s">
        <v>1155</v>
      </c>
      <c r="F25" s="50" t="s">
        <v>1156</v>
      </c>
      <c r="G25" s="71" t="s">
        <v>111</v>
      </c>
      <c r="H25" s="72">
        <v>8824</v>
      </c>
      <c r="I25" s="53"/>
      <c r="J25" s="54">
        <f>ROUND(I25*H25,2)</f>
        <v>0</v>
      </c>
      <c r="K25" s="55"/>
      <c r="L25" s="15"/>
    </row>
    <row r="26" spans="2:12" s="1" customFormat="1" ht="28.8" x14ac:dyDescent="0.3">
      <c r="B26" s="13"/>
      <c r="D26" s="73" t="s">
        <v>298</v>
      </c>
      <c r="F26" s="74" t="s">
        <v>330</v>
      </c>
      <c r="L26" s="15"/>
    </row>
    <row r="27" spans="2:12" s="1" customFormat="1" ht="22.8" x14ac:dyDescent="0.3">
      <c r="B27" s="13"/>
      <c r="C27" s="68" t="s">
        <v>331</v>
      </c>
      <c r="D27" s="68" t="s">
        <v>43</v>
      </c>
      <c r="E27" s="69" t="s">
        <v>332</v>
      </c>
      <c r="F27" s="70" t="s">
        <v>333</v>
      </c>
      <c r="G27" s="71" t="s">
        <v>111</v>
      </c>
      <c r="H27" s="72">
        <v>8824</v>
      </c>
      <c r="I27" s="53"/>
      <c r="J27" s="54">
        <f t="shared" si="1"/>
        <v>0</v>
      </c>
      <c r="K27" s="55"/>
      <c r="L27" s="15"/>
    </row>
    <row r="28" spans="2:12" s="1" customFormat="1" ht="22.8" x14ac:dyDescent="0.3">
      <c r="B28" s="13"/>
      <c r="C28" s="68" t="s">
        <v>334</v>
      </c>
      <c r="D28" s="68" t="s">
        <v>43</v>
      </c>
      <c r="E28" s="69" t="s">
        <v>335</v>
      </c>
      <c r="F28" s="70" t="s">
        <v>336</v>
      </c>
      <c r="G28" s="71" t="s">
        <v>55</v>
      </c>
      <c r="H28" s="72">
        <v>25</v>
      </c>
      <c r="I28" s="53"/>
      <c r="J28" s="54">
        <f t="shared" si="1"/>
        <v>0</v>
      </c>
      <c r="K28" s="55"/>
      <c r="L28" s="15"/>
    </row>
    <row r="29" spans="2:12" s="1" customFormat="1" ht="38.4" x14ac:dyDescent="0.3">
      <c r="B29" s="13"/>
      <c r="D29" s="73" t="s">
        <v>298</v>
      </c>
      <c r="F29" s="74" t="s">
        <v>337</v>
      </c>
      <c r="L29" s="15"/>
    </row>
    <row r="30" spans="2:12" s="1" customFormat="1" ht="22.8" x14ac:dyDescent="0.3">
      <c r="B30" s="13"/>
      <c r="C30" s="78" t="s">
        <v>338</v>
      </c>
      <c r="D30" s="78" t="s">
        <v>58</v>
      </c>
      <c r="E30" s="79" t="s">
        <v>339</v>
      </c>
      <c r="F30" s="80" t="s">
        <v>340</v>
      </c>
      <c r="G30" s="81" t="s">
        <v>46</v>
      </c>
      <c r="H30" s="82">
        <v>2.472</v>
      </c>
      <c r="I30" s="53"/>
      <c r="J30" s="54">
        <f t="shared" si="1"/>
        <v>0</v>
      </c>
      <c r="K30" s="55"/>
      <c r="L30" s="15"/>
    </row>
    <row r="31" spans="2:12" s="1" customFormat="1" ht="22.8" x14ac:dyDescent="0.3">
      <c r="B31" s="13"/>
      <c r="C31" s="78" t="s">
        <v>341</v>
      </c>
      <c r="D31" s="78" t="s">
        <v>58</v>
      </c>
      <c r="E31" s="79" t="s">
        <v>342</v>
      </c>
      <c r="F31" s="80" t="s">
        <v>343</v>
      </c>
      <c r="G31" s="81" t="s">
        <v>65</v>
      </c>
      <c r="H31" s="82">
        <v>42</v>
      </c>
      <c r="I31" s="53"/>
      <c r="J31" s="54">
        <f t="shared" si="1"/>
        <v>0</v>
      </c>
      <c r="K31" s="55"/>
      <c r="L31" s="15"/>
    </row>
    <row r="32" spans="2:12" s="1" customFormat="1" ht="19.2" x14ac:dyDescent="0.3">
      <c r="B32" s="13"/>
      <c r="D32" s="73" t="s">
        <v>298</v>
      </c>
      <c r="F32" s="74" t="s">
        <v>344</v>
      </c>
      <c r="L32" s="15"/>
    </row>
    <row r="33" spans="2:12" s="1" customFormat="1" ht="22.8" x14ac:dyDescent="0.3">
      <c r="B33" s="13"/>
      <c r="C33" s="68" t="s">
        <v>345</v>
      </c>
      <c r="D33" s="68" t="s">
        <v>43</v>
      </c>
      <c r="E33" s="69" t="s">
        <v>346</v>
      </c>
      <c r="F33" s="70" t="s">
        <v>347</v>
      </c>
      <c r="G33" s="71" t="s">
        <v>55</v>
      </c>
      <c r="H33" s="72">
        <v>7.8</v>
      </c>
      <c r="I33" s="53"/>
      <c r="J33" s="54">
        <f t="shared" si="1"/>
        <v>0</v>
      </c>
      <c r="K33" s="55"/>
      <c r="L33" s="15"/>
    </row>
    <row r="34" spans="2:12" s="1" customFormat="1" ht="28.8" x14ac:dyDescent="0.3">
      <c r="B34" s="13"/>
      <c r="D34" s="73" t="s">
        <v>298</v>
      </c>
      <c r="F34" s="74" t="s">
        <v>348</v>
      </c>
      <c r="L34" s="15"/>
    </row>
    <row r="35" spans="2:12" s="1" customFormat="1" ht="22.8" x14ac:dyDescent="0.3">
      <c r="B35" s="13"/>
      <c r="C35" s="78" t="s">
        <v>349</v>
      </c>
      <c r="D35" s="78" t="s">
        <v>58</v>
      </c>
      <c r="E35" s="79" t="s">
        <v>339</v>
      </c>
      <c r="F35" s="80" t="s">
        <v>340</v>
      </c>
      <c r="G35" s="81" t="s">
        <v>46</v>
      </c>
      <c r="H35" s="82">
        <v>0.77100000000000002</v>
      </c>
      <c r="I35" s="53"/>
      <c r="J35" s="54">
        <f t="shared" si="1"/>
        <v>0</v>
      </c>
      <c r="K35" s="55"/>
      <c r="L35" s="15"/>
    </row>
    <row r="36" spans="2:12" s="1" customFormat="1" ht="22.8" x14ac:dyDescent="0.3">
      <c r="B36" s="13"/>
      <c r="C36" s="78" t="s">
        <v>350</v>
      </c>
      <c r="D36" s="78" t="s">
        <v>58</v>
      </c>
      <c r="E36" s="79" t="s">
        <v>351</v>
      </c>
      <c r="F36" s="90" t="s">
        <v>1087</v>
      </c>
      <c r="G36" s="81" t="s">
        <v>65</v>
      </c>
      <c r="H36" s="82">
        <v>13</v>
      </c>
      <c r="I36" s="53"/>
      <c r="J36" s="54">
        <f t="shared" si="1"/>
        <v>0</v>
      </c>
      <c r="K36" s="55"/>
      <c r="L36" s="15"/>
    </row>
    <row r="37" spans="2:12" s="1" customFormat="1" ht="22.8" x14ac:dyDescent="0.3">
      <c r="B37" s="13"/>
      <c r="C37" s="68" t="s">
        <v>352</v>
      </c>
      <c r="D37" s="68" t="s">
        <v>43</v>
      </c>
      <c r="E37" s="69" t="s">
        <v>346</v>
      </c>
      <c r="F37" s="70" t="s">
        <v>347</v>
      </c>
      <c r="G37" s="71" t="s">
        <v>55</v>
      </c>
      <c r="H37" s="72">
        <v>54</v>
      </c>
      <c r="I37" s="53"/>
      <c r="J37" s="54">
        <f t="shared" si="1"/>
        <v>0</v>
      </c>
      <c r="K37" s="55"/>
      <c r="L37" s="15"/>
    </row>
    <row r="38" spans="2:12" s="1" customFormat="1" ht="28.8" x14ac:dyDescent="0.3">
      <c r="B38" s="13"/>
      <c r="D38" s="73" t="s">
        <v>298</v>
      </c>
      <c r="F38" s="74" t="s">
        <v>348</v>
      </c>
      <c r="L38" s="15"/>
    </row>
    <row r="39" spans="2:12" s="1" customFormat="1" ht="22.8" x14ac:dyDescent="0.3">
      <c r="B39" s="13"/>
      <c r="C39" s="78" t="s">
        <v>353</v>
      </c>
      <c r="D39" s="78" t="s">
        <v>58</v>
      </c>
      <c r="E39" s="79" t="s">
        <v>339</v>
      </c>
      <c r="F39" s="80" t="s">
        <v>340</v>
      </c>
      <c r="G39" s="81" t="s">
        <v>46</v>
      </c>
      <c r="H39" s="82">
        <v>5.3380000000000001</v>
      </c>
      <c r="I39" s="53"/>
      <c r="J39" s="54">
        <f t="shared" si="1"/>
        <v>0</v>
      </c>
      <c r="K39" s="55"/>
      <c r="L39" s="15"/>
    </row>
    <row r="40" spans="2:12" s="1" customFormat="1" ht="22.8" x14ac:dyDescent="0.3">
      <c r="B40" s="13"/>
      <c r="C40" s="78" t="s">
        <v>354</v>
      </c>
      <c r="D40" s="78" t="s">
        <v>58</v>
      </c>
      <c r="E40" s="79" t="s">
        <v>355</v>
      </c>
      <c r="F40" s="90" t="s">
        <v>1088</v>
      </c>
      <c r="G40" s="81" t="s">
        <v>65</v>
      </c>
      <c r="H40" s="82">
        <v>57</v>
      </c>
      <c r="I40" s="53"/>
      <c r="J40" s="54">
        <f t="shared" si="1"/>
        <v>0</v>
      </c>
      <c r="K40" s="55"/>
      <c r="L40" s="15"/>
    </row>
    <row r="41" spans="2:12" s="1" customFormat="1" ht="22.8" x14ac:dyDescent="0.3">
      <c r="B41" s="13"/>
      <c r="C41" s="78" t="s">
        <v>356</v>
      </c>
      <c r="D41" s="78" t="s">
        <v>58</v>
      </c>
      <c r="E41" s="79" t="s">
        <v>357</v>
      </c>
      <c r="F41" s="90" t="s">
        <v>1089</v>
      </c>
      <c r="G41" s="81" t="s">
        <v>65</v>
      </c>
      <c r="H41" s="82">
        <v>33</v>
      </c>
      <c r="I41" s="53"/>
      <c r="J41" s="54">
        <f t="shared" si="1"/>
        <v>0</v>
      </c>
      <c r="K41" s="55"/>
      <c r="L41" s="15"/>
    </row>
    <row r="42" spans="2:12" s="1" customFormat="1" ht="22.8" x14ac:dyDescent="0.3">
      <c r="B42" s="13"/>
      <c r="C42" s="68" t="s">
        <v>358</v>
      </c>
      <c r="D42" s="68" t="s">
        <v>43</v>
      </c>
      <c r="E42" s="69" t="s">
        <v>346</v>
      </c>
      <c r="F42" s="70" t="s">
        <v>347</v>
      </c>
      <c r="G42" s="71" t="s">
        <v>55</v>
      </c>
      <c r="H42" s="72">
        <v>4692.9870000000001</v>
      </c>
      <c r="I42" s="53"/>
      <c r="J42" s="54">
        <f t="shared" si="1"/>
        <v>0</v>
      </c>
      <c r="K42" s="55"/>
      <c r="L42" s="15"/>
    </row>
    <row r="43" spans="2:12" s="1" customFormat="1" ht="28.8" x14ac:dyDescent="0.3">
      <c r="B43" s="13"/>
      <c r="D43" s="73" t="s">
        <v>298</v>
      </c>
      <c r="F43" s="74" t="s">
        <v>348</v>
      </c>
      <c r="L43" s="15"/>
    </row>
    <row r="44" spans="2:12" s="1" customFormat="1" ht="22.8" x14ac:dyDescent="0.3">
      <c r="B44" s="13"/>
      <c r="C44" s="78" t="s">
        <v>359</v>
      </c>
      <c r="D44" s="78" t="s">
        <v>58</v>
      </c>
      <c r="E44" s="79" t="s">
        <v>339</v>
      </c>
      <c r="F44" s="80" t="s">
        <v>340</v>
      </c>
      <c r="G44" s="81" t="s">
        <v>46</v>
      </c>
      <c r="H44" s="82">
        <v>463.94900000000001</v>
      </c>
      <c r="I44" s="53"/>
      <c r="J44" s="54">
        <f t="shared" si="1"/>
        <v>0</v>
      </c>
      <c r="K44" s="55"/>
      <c r="L44" s="15"/>
    </row>
    <row r="45" spans="2:12" s="1" customFormat="1" ht="22.8" x14ac:dyDescent="0.3">
      <c r="B45" s="13"/>
      <c r="C45" s="78" t="s">
        <v>360</v>
      </c>
      <c r="D45" s="78" t="s">
        <v>58</v>
      </c>
      <c r="E45" s="79" t="s">
        <v>361</v>
      </c>
      <c r="F45" s="90" t="s">
        <v>1090</v>
      </c>
      <c r="G45" s="81" t="s">
        <v>65</v>
      </c>
      <c r="H45" s="82">
        <v>7885</v>
      </c>
      <c r="I45" s="53"/>
      <c r="J45" s="54">
        <f t="shared" si="1"/>
        <v>0</v>
      </c>
      <c r="K45" s="55"/>
      <c r="L45" s="15"/>
    </row>
    <row r="46" spans="2:12" s="1" customFormat="1" ht="22.8" x14ac:dyDescent="0.3">
      <c r="B46" s="13"/>
      <c r="C46" s="68" t="s">
        <v>362</v>
      </c>
      <c r="D46" s="68" t="s">
        <v>43</v>
      </c>
      <c r="E46" s="69" t="s">
        <v>335</v>
      </c>
      <c r="F46" s="70" t="s">
        <v>336</v>
      </c>
      <c r="G46" s="71" t="s">
        <v>55</v>
      </c>
      <c r="H46" s="72">
        <v>50</v>
      </c>
      <c r="I46" s="53"/>
      <c r="J46" s="54">
        <f>ROUND(I46*H46,2)</f>
        <v>0</v>
      </c>
      <c r="K46" s="55"/>
      <c r="L46" s="15"/>
    </row>
    <row r="47" spans="2:12" s="1" customFormat="1" ht="28.8" x14ac:dyDescent="0.3">
      <c r="B47" s="13"/>
      <c r="D47" s="73" t="s">
        <v>298</v>
      </c>
      <c r="F47" s="74" t="s">
        <v>348</v>
      </c>
      <c r="L47" s="15"/>
    </row>
    <row r="48" spans="2:12" s="1" customFormat="1" ht="22.8" x14ac:dyDescent="0.3">
      <c r="B48" s="13"/>
      <c r="C48" s="78" t="s">
        <v>363</v>
      </c>
      <c r="D48" s="78" t="s">
        <v>58</v>
      </c>
      <c r="E48" s="79" t="s">
        <v>339</v>
      </c>
      <c r="F48" s="80" t="s">
        <v>340</v>
      </c>
      <c r="G48" s="81" t="s">
        <v>46</v>
      </c>
      <c r="H48" s="82">
        <v>4.9429999999999996</v>
      </c>
      <c r="I48" s="53"/>
      <c r="J48" s="54">
        <f t="shared" ref="J48:J73" si="2">ROUND(I48*H48,2)</f>
        <v>0</v>
      </c>
      <c r="K48" s="55"/>
      <c r="L48" s="15"/>
    </row>
    <row r="49" spans="2:12" s="1" customFormat="1" ht="22.8" x14ac:dyDescent="0.3">
      <c r="B49" s="13"/>
      <c r="C49" s="78" t="s">
        <v>364</v>
      </c>
      <c r="D49" s="78" t="s">
        <v>58</v>
      </c>
      <c r="E49" s="79" t="s">
        <v>361</v>
      </c>
      <c r="F49" s="90" t="s">
        <v>1090</v>
      </c>
      <c r="G49" s="81" t="s">
        <v>65</v>
      </c>
      <c r="H49" s="82">
        <v>78</v>
      </c>
      <c r="I49" s="53"/>
      <c r="J49" s="54">
        <f t="shared" si="2"/>
        <v>0</v>
      </c>
      <c r="K49" s="55"/>
      <c r="L49" s="15"/>
    </row>
    <row r="50" spans="2:12" s="1" customFormat="1" ht="22.8" x14ac:dyDescent="0.3">
      <c r="B50" s="13"/>
      <c r="C50" s="78" t="s">
        <v>365</v>
      </c>
      <c r="D50" s="78" t="s">
        <v>58</v>
      </c>
      <c r="E50" s="79" t="s">
        <v>342</v>
      </c>
      <c r="F50" s="80" t="s">
        <v>343</v>
      </c>
      <c r="G50" s="81" t="s">
        <v>65</v>
      </c>
      <c r="H50" s="82">
        <v>6</v>
      </c>
      <c r="I50" s="53"/>
      <c r="J50" s="54">
        <f t="shared" si="2"/>
        <v>0</v>
      </c>
      <c r="K50" s="55"/>
      <c r="L50" s="15"/>
    </row>
    <row r="51" spans="2:12" s="1" customFormat="1" ht="19.2" x14ac:dyDescent="0.3">
      <c r="B51" s="13"/>
      <c r="D51" s="73" t="s">
        <v>298</v>
      </c>
      <c r="F51" s="74" t="s">
        <v>366</v>
      </c>
      <c r="L51" s="15"/>
    </row>
    <row r="52" spans="2:12" s="1" customFormat="1" x14ac:dyDescent="0.3">
      <c r="B52" s="13"/>
      <c r="C52" s="68" t="s">
        <v>367</v>
      </c>
      <c r="D52" s="68" t="s">
        <v>43</v>
      </c>
      <c r="E52" s="69" t="s">
        <v>368</v>
      </c>
      <c r="F52" s="70" t="s">
        <v>369</v>
      </c>
      <c r="G52" s="71" t="s">
        <v>55</v>
      </c>
      <c r="H52" s="72">
        <v>249.846</v>
      </c>
      <c r="I52" s="53"/>
      <c r="J52" s="54">
        <f t="shared" si="2"/>
        <v>0</v>
      </c>
      <c r="K52" s="55"/>
      <c r="L52" s="15"/>
    </row>
    <row r="53" spans="2:12" s="1" customFormat="1" x14ac:dyDescent="0.3">
      <c r="B53" s="13"/>
      <c r="C53" s="68" t="s">
        <v>370</v>
      </c>
      <c r="D53" s="68" t="s">
        <v>43</v>
      </c>
      <c r="E53" s="69" t="s">
        <v>371</v>
      </c>
      <c r="F53" s="70" t="s">
        <v>372</v>
      </c>
      <c r="G53" s="71" t="s">
        <v>55</v>
      </c>
      <c r="H53" s="72">
        <v>4829.7870000000003</v>
      </c>
      <c r="I53" s="53"/>
      <c r="J53" s="54">
        <f t="shared" si="2"/>
        <v>0</v>
      </c>
      <c r="K53" s="55"/>
      <c r="L53" s="15"/>
    </row>
    <row r="54" spans="2:12" s="1" customFormat="1" ht="19.2" x14ac:dyDescent="0.3">
      <c r="B54" s="13"/>
      <c r="D54" s="73" t="s">
        <v>298</v>
      </c>
      <c r="F54" s="74" t="s">
        <v>373</v>
      </c>
      <c r="L54" s="15"/>
    </row>
    <row r="55" spans="2:12" s="1" customFormat="1" ht="22.8" x14ac:dyDescent="0.3">
      <c r="B55" s="13"/>
      <c r="C55" s="68" t="s">
        <v>374</v>
      </c>
      <c r="D55" s="68" t="s">
        <v>43</v>
      </c>
      <c r="E55" s="69" t="s">
        <v>375</v>
      </c>
      <c r="F55" s="70" t="s">
        <v>376</v>
      </c>
      <c r="G55" s="71" t="s">
        <v>55</v>
      </c>
      <c r="H55" s="72">
        <v>4829.7870000000003</v>
      </c>
      <c r="I55" s="53"/>
      <c r="J55" s="54">
        <f t="shared" si="2"/>
        <v>0</v>
      </c>
      <c r="K55" s="55"/>
      <c r="L55" s="15"/>
    </row>
    <row r="56" spans="2:12" s="1" customFormat="1" ht="19.2" x14ac:dyDescent="0.3">
      <c r="B56" s="13"/>
      <c r="D56" s="73" t="s">
        <v>298</v>
      </c>
      <c r="F56" s="74" t="s">
        <v>377</v>
      </c>
      <c r="L56" s="15"/>
    </row>
    <row r="57" spans="2:12" s="1" customFormat="1" x14ac:dyDescent="0.3">
      <c r="B57" s="13"/>
      <c r="C57" s="68" t="s">
        <v>378</v>
      </c>
      <c r="D57" s="68" t="s">
        <v>43</v>
      </c>
      <c r="E57" s="69" t="s">
        <v>379</v>
      </c>
      <c r="F57" s="70" t="s">
        <v>380</v>
      </c>
      <c r="G57" s="71" t="s">
        <v>55</v>
      </c>
      <c r="H57" s="72">
        <v>4829.7870000000003</v>
      </c>
      <c r="I57" s="53"/>
      <c r="J57" s="54">
        <f t="shared" si="2"/>
        <v>0</v>
      </c>
      <c r="K57" s="55"/>
      <c r="L57" s="15"/>
    </row>
    <row r="58" spans="2:12" s="1" customFormat="1" ht="19.2" x14ac:dyDescent="0.3">
      <c r="B58" s="13"/>
      <c r="D58" s="73" t="s">
        <v>298</v>
      </c>
      <c r="F58" s="74" t="s">
        <v>381</v>
      </c>
      <c r="L58" s="15"/>
    </row>
    <row r="59" spans="2:12" s="1" customFormat="1" ht="22.8" x14ac:dyDescent="0.3">
      <c r="B59" s="13"/>
      <c r="C59" s="68" t="s">
        <v>382</v>
      </c>
      <c r="D59" s="68" t="s">
        <v>43</v>
      </c>
      <c r="E59" s="69" t="s">
        <v>383</v>
      </c>
      <c r="F59" s="70" t="s">
        <v>384</v>
      </c>
      <c r="G59" s="71" t="s">
        <v>55</v>
      </c>
      <c r="H59" s="72">
        <v>19568.993999999999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68" t="s">
        <v>385</v>
      </c>
      <c r="D60" s="68" t="s">
        <v>43</v>
      </c>
      <c r="E60" s="69" t="s">
        <v>386</v>
      </c>
      <c r="F60" s="70" t="s">
        <v>387</v>
      </c>
      <c r="G60" s="71" t="s">
        <v>55</v>
      </c>
      <c r="H60" s="72">
        <v>9659.5740000000005</v>
      </c>
      <c r="I60" s="53"/>
      <c r="J60" s="54">
        <f t="shared" si="2"/>
        <v>0</v>
      </c>
      <c r="K60" s="55"/>
      <c r="L60" s="15"/>
    </row>
    <row r="61" spans="2:12" s="1" customFormat="1" x14ac:dyDescent="0.3">
      <c r="B61" s="13"/>
      <c r="C61" s="68" t="s">
        <v>388</v>
      </c>
      <c r="D61" s="68" t="s">
        <v>43</v>
      </c>
      <c r="E61" s="69" t="s">
        <v>389</v>
      </c>
      <c r="F61" s="70" t="s">
        <v>390</v>
      </c>
      <c r="G61" s="71" t="s">
        <v>55</v>
      </c>
      <c r="H61" s="72">
        <v>4829.7870000000003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68" t="s">
        <v>391</v>
      </c>
      <c r="D62" s="68" t="s">
        <v>43</v>
      </c>
      <c r="E62" s="69" t="s">
        <v>392</v>
      </c>
      <c r="F62" s="70" t="s">
        <v>393</v>
      </c>
      <c r="G62" s="71" t="s">
        <v>65</v>
      </c>
      <c r="H62" s="72">
        <v>132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68" t="s">
        <v>394</v>
      </c>
      <c r="D63" s="68" t="s">
        <v>43</v>
      </c>
      <c r="E63" s="69" t="s">
        <v>395</v>
      </c>
      <c r="F63" s="70" t="s">
        <v>396</v>
      </c>
      <c r="G63" s="71" t="s">
        <v>65</v>
      </c>
      <c r="H63" s="72">
        <v>166</v>
      </c>
      <c r="I63" s="53"/>
      <c r="J63" s="54">
        <f t="shared" si="2"/>
        <v>0</v>
      </c>
      <c r="K63" s="55"/>
      <c r="L63" s="15"/>
    </row>
    <row r="64" spans="2:12" s="1" customFormat="1" ht="19.2" x14ac:dyDescent="0.3">
      <c r="B64" s="13"/>
      <c r="D64" s="73" t="s">
        <v>298</v>
      </c>
      <c r="F64" s="74" t="s">
        <v>397</v>
      </c>
      <c r="L64" s="15"/>
    </row>
    <row r="65" spans="2:12" s="1" customFormat="1" x14ac:dyDescent="0.3">
      <c r="B65" s="13"/>
      <c r="C65" s="68" t="s">
        <v>398</v>
      </c>
      <c r="D65" s="68" t="s">
        <v>43</v>
      </c>
      <c r="E65" s="69" t="s">
        <v>399</v>
      </c>
      <c r="F65" s="70" t="s">
        <v>400</v>
      </c>
      <c r="G65" s="71" t="s">
        <v>65</v>
      </c>
      <c r="H65" s="72">
        <v>2554</v>
      </c>
      <c r="I65" s="53"/>
      <c r="J65" s="54">
        <f t="shared" si="2"/>
        <v>0</v>
      </c>
      <c r="K65" s="55"/>
      <c r="L65" s="15"/>
    </row>
    <row r="66" spans="2:12" s="1" customFormat="1" ht="19.2" x14ac:dyDescent="0.3">
      <c r="B66" s="13"/>
      <c r="D66" s="73" t="s">
        <v>298</v>
      </c>
      <c r="F66" s="74" t="s">
        <v>401</v>
      </c>
      <c r="L66" s="15"/>
    </row>
    <row r="67" spans="2:12" s="1" customFormat="1" x14ac:dyDescent="0.3">
      <c r="B67" s="13"/>
      <c r="C67" s="68" t="s">
        <v>402</v>
      </c>
      <c r="D67" s="68" t="s">
        <v>43</v>
      </c>
      <c r="E67" s="69" t="s">
        <v>403</v>
      </c>
      <c r="F67" s="70" t="s">
        <v>404</v>
      </c>
      <c r="G67" s="71" t="s">
        <v>55</v>
      </c>
      <c r="H67" s="72">
        <v>2042</v>
      </c>
      <c r="I67" s="53"/>
      <c r="J67" s="54">
        <f t="shared" si="2"/>
        <v>0</v>
      </c>
      <c r="K67" s="55"/>
      <c r="L67" s="15"/>
    </row>
    <row r="68" spans="2:12" s="1" customFormat="1" ht="19.2" x14ac:dyDescent="0.3">
      <c r="B68" s="13"/>
      <c r="D68" s="73" t="s">
        <v>298</v>
      </c>
      <c r="F68" s="74" t="s">
        <v>405</v>
      </c>
      <c r="L68" s="15"/>
    </row>
    <row r="69" spans="2:12" s="1" customFormat="1" x14ac:dyDescent="0.3">
      <c r="B69" s="13"/>
      <c r="C69" s="68" t="s">
        <v>406</v>
      </c>
      <c r="D69" s="68" t="s">
        <v>43</v>
      </c>
      <c r="E69" s="69" t="s">
        <v>407</v>
      </c>
      <c r="F69" s="70" t="s">
        <v>408</v>
      </c>
      <c r="G69" s="71" t="s">
        <v>55</v>
      </c>
      <c r="H69" s="72">
        <v>2791</v>
      </c>
      <c r="I69" s="53"/>
      <c r="J69" s="54">
        <f t="shared" si="2"/>
        <v>0</v>
      </c>
      <c r="K69" s="55"/>
      <c r="L69" s="15"/>
    </row>
    <row r="70" spans="2:12" s="1" customFormat="1" ht="19.2" x14ac:dyDescent="0.3">
      <c r="B70" s="13"/>
      <c r="D70" s="73" t="s">
        <v>298</v>
      </c>
      <c r="F70" s="74" t="s">
        <v>405</v>
      </c>
      <c r="L70" s="15"/>
    </row>
    <row r="71" spans="2:12" s="1" customFormat="1" x14ac:dyDescent="0.3">
      <c r="B71" s="13"/>
      <c r="C71" s="68" t="s">
        <v>409</v>
      </c>
      <c r="D71" s="68" t="s">
        <v>43</v>
      </c>
      <c r="E71" s="69" t="s">
        <v>410</v>
      </c>
      <c r="F71" s="70" t="s">
        <v>411</v>
      </c>
      <c r="G71" s="71" t="s">
        <v>55</v>
      </c>
      <c r="H71" s="72">
        <v>4833</v>
      </c>
      <c r="I71" s="53"/>
      <c r="J71" s="54">
        <f t="shared" si="2"/>
        <v>0</v>
      </c>
      <c r="K71" s="55"/>
      <c r="L71" s="15"/>
    </row>
    <row r="72" spans="2:12" s="1" customFormat="1" x14ac:dyDescent="0.3">
      <c r="B72" s="13"/>
      <c r="C72" s="68" t="s">
        <v>412</v>
      </c>
      <c r="D72" s="68" t="s">
        <v>43</v>
      </c>
      <c r="E72" s="69" t="s">
        <v>413</v>
      </c>
      <c r="F72" s="70" t="s">
        <v>414</v>
      </c>
      <c r="G72" s="71" t="s">
        <v>46</v>
      </c>
      <c r="H72" s="72">
        <v>2320.826</v>
      </c>
      <c r="I72" s="53"/>
      <c r="J72" s="54">
        <f t="shared" si="2"/>
        <v>0</v>
      </c>
      <c r="K72" s="55"/>
      <c r="L72" s="15"/>
    </row>
    <row r="73" spans="2:12" s="1" customFormat="1" x14ac:dyDescent="0.3">
      <c r="B73" s="13"/>
      <c r="C73" s="68" t="s">
        <v>415</v>
      </c>
      <c r="D73" s="68" t="s">
        <v>43</v>
      </c>
      <c r="E73" s="69" t="s">
        <v>416</v>
      </c>
      <c r="F73" s="70" t="s">
        <v>417</v>
      </c>
      <c r="G73" s="71" t="s">
        <v>46</v>
      </c>
      <c r="H73" s="72">
        <v>2320.826</v>
      </c>
      <c r="I73" s="53"/>
      <c r="J73" s="54">
        <f t="shared" si="2"/>
        <v>0</v>
      </c>
      <c r="K73" s="55"/>
      <c r="L73" s="15"/>
    </row>
    <row r="74" spans="2:12" s="1" customFormat="1" x14ac:dyDescent="0.3">
      <c r="B74" s="13"/>
      <c r="C74" s="68" t="s">
        <v>418</v>
      </c>
      <c r="D74" s="68" t="s">
        <v>43</v>
      </c>
      <c r="E74" s="69" t="s">
        <v>419</v>
      </c>
      <c r="F74" s="70" t="s">
        <v>420</v>
      </c>
      <c r="G74" s="71" t="s">
        <v>55</v>
      </c>
      <c r="H74" s="72">
        <v>2042</v>
      </c>
      <c r="I74" s="53"/>
      <c r="J74" s="54">
        <f t="shared" si="1"/>
        <v>0</v>
      </c>
      <c r="K74" s="55"/>
      <c r="L74" s="15"/>
    </row>
    <row r="75" spans="2:12" s="1" customFormat="1" x14ac:dyDescent="0.3">
      <c r="B75" s="13"/>
      <c r="C75" s="68" t="s">
        <v>421</v>
      </c>
      <c r="D75" s="68" t="s">
        <v>43</v>
      </c>
      <c r="E75" s="69" t="s">
        <v>422</v>
      </c>
      <c r="F75" s="70" t="s">
        <v>423</v>
      </c>
      <c r="G75" s="71" t="s">
        <v>55</v>
      </c>
      <c r="H75" s="72">
        <v>1791</v>
      </c>
      <c r="I75" s="53"/>
      <c r="J75" s="54">
        <f t="shared" si="1"/>
        <v>0</v>
      </c>
      <c r="K75" s="55"/>
      <c r="L75" s="15"/>
    </row>
    <row r="76" spans="2:12" s="1" customFormat="1" ht="19.2" x14ac:dyDescent="0.3">
      <c r="B76" s="13"/>
      <c r="D76" s="73" t="s">
        <v>298</v>
      </c>
      <c r="F76" s="74" t="s">
        <v>424</v>
      </c>
      <c r="L76" s="15"/>
    </row>
    <row r="77" spans="2:12" s="1" customFormat="1" ht="22.8" x14ac:dyDescent="0.3">
      <c r="B77" s="13"/>
      <c r="C77" s="68" t="s">
        <v>425</v>
      </c>
      <c r="D77" s="68" t="s">
        <v>43</v>
      </c>
      <c r="E77" s="69" t="s">
        <v>426</v>
      </c>
      <c r="F77" s="70" t="s">
        <v>427</v>
      </c>
      <c r="G77" s="71" t="s">
        <v>55</v>
      </c>
      <c r="H77" s="72">
        <v>3833</v>
      </c>
      <c r="I77" s="53"/>
      <c r="J77" s="54">
        <f t="shared" si="1"/>
        <v>0</v>
      </c>
      <c r="K77" s="55"/>
      <c r="L77" s="15"/>
    </row>
    <row r="78" spans="2:12" s="1" customFormat="1" x14ac:dyDescent="0.3">
      <c r="B78" s="13"/>
      <c r="C78" s="68" t="s">
        <v>428</v>
      </c>
      <c r="D78" s="68" t="s">
        <v>43</v>
      </c>
      <c r="E78" s="69" t="s">
        <v>429</v>
      </c>
      <c r="F78" s="70" t="s">
        <v>430</v>
      </c>
      <c r="G78" s="71" t="s">
        <v>65</v>
      </c>
      <c r="H78" s="72">
        <v>12</v>
      </c>
      <c r="I78" s="53"/>
      <c r="J78" s="54">
        <f t="shared" si="1"/>
        <v>0</v>
      </c>
      <c r="K78" s="55"/>
      <c r="L78" s="15"/>
    </row>
    <row r="79" spans="2:12" s="1" customFormat="1" x14ac:dyDescent="0.3">
      <c r="B79" s="13"/>
      <c r="C79" s="68" t="s">
        <v>431</v>
      </c>
      <c r="D79" s="68" t="s">
        <v>43</v>
      </c>
      <c r="E79" s="69" t="s">
        <v>432</v>
      </c>
      <c r="F79" s="70" t="s">
        <v>433</v>
      </c>
      <c r="G79" s="71" t="s">
        <v>65</v>
      </c>
      <c r="H79" s="72">
        <v>4</v>
      </c>
      <c r="I79" s="53"/>
      <c r="J79" s="54">
        <f t="shared" si="1"/>
        <v>0</v>
      </c>
      <c r="K79" s="55"/>
      <c r="L79" s="15"/>
    </row>
    <row r="80" spans="2:12" s="1" customFormat="1" x14ac:dyDescent="0.3">
      <c r="B80" s="13"/>
      <c r="C80" s="68" t="s">
        <v>434</v>
      </c>
      <c r="D80" s="68" t="s">
        <v>43</v>
      </c>
      <c r="E80" s="69" t="s">
        <v>435</v>
      </c>
      <c r="F80" s="70" t="s">
        <v>436</v>
      </c>
      <c r="G80" s="71" t="s">
        <v>65</v>
      </c>
      <c r="H80" s="72">
        <v>2</v>
      </c>
      <c r="I80" s="53"/>
      <c r="J80" s="54">
        <f t="shared" si="1"/>
        <v>0</v>
      </c>
      <c r="K80" s="55"/>
      <c r="L80" s="15"/>
    </row>
    <row r="81" spans="2:12" s="6" customFormat="1" ht="25.95" customHeight="1" x14ac:dyDescent="0.25">
      <c r="B81" s="66"/>
      <c r="C81" s="75"/>
      <c r="D81" s="76" t="s">
        <v>38</v>
      </c>
      <c r="E81" s="77" t="s">
        <v>41</v>
      </c>
      <c r="F81" s="77" t="s">
        <v>42</v>
      </c>
      <c r="G81" s="75"/>
      <c r="H81" s="75"/>
      <c r="J81" s="47"/>
      <c r="L81" s="67"/>
    </row>
    <row r="82" spans="2:12" s="1" customFormat="1" x14ac:dyDescent="0.3">
      <c r="B82" s="13"/>
      <c r="C82" s="68" t="s">
        <v>437</v>
      </c>
      <c r="D82" s="68" t="s">
        <v>43</v>
      </c>
      <c r="E82" s="69" t="s">
        <v>438</v>
      </c>
      <c r="F82" s="70" t="s">
        <v>439</v>
      </c>
      <c r="G82" s="71" t="s">
        <v>65</v>
      </c>
      <c r="H82" s="72">
        <v>134</v>
      </c>
      <c r="I82" s="53"/>
      <c r="J82" s="54">
        <f t="shared" si="1"/>
        <v>0</v>
      </c>
      <c r="K82" s="55"/>
      <c r="L82" s="15"/>
    </row>
    <row r="83" spans="2:12" s="1" customFormat="1" ht="28.8" x14ac:dyDescent="0.3">
      <c r="B83" s="13"/>
      <c r="D83" s="73" t="s">
        <v>298</v>
      </c>
      <c r="F83" s="74" t="s">
        <v>440</v>
      </c>
      <c r="L83" s="15"/>
    </row>
    <row r="84" spans="2:12" s="1" customFormat="1" x14ac:dyDescent="0.3">
      <c r="B84" s="13"/>
      <c r="C84" s="68" t="s">
        <v>441</v>
      </c>
      <c r="D84" s="68" t="s">
        <v>43</v>
      </c>
      <c r="E84" s="69" t="s">
        <v>442</v>
      </c>
      <c r="F84" s="70" t="s">
        <v>443</v>
      </c>
      <c r="G84" s="71" t="s">
        <v>65</v>
      </c>
      <c r="H84" s="72">
        <v>14</v>
      </c>
      <c r="I84" s="53"/>
      <c r="J84" s="54">
        <f t="shared" si="1"/>
        <v>0</v>
      </c>
      <c r="K84" s="55"/>
      <c r="L84" s="15"/>
    </row>
    <row r="85" spans="2:12" s="1" customFormat="1" x14ac:dyDescent="0.3">
      <c r="B85" s="13"/>
      <c r="C85" s="68" t="s">
        <v>444</v>
      </c>
      <c r="D85" s="68" t="s">
        <v>43</v>
      </c>
      <c r="E85" s="69" t="s">
        <v>445</v>
      </c>
      <c r="F85" s="70" t="s">
        <v>446</v>
      </c>
      <c r="G85" s="71" t="s">
        <v>65</v>
      </c>
      <c r="H85" s="72">
        <v>2</v>
      </c>
      <c r="I85" s="53"/>
      <c r="J85" s="54">
        <f t="shared" si="1"/>
        <v>0</v>
      </c>
      <c r="K85" s="55"/>
      <c r="L85" s="15"/>
    </row>
    <row r="86" spans="2:12" s="1" customFormat="1" x14ac:dyDescent="0.3">
      <c r="B86" s="13"/>
      <c r="C86" s="68" t="s">
        <v>447</v>
      </c>
      <c r="D86" s="68" t="s">
        <v>43</v>
      </c>
      <c r="E86" s="69" t="s">
        <v>448</v>
      </c>
      <c r="F86" s="70" t="s">
        <v>449</v>
      </c>
      <c r="G86" s="71" t="s">
        <v>65</v>
      </c>
      <c r="H86" s="72">
        <v>2</v>
      </c>
      <c r="I86" s="53"/>
      <c r="J86" s="54">
        <f t="shared" si="1"/>
        <v>0</v>
      </c>
      <c r="K86" s="55"/>
      <c r="L86" s="15"/>
    </row>
    <row r="87" spans="2:12" s="1" customFormat="1" x14ac:dyDescent="0.3">
      <c r="B87" s="13"/>
      <c r="C87" s="68" t="s">
        <v>450</v>
      </c>
      <c r="D87" s="68" t="s">
        <v>43</v>
      </c>
      <c r="E87" s="69" t="s">
        <v>451</v>
      </c>
      <c r="F87" s="70" t="s">
        <v>452</v>
      </c>
      <c r="G87" s="71" t="s">
        <v>65</v>
      </c>
      <c r="H87" s="72">
        <v>23</v>
      </c>
      <c r="I87" s="53"/>
      <c r="J87" s="54">
        <f t="shared" si="1"/>
        <v>0</v>
      </c>
      <c r="K87" s="55"/>
      <c r="L87" s="15"/>
    </row>
    <row r="88" spans="2:12" s="1" customFormat="1" x14ac:dyDescent="0.3">
      <c r="B88" s="13"/>
      <c r="C88" s="68" t="s">
        <v>453</v>
      </c>
      <c r="D88" s="68" t="s">
        <v>43</v>
      </c>
      <c r="E88" s="69" t="s">
        <v>454</v>
      </c>
      <c r="F88" s="70" t="s">
        <v>455</v>
      </c>
      <c r="G88" s="71" t="s">
        <v>65</v>
      </c>
      <c r="H88" s="72">
        <v>50</v>
      </c>
      <c r="I88" s="53"/>
      <c r="J88" s="54">
        <f t="shared" si="1"/>
        <v>0</v>
      </c>
      <c r="K88" s="55"/>
      <c r="L88" s="15"/>
    </row>
    <row r="89" spans="2:12" s="1" customFormat="1" ht="19.2" x14ac:dyDescent="0.3">
      <c r="B89" s="13"/>
      <c r="D89" s="73" t="s">
        <v>298</v>
      </c>
      <c r="F89" s="74" t="s">
        <v>456</v>
      </c>
      <c r="L89" s="15"/>
    </row>
    <row r="90" spans="2:12" s="1" customFormat="1" x14ac:dyDescent="0.3">
      <c r="B90" s="13"/>
      <c r="C90" s="68" t="s">
        <v>457</v>
      </c>
      <c r="D90" s="68" t="s">
        <v>43</v>
      </c>
      <c r="E90" s="69" t="s">
        <v>458</v>
      </c>
      <c r="F90" s="70" t="s">
        <v>459</v>
      </c>
      <c r="G90" s="71" t="s">
        <v>65</v>
      </c>
      <c r="H90" s="72">
        <v>7</v>
      </c>
      <c r="I90" s="53"/>
      <c r="J90" s="54">
        <f t="shared" si="1"/>
        <v>0</v>
      </c>
      <c r="K90" s="55"/>
      <c r="L90" s="15"/>
    </row>
    <row r="91" spans="2:12" s="1" customFormat="1" ht="19.2" x14ac:dyDescent="0.3">
      <c r="B91" s="13"/>
      <c r="D91" s="73" t="s">
        <v>298</v>
      </c>
      <c r="F91" s="74" t="s">
        <v>460</v>
      </c>
      <c r="L91" s="15"/>
    </row>
    <row r="92" spans="2:12" s="1" customFormat="1" x14ac:dyDescent="0.3">
      <c r="B92" s="13"/>
      <c r="C92" s="68" t="s">
        <v>461</v>
      </c>
      <c r="D92" s="68" t="s">
        <v>43</v>
      </c>
      <c r="E92" s="69" t="s">
        <v>462</v>
      </c>
      <c r="F92" s="70" t="s">
        <v>463</v>
      </c>
      <c r="G92" s="71" t="s">
        <v>111</v>
      </c>
      <c r="H92" s="72">
        <v>858.09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 t="s">
        <v>464</v>
      </c>
      <c r="D93" s="68" t="s">
        <v>43</v>
      </c>
      <c r="E93" s="69" t="s">
        <v>465</v>
      </c>
      <c r="F93" s="70" t="s">
        <v>466</v>
      </c>
      <c r="G93" s="71" t="s">
        <v>111</v>
      </c>
      <c r="H93" s="72">
        <v>95.5</v>
      </c>
      <c r="I93" s="53"/>
      <c r="J93" s="54">
        <f t="shared" si="1"/>
        <v>0</v>
      </c>
      <c r="K93" s="55"/>
      <c r="L93" s="15"/>
    </row>
    <row r="94" spans="2:12" s="1" customFormat="1" x14ac:dyDescent="0.3">
      <c r="B94" s="13"/>
      <c r="C94" s="68" t="s">
        <v>467</v>
      </c>
      <c r="D94" s="68" t="s">
        <v>43</v>
      </c>
      <c r="E94" s="69" t="s">
        <v>468</v>
      </c>
      <c r="F94" s="70" t="s">
        <v>469</v>
      </c>
      <c r="G94" s="71" t="s">
        <v>46</v>
      </c>
      <c r="H94" s="72">
        <v>99.27</v>
      </c>
      <c r="I94" s="53"/>
      <c r="J94" s="54">
        <f t="shared" si="1"/>
        <v>0</v>
      </c>
      <c r="K94" s="55"/>
      <c r="L94" s="15"/>
    </row>
    <row r="95" spans="2:12" s="1" customFormat="1" ht="19.2" x14ac:dyDescent="0.3">
      <c r="B95" s="13"/>
      <c r="D95" s="73" t="s">
        <v>298</v>
      </c>
      <c r="F95" s="74" t="s">
        <v>470</v>
      </c>
      <c r="L95" s="15"/>
    </row>
    <row r="96" spans="2:12" s="1" customFormat="1" x14ac:dyDescent="0.3">
      <c r="B96" s="13"/>
      <c r="C96" s="68" t="s">
        <v>471</v>
      </c>
      <c r="D96" s="68" t="s">
        <v>43</v>
      </c>
      <c r="E96" s="69" t="s">
        <v>472</v>
      </c>
      <c r="F96" s="70" t="s">
        <v>473</v>
      </c>
      <c r="G96" s="71" t="s">
        <v>46</v>
      </c>
      <c r="H96" s="72">
        <v>99.27</v>
      </c>
      <c r="I96" s="53"/>
      <c r="J96" s="54">
        <f t="shared" si="1"/>
        <v>0</v>
      </c>
      <c r="K96" s="55"/>
      <c r="L96" s="15"/>
    </row>
    <row r="97" spans="2:12" s="1" customFormat="1" ht="19.2" x14ac:dyDescent="0.3">
      <c r="B97" s="13"/>
      <c r="D97" s="73" t="s">
        <v>298</v>
      </c>
      <c r="F97" s="74" t="s">
        <v>474</v>
      </c>
      <c r="L97" s="15"/>
    </row>
    <row r="98" spans="2:12" s="1" customFormat="1" x14ac:dyDescent="0.3">
      <c r="B98" s="13"/>
      <c r="C98" s="68" t="s">
        <v>475</v>
      </c>
      <c r="D98" s="68" t="s">
        <v>43</v>
      </c>
      <c r="E98" s="69" t="s">
        <v>476</v>
      </c>
      <c r="F98" s="70" t="s">
        <v>477</v>
      </c>
      <c r="G98" s="71" t="s">
        <v>46</v>
      </c>
      <c r="H98" s="72">
        <v>5413.9189999999999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68" t="s">
        <v>478</v>
      </c>
      <c r="D99" s="68" t="s">
        <v>43</v>
      </c>
      <c r="E99" s="69" t="s">
        <v>479</v>
      </c>
      <c r="F99" s="70" t="s">
        <v>45</v>
      </c>
      <c r="G99" s="71" t="s">
        <v>46</v>
      </c>
      <c r="H99" s="72">
        <v>5413.9189999999999</v>
      </c>
      <c r="I99" s="53"/>
      <c r="J99" s="54">
        <f t="shared" si="1"/>
        <v>0</v>
      </c>
      <c r="K99" s="55"/>
      <c r="L99" s="15"/>
    </row>
    <row r="100" spans="2:12" s="1" customFormat="1" ht="38.4" x14ac:dyDescent="0.3">
      <c r="B100" s="13"/>
      <c r="D100" s="73" t="s">
        <v>298</v>
      </c>
      <c r="F100" s="74" t="s">
        <v>480</v>
      </c>
      <c r="L100" s="15"/>
    </row>
    <row r="101" spans="2:12" s="1" customFormat="1" x14ac:dyDescent="0.3">
      <c r="B101" s="13"/>
      <c r="C101" s="68" t="s">
        <v>481</v>
      </c>
      <c r="D101" s="68" t="s">
        <v>43</v>
      </c>
      <c r="E101" s="69" t="s">
        <v>482</v>
      </c>
      <c r="F101" s="70" t="s">
        <v>48</v>
      </c>
      <c r="G101" s="71" t="s">
        <v>46</v>
      </c>
      <c r="H101" s="72">
        <v>272636.45</v>
      </c>
      <c r="I101" s="53"/>
      <c r="J101" s="54">
        <f t="shared" si="1"/>
        <v>0</v>
      </c>
      <c r="K101" s="55"/>
      <c r="L101" s="15"/>
    </row>
    <row r="102" spans="2:12" s="1" customFormat="1" ht="22.8" x14ac:dyDescent="0.3">
      <c r="B102" s="13"/>
      <c r="C102" s="68" t="s">
        <v>483</v>
      </c>
      <c r="D102" s="68" t="s">
        <v>43</v>
      </c>
      <c r="E102" s="69" t="s">
        <v>484</v>
      </c>
      <c r="F102" s="70" t="s">
        <v>485</v>
      </c>
      <c r="G102" s="71" t="s">
        <v>46</v>
      </c>
      <c r="H102" s="72">
        <v>5413.9189999999999</v>
      </c>
      <c r="I102" s="53"/>
      <c r="J102" s="54">
        <f t="shared" si="1"/>
        <v>0</v>
      </c>
      <c r="K102" s="55"/>
      <c r="L102" s="15"/>
    </row>
    <row r="103" spans="2:12" s="1" customFormat="1" x14ac:dyDescent="0.3">
      <c r="B103" s="13"/>
      <c r="C103" s="68" t="s">
        <v>486</v>
      </c>
      <c r="D103" s="68" t="s">
        <v>43</v>
      </c>
      <c r="E103" s="69" t="s">
        <v>487</v>
      </c>
      <c r="F103" s="70" t="s">
        <v>488</v>
      </c>
      <c r="G103" s="71" t="s">
        <v>46</v>
      </c>
      <c r="H103" s="72">
        <v>411.02</v>
      </c>
      <c r="I103" s="53"/>
      <c r="J103" s="54">
        <f t="shared" si="1"/>
        <v>0</v>
      </c>
      <c r="K103" s="55"/>
      <c r="L103" s="15"/>
    </row>
    <row r="104" spans="2:12" s="1" customFormat="1" x14ac:dyDescent="0.3">
      <c r="B104" s="13"/>
      <c r="C104" s="68" t="s">
        <v>489</v>
      </c>
      <c r="D104" s="68" t="s">
        <v>43</v>
      </c>
      <c r="E104" s="69" t="s">
        <v>490</v>
      </c>
      <c r="F104" s="70" t="s">
        <v>491</v>
      </c>
      <c r="G104" s="71" t="s">
        <v>46</v>
      </c>
      <c r="H104" s="72">
        <v>3.15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68" t="s">
        <v>492</v>
      </c>
      <c r="D105" s="68" t="s">
        <v>43</v>
      </c>
      <c r="E105" s="69" t="s">
        <v>493</v>
      </c>
      <c r="F105" s="70" t="s">
        <v>494</v>
      </c>
      <c r="G105" s="71" t="s">
        <v>46</v>
      </c>
      <c r="H105" s="72">
        <v>1959.1379999999999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68" t="s">
        <v>495</v>
      </c>
      <c r="D106" s="68" t="s">
        <v>43</v>
      </c>
      <c r="E106" s="69" t="s">
        <v>496</v>
      </c>
      <c r="F106" s="70" t="s">
        <v>497</v>
      </c>
      <c r="G106" s="71" t="s">
        <v>46</v>
      </c>
      <c r="H106" s="72">
        <v>2082.8409999999999</v>
      </c>
      <c r="I106" s="53"/>
      <c r="J106" s="54">
        <f t="shared" si="1"/>
        <v>0</v>
      </c>
      <c r="K106" s="55"/>
      <c r="L106" s="15"/>
    </row>
    <row r="107" spans="2:12" s="1" customFormat="1" x14ac:dyDescent="0.3">
      <c r="B107" s="13"/>
      <c r="C107" s="68" t="s">
        <v>498</v>
      </c>
      <c r="D107" s="68" t="s">
        <v>43</v>
      </c>
      <c r="E107" s="69" t="s">
        <v>499</v>
      </c>
      <c r="F107" s="70" t="s">
        <v>500</v>
      </c>
      <c r="G107" s="71" t="s">
        <v>46</v>
      </c>
      <c r="H107" s="72">
        <v>397.2</v>
      </c>
      <c r="I107" s="53"/>
      <c r="J107" s="54">
        <f t="shared" si="1"/>
        <v>0</v>
      </c>
      <c r="K107" s="55"/>
      <c r="L107" s="15"/>
    </row>
    <row r="108" spans="2:12" s="6" customFormat="1" ht="25.95" customHeight="1" x14ac:dyDescent="0.25">
      <c r="B108" s="66"/>
      <c r="C108" s="75"/>
      <c r="D108" s="76" t="s">
        <v>38</v>
      </c>
      <c r="E108" s="77" t="s">
        <v>501</v>
      </c>
      <c r="F108" s="77" t="s">
        <v>502</v>
      </c>
      <c r="G108" s="75"/>
      <c r="H108" s="75"/>
      <c r="J108" s="47"/>
      <c r="L108" s="67"/>
    </row>
    <row r="109" spans="2:12" s="1" customFormat="1" x14ac:dyDescent="0.3">
      <c r="B109" s="13"/>
      <c r="C109" s="68">
        <v>70</v>
      </c>
      <c r="D109" s="68" t="s">
        <v>43</v>
      </c>
      <c r="E109" s="69" t="s">
        <v>503</v>
      </c>
      <c r="F109" s="70" t="s">
        <v>504</v>
      </c>
      <c r="G109" s="71" t="s">
        <v>46</v>
      </c>
      <c r="H109" s="72">
        <v>17333.769</v>
      </c>
      <c r="I109" s="53"/>
      <c r="J109" s="54">
        <f t="shared" si="1"/>
        <v>0</v>
      </c>
      <c r="K109" s="55"/>
      <c r="L109" s="15"/>
    </row>
    <row r="110" spans="2:12" s="1" customFormat="1" ht="22.95" customHeight="1" x14ac:dyDescent="0.3">
      <c r="B110" s="13"/>
      <c r="C110" s="29" t="s">
        <v>26</v>
      </c>
      <c r="J110" s="61">
        <f>SUM(J12:J109)</f>
        <v>0</v>
      </c>
      <c r="L110" s="15"/>
    </row>
    <row r="111" spans="2:12" s="1" customFormat="1" ht="6.9" customHeight="1" x14ac:dyDescent="0.3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4"/>
    </row>
    <row r="113" spans="8:10" x14ac:dyDescent="0.3">
      <c r="J113" s="62"/>
    </row>
    <row r="114" spans="8:10" x14ac:dyDescent="0.3">
      <c r="H114" s="63"/>
    </row>
  </sheetData>
  <sheetProtection algorithmName="SHA-512" hashValue="BI3OhYEi7Yub1zuwtPk2FP3mV9sLrudqfD2r6u+Lv7Qis703kmqihAvfRuqZtlJZOxwiIZEwSKaXJdAJGw+i0Q==" saltValue="Yjcn/huC5tq3XrsaRzSJzw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10" xr:uid="{00000000-0002-0000-0400-000000000000}">
      <formula1>ROUND(I11,2)</formula1>
    </dataValidation>
  </dataValidations>
  <hyperlinks>
    <hyperlink ref="O4" location="'Rek. obj.'!A1" display="*späť na Rek. obj." xr:uid="{00000000-0004-0000-04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B1:R160"/>
  <sheetViews>
    <sheetView showGridLines="0" zoomScaleNormal="100" workbookViewId="0">
      <pane ySplit="9" topLeftCell="A66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8554687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4" width="9.28515625" customWidth="1"/>
    <col min="15" max="15" width="19.42578125" bestFit="1" customWidth="1"/>
    <col min="16" max="17" width="9.28515625" customWidth="1"/>
  </cols>
  <sheetData>
    <row r="1" spans="2:17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7" s="1" customFormat="1" ht="24.9" customHeight="1" x14ac:dyDescent="0.3">
      <c r="B2" s="13"/>
      <c r="C2" s="14" t="s">
        <v>0</v>
      </c>
      <c r="L2" s="15"/>
    </row>
    <row r="3" spans="2:17" s="1" customFormat="1" ht="6.9" customHeight="1" x14ac:dyDescent="0.3">
      <c r="B3" s="13"/>
      <c r="L3" s="15"/>
    </row>
    <row r="4" spans="2:17" s="1" customFormat="1" ht="12" customHeight="1" x14ac:dyDescent="0.3">
      <c r="B4" s="13"/>
      <c r="C4" s="35" t="s">
        <v>2</v>
      </c>
      <c r="L4" s="15"/>
      <c r="O4" s="36" t="s">
        <v>27</v>
      </c>
    </row>
    <row r="5" spans="2:17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7" s="1" customFormat="1" ht="16.5" customHeight="1" x14ac:dyDescent="0.3">
      <c r="B6" s="13"/>
      <c r="E6" s="151"/>
      <c r="F6" s="152"/>
      <c r="G6" s="152"/>
      <c r="H6" s="152"/>
      <c r="L6" s="15"/>
    </row>
    <row r="7" spans="2:17" s="1" customFormat="1" ht="12" customHeight="1" x14ac:dyDescent="0.3">
      <c r="B7" s="13"/>
      <c r="C7" s="35" t="s">
        <v>28</v>
      </c>
      <c r="L7" s="15"/>
    </row>
    <row r="8" spans="2:17" s="1" customFormat="1" ht="16.5" customHeight="1" x14ac:dyDescent="0.3">
      <c r="B8" s="13"/>
      <c r="E8" s="150" t="s">
        <v>505</v>
      </c>
      <c r="F8" s="153"/>
      <c r="G8" s="153"/>
      <c r="H8" s="153"/>
      <c r="L8" s="15"/>
    </row>
    <row r="9" spans="2:17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7" s="5" customFormat="1" ht="25.95" customHeight="1" x14ac:dyDescent="0.25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7" s="6" customFormat="1" ht="25.95" customHeight="1" x14ac:dyDescent="0.2">
      <c r="B11" s="66"/>
      <c r="D11" s="46" t="s">
        <v>38</v>
      </c>
      <c r="E11" s="46" t="s">
        <v>135</v>
      </c>
      <c r="F11" s="46" t="s">
        <v>305</v>
      </c>
      <c r="J11" s="47"/>
      <c r="L11" s="67"/>
    </row>
    <row r="12" spans="2:17" s="1" customFormat="1" x14ac:dyDescent="0.3">
      <c r="B12" s="13"/>
      <c r="C12" s="68" t="s">
        <v>135</v>
      </c>
      <c r="D12" s="68" t="s">
        <v>43</v>
      </c>
      <c r="E12" s="69" t="s">
        <v>506</v>
      </c>
      <c r="F12" s="70" t="s">
        <v>507</v>
      </c>
      <c r="G12" s="71" t="s">
        <v>316</v>
      </c>
      <c r="H12" s="72">
        <v>17140</v>
      </c>
      <c r="I12" s="53"/>
      <c r="J12" s="54">
        <f>ROUND(I12*H12,2)</f>
        <v>0</v>
      </c>
      <c r="K12" s="55"/>
      <c r="L12" s="15"/>
    </row>
    <row r="13" spans="2:17" s="1" customFormat="1" x14ac:dyDescent="0.3">
      <c r="B13" s="13"/>
      <c r="C13" s="68" t="s">
        <v>138</v>
      </c>
      <c r="D13" s="68" t="s">
        <v>43</v>
      </c>
      <c r="E13" s="69" t="s">
        <v>508</v>
      </c>
      <c r="F13" s="70" t="s">
        <v>509</v>
      </c>
      <c r="G13" s="71" t="s">
        <v>316</v>
      </c>
      <c r="H13" s="72">
        <v>17140</v>
      </c>
      <c r="I13" s="53"/>
      <c r="J13" s="54">
        <f t="shared" ref="J13:J15" si="0">ROUND(I13*H13,2)</f>
        <v>0</v>
      </c>
      <c r="K13" s="55"/>
      <c r="L13" s="15"/>
    </row>
    <row r="14" spans="2:17" s="5" customFormat="1" ht="11.4" x14ac:dyDescent="0.2">
      <c r="B14" s="41"/>
      <c r="C14" s="68" t="s">
        <v>139</v>
      </c>
      <c r="D14" s="68" t="s">
        <v>43</v>
      </c>
      <c r="E14" s="69" t="s">
        <v>510</v>
      </c>
      <c r="F14" s="70" t="s">
        <v>511</v>
      </c>
      <c r="G14" s="71" t="s">
        <v>65</v>
      </c>
      <c r="H14" s="72">
        <v>45</v>
      </c>
      <c r="I14" s="53"/>
      <c r="J14" s="54">
        <f t="shared" si="0"/>
        <v>0</v>
      </c>
      <c r="K14" s="55"/>
      <c r="L14" s="45"/>
      <c r="Q14" s="132"/>
    </row>
    <row r="15" spans="2:17" s="1" customFormat="1" x14ac:dyDescent="0.2">
      <c r="B15" s="13"/>
      <c r="C15" s="68" t="s">
        <v>142</v>
      </c>
      <c r="D15" s="68" t="s">
        <v>43</v>
      </c>
      <c r="E15" s="69" t="s">
        <v>512</v>
      </c>
      <c r="F15" s="70" t="s">
        <v>513</v>
      </c>
      <c r="G15" s="71" t="s">
        <v>65</v>
      </c>
      <c r="H15" s="72">
        <v>5</v>
      </c>
      <c r="I15" s="53"/>
      <c r="J15" s="54">
        <f t="shared" si="0"/>
        <v>0</v>
      </c>
      <c r="K15" s="55"/>
      <c r="L15" s="15"/>
      <c r="Q15" s="132"/>
    </row>
    <row r="16" spans="2:17" s="1" customFormat="1" x14ac:dyDescent="0.2">
      <c r="B16" s="13"/>
      <c r="C16" s="68" t="s">
        <v>143</v>
      </c>
      <c r="D16" s="68" t="s">
        <v>43</v>
      </c>
      <c r="E16" s="69" t="s">
        <v>514</v>
      </c>
      <c r="F16" s="70" t="s">
        <v>515</v>
      </c>
      <c r="G16" s="71" t="s">
        <v>65</v>
      </c>
      <c r="H16" s="72">
        <v>320</v>
      </c>
      <c r="I16" s="53"/>
      <c r="J16" s="54">
        <f>ROUND(I16*H16,2)</f>
        <v>0</v>
      </c>
      <c r="K16" s="55"/>
      <c r="L16" s="15"/>
      <c r="Q16" s="132"/>
    </row>
    <row r="17" spans="2:18" s="1" customFormat="1" x14ac:dyDescent="0.2">
      <c r="B17" s="13"/>
      <c r="C17" s="68" t="s">
        <v>146</v>
      </c>
      <c r="D17" s="68" t="s">
        <v>43</v>
      </c>
      <c r="E17" s="69" t="s">
        <v>516</v>
      </c>
      <c r="F17" s="70" t="s">
        <v>517</v>
      </c>
      <c r="G17" s="71" t="s">
        <v>65</v>
      </c>
      <c r="H17" s="72">
        <v>36</v>
      </c>
      <c r="I17" s="53"/>
      <c r="J17" s="54">
        <f t="shared" ref="J17:J145" si="1">ROUND(I17*H17,2)</f>
        <v>0</v>
      </c>
      <c r="K17" s="55"/>
      <c r="L17" s="15"/>
      <c r="Q17" s="132"/>
      <c r="R17" s="5"/>
    </row>
    <row r="18" spans="2:18" s="1" customFormat="1" x14ac:dyDescent="0.3">
      <c r="B18" s="13"/>
      <c r="C18" s="68">
        <v>7</v>
      </c>
      <c r="D18" s="48" t="s">
        <v>43</v>
      </c>
      <c r="E18" s="49" t="s">
        <v>1145</v>
      </c>
      <c r="F18" s="50" t="s">
        <v>1146</v>
      </c>
      <c r="G18" s="51" t="s">
        <v>65</v>
      </c>
      <c r="H18" s="72">
        <v>15</v>
      </c>
      <c r="I18" s="53"/>
      <c r="J18" s="54">
        <f t="shared" ref="J18" si="2">ROUND(I18*H18,2)</f>
        <v>0</v>
      </c>
      <c r="K18" s="55"/>
      <c r="L18" s="15"/>
      <c r="Q18" s="133"/>
    </row>
    <row r="19" spans="2:18" s="1" customFormat="1" x14ac:dyDescent="0.2">
      <c r="B19" s="13"/>
      <c r="C19" s="68">
        <v>8</v>
      </c>
      <c r="D19" s="68" t="s">
        <v>43</v>
      </c>
      <c r="E19" s="69" t="s">
        <v>518</v>
      </c>
      <c r="F19" s="70" t="s">
        <v>519</v>
      </c>
      <c r="G19" s="71" t="s">
        <v>65</v>
      </c>
      <c r="H19" s="72">
        <v>365</v>
      </c>
      <c r="I19" s="53"/>
      <c r="J19" s="54">
        <f t="shared" si="1"/>
        <v>0</v>
      </c>
      <c r="K19" s="55"/>
      <c r="L19" s="15"/>
      <c r="Q19" s="132"/>
    </row>
    <row r="20" spans="2:18" s="1" customFormat="1" x14ac:dyDescent="0.2">
      <c r="B20" s="13"/>
      <c r="C20" s="68">
        <v>9</v>
      </c>
      <c r="D20" s="68" t="s">
        <v>43</v>
      </c>
      <c r="E20" s="69" t="s">
        <v>520</v>
      </c>
      <c r="F20" s="70" t="s">
        <v>521</v>
      </c>
      <c r="G20" s="71" t="s">
        <v>65</v>
      </c>
      <c r="H20" s="72">
        <v>41</v>
      </c>
      <c r="I20" s="53"/>
      <c r="J20" s="54">
        <f t="shared" si="1"/>
        <v>0</v>
      </c>
      <c r="K20" s="55"/>
      <c r="L20" s="15"/>
      <c r="Q20" s="132"/>
    </row>
    <row r="21" spans="2:18" s="1" customFormat="1" x14ac:dyDescent="0.3">
      <c r="B21" s="13"/>
      <c r="C21" s="68">
        <v>10</v>
      </c>
      <c r="D21" s="68" t="s">
        <v>43</v>
      </c>
      <c r="E21" s="49" t="s">
        <v>1147</v>
      </c>
      <c r="F21" s="50" t="s">
        <v>1148</v>
      </c>
      <c r="G21" s="51" t="s">
        <v>65</v>
      </c>
      <c r="H21" s="72">
        <v>15</v>
      </c>
      <c r="I21" s="53"/>
      <c r="J21" s="54">
        <f t="shared" ref="J21" si="3">ROUND(I21*H21,2)</f>
        <v>0</v>
      </c>
      <c r="K21" s="55"/>
      <c r="L21" s="15"/>
      <c r="Q21" s="133"/>
    </row>
    <row r="22" spans="2:18" s="1" customFormat="1" x14ac:dyDescent="0.2">
      <c r="B22" s="13"/>
      <c r="C22" s="68">
        <v>11</v>
      </c>
      <c r="D22" s="68" t="s">
        <v>43</v>
      </c>
      <c r="E22" s="69" t="s">
        <v>522</v>
      </c>
      <c r="F22" s="70" t="s">
        <v>523</v>
      </c>
      <c r="G22" s="51" t="s">
        <v>65</v>
      </c>
      <c r="H22" s="72">
        <v>365</v>
      </c>
      <c r="I22" s="53"/>
      <c r="J22" s="54">
        <f t="shared" si="1"/>
        <v>0</v>
      </c>
      <c r="K22" s="55"/>
      <c r="L22" s="15"/>
      <c r="Q22" s="132"/>
    </row>
    <row r="23" spans="2:18" s="1" customFormat="1" x14ac:dyDescent="0.2">
      <c r="B23" s="13"/>
      <c r="C23" s="68">
        <v>12</v>
      </c>
      <c r="D23" s="68" t="s">
        <v>43</v>
      </c>
      <c r="E23" s="69" t="s">
        <v>524</v>
      </c>
      <c r="F23" s="70" t="s">
        <v>525</v>
      </c>
      <c r="G23" s="71" t="s">
        <v>65</v>
      </c>
      <c r="H23" s="72">
        <v>41</v>
      </c>
      <c r="I23" s="53"/>
      <c r="J23" s="54">
        <f t="shared" si="1"/>
        <v>0</v>
      </c>
      <c r="K23" s="55"/>
      <c r="L23" s="15"/>
      <c r="Q23" s="132"/>
    </row>
    <row r="24" spans="2:18" s="1" customFormat="1" x14ac:dyDescent="0.3">
      <c r="B24" s="13"/>
      <c r="C24" s="68">
        <v>13</v>
      </c>
      <c r="D24" s="48" t="s">
        <v>43</v>
      </c>
      <c r="E24" s="49" t="s">
        <v>1150</v>
      </c>
      <c r="F24" s="50" t="s">
        <v>1149</v>
      </c>
      <c r="G24" s="51" t="s">
        <v>65</v>
      </c>
      <c r="H24" s="72">
        <v>15</v>
      </c>
      <c r="I24" s="53"/>
      <c r="J24" s="54">
        <f t="shared" ref="J24" si="4">ROUND(I24*H24,2)</f>
        <v>0</v>
      </c>
      <c r="K24" s="55"/>
      <c r="L24" s="15"/>
      <c r="Q24" s="133"/>
    </row>
    <row r="25" spans="2:18" s="1" customFormat="1" ht="22.8" x14ac:dyDescent="0.2">
      <c r="B25" s="13"/>
      <c r="C25" s="68">
        <v>14</v>
      </c>
      <c r="D25" s="68" t="s">
        <v>43</v>
      </c>
      <c r="E25" s="69" t="s">
        <v>526</v>
      </c>
      <c r="F25" s="70" t="s">
        <v>527</v>
      </c>
      <c r="G25" s="71" t="s">
        <v>111</v>
      </c>
      <c r="H25" s="72">
        <v>247.86600000000001</v>
      </c>
      <c r="I25" s="53"/>
      <c r="J25" s="54">
        <f t="shared" si="1"/>
        <v>0</v>
      </c>
      <c r="K25" s="55"/>
      <c r="L25" s="15"/>
      <c r="Q25" s="132"/>
    </row>
    <row r="26" spans="2:18" s="1" customFormat="1" x14ac:dyDescent="0.2">
      <c r="B26" s="13"/>
      <c r="C26" s="68">
        <v>15</v>
      </c>
      <c r="D26" s="68" t="s">
        <v>43</v>
      </c>
      <c r="E26" s="69" t="s">
        <v>528</v>
      </c>
      <c r="F26" s="70" t="s">
        <v>529</v>
      </c>
      <c r="G26" s="71" t="s">
        <v>46</v>
      </c>
      <c r="H26" s="72">
        <v>185.9</v>
      </c>
      <c r="I26" s="53"/>
      <c r="J26" s="54">
        <f t="shared" si="1"/>
        <v>0</v>
      </c>
      <c r="K26" s="55"/>
      <c r="L26" s="15"/>
      <c r="Q26" s="132"/>
    </row>
    <row r="27" spans="2:18" s="1" customFormat="1" x14ac:dyDescent="0.2">
      <c r="B27" s="13"/>
      <c r="C27" s="68">
        <v>16</v>
      </c>
      <c r="D27" s="68" t="s">
        <v>43</v>
      </c>
      <c r="E27" s="69" t="s">
        <v>530</v>
      </c>
      <c r="F27" s="70" t="s">
        <v>531</v>
      </c>
      <c r="G27" s="71" t="s">
        <v>46</v>
      </c>
      <c r="H27" s="72">
        <v>185.9</v>
      </c>
      <c r="I27" s="53"/>
      <c r="J27" s="54">
        <f t="shared" si="1"/>
        <v>0</v>
      </c>
      <c r="K27" s="55"/>
      <c r="L27" s="15"/>
      <c r="Q27" s="132"/>
    </row>
    <row r="28" spans="2:18" s="1" customFormat="1" ht="19.2" x14ac:dyDescent="0.3">
      <c r="B28" s="13"/>
      <c r="D28" s="73" t="s">
        <v>298</v>
      </c>
      <c r="F28" s="74" t="s">
        <v>532</v>
      </c>
      <c r="L28" s="15"/>
    </row>
    <row r="29" spans="2:18" s="1" customFormat="1" x14ac:dyDescent="0.3">
      <c r="B29" s="13"/>
      <c r="C29" s="68">
        <v>17</v>
      </c>
      <c r="D29" s="68" t="s">
        <v>43</v>
      </c>
      <c r="E29" s="69" t="s">
        <v>533</v>
      </c>
      <c r="F29" s="70" t="s">
        <v>534</v>
      </c>
      <c r="G29" s="71" t="s">
        <v>111</v>
      </c>
      <c r="H29" s="72">
        <v>5269.3</v>
      </c>
      <c r="I29" s="53"/>
      <c r="J29" s="54">
        <f t="shared" si="1"/>
        <v>0</v>
      </c>
      <c r="K29" s="55"/>
      <c r="L29" s="15"/>
      <c r="O29" s="130"/>
    </row>
    <row r="30" spans="2:18" s="1" customFormat="1" ht="19.2" x14ac:dyDescent="0.3">
      <c r="B30" s="13"/>
      <c r="D30" s="73" t="s">
        <v>298</v>
      </c>
      <c r="F30" s="74" t="s">
        <v>535</v>
      </c>
      <c r="L30" s="15"/>
      <c r="O30" s="130"/>
    </row>
    <row r="31" spans="2:18" s="1" customFormat="1" ht="22.8" x14ac:dyDescent="0.3">
      <c r="B31" s="13"/>
      <c r="C31" s="68">
        <v>18</v>
      </c>
      <c r="D31" s="68" t="s">
        <v>43</v>
      </c>
      <c r="E31" s="69" t="s">
        <v>536</v>
      </c>
      <c r="F31" s="70" t="s">
        <v>537</v>
      </c>
      <c r="G31" s="71" t="s">
        <v>111</v>
      </c>
      <c r="H31" s="72">
        <v>5269.3</v>
      </c>
      <c r="I31" s="53"/>
      <c r="J31" s="54">
        <f t="shared" si="1"/>
        <v>0</v>
      </c>
      <c r="K31" s="55"/>
      <c r="L31" s="15"/>
      <c r="O31" s="130"/>
    </row>
    <row r="32" spans="2:18" s="1" customFormat="1" x14ac:dyDescent="0.3">
      <c r="B32" s="13"/>
      <c r="C32" s="68">
        <v>19</v>
      </c>
      <c r="D32" s="68" t="s">
        <v>43</v>
      </c>
      <c r="E32" s="69" t="s">
        <v>538</v>
      </c>
      <c r="F32" s="70" t="s">
        <v>539</v>
      </c>
      <c r="G32" s="71" t="s">
        <v>111</v>
      </c>
      <c r="H32" s="72">
        <v>1580.79</v>
      </c>
      <c r="I32" s="53"/>
      <c r="J32" s="54">
        <f t="shared" si="1"/>
        <v>0</v>
      </c>
      <c r="K32" s="55"/>
      <c r="L32" s="15"/>
      <c r="M32" s="134"/>
      <c r="N32" s="127"/>
      <c r="O32" s="130"/>
      <c r="Q32" s="127"/>
    </row>
    <row r="33" spans="2:17" s="1" customFormat="1" x14ac:dyDescent="0.3">
      <c r="B33" s="13"/>
      <c r="C33" s="68">
        <v>20</v>
      </c>
      <c r="D33" s="68" t="s">
        <v>43</v>
      </c>
      <c r="E33" s="69" t="s">
        <v>540</v>
      </c>
      <c r="F33" s="70" t="s">
        <v>541</v>
      </c>
      <c r="G33" s="71" t="s">
        <v>111</v>
      </c>
      <c r="H33" s="72">
        <v>1218.8</v>
      </c>
      <c r="I33" s="53"/>
      <c r="J33" s="54">
        <f t="shared" si="1"/>
        <v>0</v>
      </c>
      <c r="K33" s="55"/>
      <c r="L33" s="15"/>
    </row>
    <row r="34" spans="2:17" s="1" customFormat="1" ht="19.2" x14ac:dyDescent="0.3">
      <c r="B34" s="13"/>
      <c r="D34" s="73" t="s">
        <v>298</v>
      </c>
      <c r="F34" s="74" t="s">
        <v>535</v>
      </c>
      <c r="L34" s="15"/>
    </row>
    <row r="35" spans="2:17" s="1" customFormat="1" ht="22.8" x14ac:dyDescent="0.3">
      <c r="B35" s="13"/>
      <c r="C35" s="68">
        <v>21</v>
      </c>
      <c r="D35" s="68" t="s">
        <v>43</v>
      </c>
      <c r="E35" s="69" t="s">
        <v>542</v>
      </c>
      <c r="F35" s="70" t="s">
        <v>543</v>
      </c>
      <c r="G35" s="71" t="s">
        <v>111</v>
      </c>
      <c r="H35" s="72">
        <v>1218.8</v>
      </c>
      <c r="I35" s="53"/>
      <c r="J35" s="54">
        <f t="shared" si="1"/>
        <v>0</v>
      </c>
      <c r="K35" s="55"/>
      <c r="L35" s="15"/>
    </row>
    <row r="36" spans="2:17" s="1" customFormat="1" x14ac:dyDescent="0.3">
      <c r="B36" s="13"/>
      <c r="C36" s="68">
        <v>22</v>
      </c>
      <c r="D36" s="68" t="s">
        <v>43</v>
      </c>
      <c r="E36" s="69" t="s">
        <v>544</v>
      </c>
      <c r="F36" s="70" t="s">
        <v>545</v>
      </c>
      <c r="G36" s="71" t="s">
        <v>111</v>
      </c>
      <c r="H36" s="72">
        <v>21.6</v>
      </c>
      <c r="I36" s="53"/>
      <c r="J36" s="54">
        <f t="shared" si="1"/>
        <v>0</v>
      </c>
      <c r="K36" s="55"/>
      <c r="L36" s="15"/>
    </row>
    <row r="37" spans="2:17" s="1" customFormat="1" ht="19.2" x14ac:dyDescent="0.3">
      <c r="B37" s="13"/>
      <c r="D37" s="73" t="s">
        <v>298</v>
      </c>
      <c r="F37" s="74" t="s">
        <v>535</v>
      </c>
      <c r="L37" s="15"/>
    </row>
    <row r="38" spans="2:17" s="1" customFormat="1" ht="22.8" x14ac:dyDescent="0.3">
      <c r="B38" s="13"/>
      <c r="C38" s="68">
        <v>23</v>
      </c>
      <c r="D38" s="68" t="s">
        <v>43</v>
      </c>
      <c r="E38" s="69" t="s">
        <v>546</v>
      </c>
      <c r="F38" s="70" t="s">
        <v>547</v>
      </c>
      <c r="G38" s="71" t="s">
        <v>111</v>
      </c>
      <c r="H38" s="72">
        <v>6.48</v>
      </c>
      <c r="I38" s="53"/>
      <c r="J38" s="54">
        <f t="shared" si="1"/>
        <v>0</v>
      </c>
      <c r="K38" s="55"/>
      <c r="L38" s="15"/>
      <c r="M38" s="134"/>
      <c r="Q38" s="127"/>
    </row>
    <row r="39" spans="2:17" s="1" customFormat="1" ht="22.8" x14ac:dyDescent="0.3">
      <c r="B39" s="13"/>
      <c r="C39" s="68">
        <v>24</v>
      </c>
      <c r="D39" s="68" t="s">
        <v>43</v>
      </c>
      <c r="E39" s="69" t="s">
        <v>548</v>
      </c>
      <c r="F39" s="70" t="s">
        <v>549</v>
      </c>
      <c r="G39" s="71" t="s">
        <v>111</v>
      </c>
      <c r="H39" s="72">
        <v>5729.8230000000003</v>
      </c>
      <c r="I39" s="53"/>
      <c r="J39" s="54">
        <f t="shared" si="1"/>
        <v>0</v>
      </c>
      <c r="K39" s="55"/>
      <c r="L39" s="15"/>
      <c r="Q39" s="127"/>
    </row>
    <row r="40" spans="2:17" s="1" customFormat="1" ht="22.8" x14ac:dyDescent="0.3">
      <c r="B40" s="13"/>
      <c r="C40" s="68">
        <v>25</v>
      </c>
      <c r="D40" s="68" t="s">
        <v>43</v>
      </c>
      <c r="E40" s="69" t="s">
        <v>550</v>
      </c>
      <c r="F40" s="70" t="s">
        <v>551</v>
      </c>
      <c r="G40" s="71" t="s">
        <v>111</v>
      </c>
      <c r="H40" s="72">
        <v>309410.44199999998</v>
      </c>
      <c r="I40" s="53"/>
      <c r="J40" s="54">
        <f t="shared" si="1"/>
        <v>0</v>
      </c>
      <c r="K40" s="55"/>
      <c r="L40" s="15"/>
      <c r="Q40" s="127"/>
    </row>
    <row r="41" spans="2:17" s="1" customFormat="1" x14ac:dyDescent="0.3">
      <c r="B41" s="13"/>
      <c r="C41" s="68">
        <v>26</v>
      </c>
      <c r="D41" s="68" t="s">
        <v>43</v>
      </c>
      <c r="E41" s="69" t="s">
        <v>306</v>
      </c>
      <c r="F41" s="70" t="s">
        <v>307</v>
      </c>
      <c r="G41" s="71" t="s">
        <v>111</v>
      </c>
      <c r="H41" s="72">
        <v>5729.8230000000003</v>
      </c>
      <c r="I41" s="53"/>
      <c r="J41" s="54">
        <f t="shared" si="1"/>
        <v>0</v>
      </c>
      <c r="K41" s="55"/>
      <c r="L41" s="15"/>
    </row>
    <row r="42" spans="2:17" s="1" customFormat="1" ht="22.8" x14ac:dyDescent="0.3">
      <c r="B42" s="13"/>
      <c r="C42" s="68">
        <v>27</v>
      </c>
      <c r="D42" s="68" t="s">
        <v>43</v>
      </c>
      <c r="E42" s="69" t="s">
        <v>552</v>
      </c>
      <c r="F42" s="70" t="s">
        <v>553</v>
      </c>
      <c r="G42" s="71" t="s">
        <v>46</v>
      </c>
      <c r="H42" s="72">
        <v>11935.645</v>
      </c>
      <c r="I42" s="53"/>
      <c r="J42" s="54">
        <f t="shared" si="1"/>
        <v>0</v>
      </c>
      <c r="K42" s="55"/>
      <c r="L42" s="15"/>
      <c r="M42" s="135"/>
      <c r="N42" s="136"/>
      <c r="O42" s="136"/>
      <c r="Q42" s="135"/>
    </row>
    <row r="43" spans="2:17" s="1" customFormat="1" x14ac:dyDescent="0.3">
      <c r="B43" s="13"/>
      <c r="C43" s="68">
        <v>28</v>
      </c>
      <c r="D43" s="68" t="s">
        <v>43</v>
      </c>
      <c r="E43" s="69" t="s">
        <v>554</v>
      </c>
      <c r="F43" s="70" t="s">
        <v>555</v>
      </c>
      <c r="G43" s="71" t="s">
        <v>46</v>
      </c>
      <c r="H43" s="72">
        <v>5801.01</v>
      </c>
      <c r="I43" s="53"/>
      <c r="J43" s="54">
        <f t="shared" si="1"/>
        <v>0</v>
      </c>
      <c r="K43" s="55"/>
      <c r="L43" s="15"/>
    </row>
    <row r="44" spans="2:17" s="1" customFormat="1" x14ac:dyDescent="0.3">
      <c r="B44" s="13"/>
      <c r="C44" s="68">
        <v>29</v>
      </c>
      <c r="D44" s="68" t="s">
        <v>43</v>
      </c>
      <c r="E44" s="69" t="s">
        <v>312</v>
      </c>
      <c r="F44" s="70" t="s">
        <v>313</v>
      </c>
      <c r="G44" s="71" t="s">
        <v>46</v>
      </c>
      <c r="H44" s="72">
        <v>7795.11</v>
      </c>
      <c r="I44" s="53"/>
      <c r="J44" s="54">
        <f t="shared" si="1"/>
        <v>0</v>
      </c>
      <c r="K44" s="55"/>
      <c r="L44" s="15"/>
      <c r="M44" s="137"/>
      <c r="Q44" s="127"/>
    </row>
    <row r="45" spans="2:17" s="1" customFormat="1" x14ac:dyDescent="0.3">
      <c r="B45" s="13"/>
      <c r="C45" s="68">
        <v>30</v>
      </c>
      <c r="D45" s="68" t="s">
        <v>43</v>
      </c>
      <c r="E45" s="69" t="s">
        <v>556</v>
      </c>
      <c r="F45" s="70" t="s">
        <v>557</v>
      </c>
      <c r="G45" s="71" t="s">
        <v>46</v>
      </c>
      <c r="H45" s="72">
        <v>598.23</v>
      </c>
      <c r="I45" s="53"/>
      <c r="J45" s="54">
        <f t="shared" si="1"/>
        <v>0</v>
      </c>
      <c r="K45" s="55"/>
      <c r="L45" s="15"/>
    </row>
    <row r="46" spans="2:17" s="1" customFormat="1" x14ac:dyDescent="0.3">
      <c r="B46" s="13"/>
      <c r="C46" s="68">
        <v>31</v>
      </c>
      <c r="D46" s="68" t="s">
        <v>43</v>
      </c>
      <c r="E46" s="69" t="s">
        <v>558</v>
      </c>
      <c r="F46" s="70" t="s">
        <v>559</v>
      </c>
      <c r="G46" s="71" t="s">
        <v>111</v>
      </c>
      <c r="H46" s="72">
        <v>2912.59</v>
      </c>
      <c r="I46" s="53"/>
      <c r="J46" s="54">
        <f t="shared" si="1"/>
        <v>0</v>
      </c>
      <c r="K46" s="55"/>
      <c r="L46" s="15"/>
      <c r="M46" s="137"/>
      <c r="O46" s="130"/>
      <c r="Q46" s="127"/>
    </row>
    <row r="47" spans="2:17" s="1" customFormat="1" ht="19.2" x14ac:dyDescent="0.3">
      <c r="B47" s="13"/>
      <c r="D47" s="73" t="s">
        <v>298</v>
      </c>
      <c r="F47" s="74" t="s">
        <v>560</v>
      </c>
      <c r="L47" s="15"/>
    </row>
    <row r="48" spans="2:17" s="1" customFormat="1" x14ac:dyDescent="0.3">
      <c r="B48" s="13"/>
      <c r="C48" s="68">
        <v>32</v>
      </c>
      <c r="D48" s="68" t="s">
        <v>43</v>
      </c>
      <c r="E48" s="69" t="s">
        <v>314</v>
      </c>
      <c r="F48" s="70" t="s">
        <v>315</v>
      </c>
      <c r="G48" s="71" t="s">
        <v>316</v>
      </c>
      <c r="H48" s="72">
        <v>2687.19</v>
      </c>
      <c r="I48" s="53"/>
      <c r="J48" s="54">
        <f t="shared" si="1"/>
        <v>0</v>
      </c>
      <c r="K48" s="55"/>
      <c r="L48" s="15"/>
    </row>
    <row r="49" spans="2:17" s="1" customFormat="1" x14ac:dyDescent="0.3">
      <c r="B49" s="13"/>
      <c r="C49" s="68">
        <v>33</v>
      </c>
      <c r="D49" s="68" t="s">
        <v>43</v>
      </c>
      <c r="E49" s="69" t="s">
        <v>561</v>
      </c>
      <c r="F49" s="70" t="s">
        <v>562</v>
      </c>
      <c r="G49" s="71" t="s">
        <v>316</v>
      </c>
      <c r="H49" s="72">
        <v>34633.199999999997</v>
      </c>
      <c r="I49" s="53"/>
      <c r="J49" s="54">
        <f>ROUND(I49*H49,2)</f>
        <v>0</v>
      </c>
      <c r="K49" s="55"/>
      <c r="L49" s="15"/>
    </row>
    <row r="50" spans="2:17" s="1" customFormat="1" x14ac:dyDescent="0.3">
      <c r="B50" s="13"/>
      <c r="C50" s="68">
        <v>34</v>
      </c>
      <c r="D50" s="68" t="s">
        <v>43</v>
      </c>
      <c r="E50" s="69" t="s">
        <v>563</v>
      </c>
      <c r="F50" s="50" t="s">
        <v>1144</v>
      </c>
      <c r="G50" s="71" t="s">
        <v>316</v>
      </c>
      <c r="H50" s="72">
        <v>6091.2</v>
      </c>
      <c r="I50" s="53"/>
      <c r="J50" s="54">
        <f t="shared" ref="J50:J87" si="5">ROUND(I50*H50,2)</f>
        <v>0</v>
      </c>
      <c r="K50" s="55"/>
      <c r="L50" s="15"/>
      <c r="Q50" s="127"/>
    </row>
    <row r="51" spans="2:17" s="1" customFormat="1" ht="22.8" x14ac:dyDescent="0.3">
      <c r="B51" s="13"/>
      <c r="C51" s="68">
        <v>35</v>
      </c>
      <c r="D51" s="78" t="s">
        <v>58</v>
      </c>
      <c r="E51" s="79" t="s">
        <v>564</v>
      </c>
      <c r="F51" s="80" t="s">
        <v>565</v>
      </c>
      <c r="G51" s="81" t="s">
        <v>46</v>
      </c>
      <c r="H51" s="82">
        <v>1218.24</v>
      </c>
      <c r="I51" s="53"/>
      <c r="J51" s="54">
        <f t="shared" si="5"/>
        <v>0</v>
      </c>
      <c r="K51" s="55"/>
      <c r="L51" s="15"/>
      <c r="M51" s="135"/>
      <c r="N51" s="136"/>
      <c r="O51" s="136"/>
      <c r="Q51" s="138"/>
    </row>
    <row r="52" spans="2:17" s="1" customFormat="1" x14ac:dyDescent="0.3">
      <c r="B52" s="13"/>
      <c r="C52" s="68">
        <v>36</v>
      </c>
      <c r="D52" s="68" t="s">
        <v>43</v>
      </c>
      <c r="E52" s="69" t="s">
        <v>566</v>
      </c>
      <c r="F52" s="70" t="s">
        <v>567</v>
      </c>
      <c r="G52" s="71" t="s">
        <v>316</v>
      </c>
      <c r="H52" s="72">
        <v>6481.53</v>
      </c>
      <c r="I52" s="53"/>
      <c r="J52" s="54">
        <f t="shared" si="5"/>
        <v>0</v>
      </c>
      <c r="K52" s="55"/>
      <c r="L52" s="15"/>
    </row>
    <row r="53" spans="2:17" s="5" customFormat="1" ht="25.95" customHeight="1" x14ac:dyDescent="0.25">
      <c r="B53" s="41"/>
      <c r="C53" s="75"/>
      <c r="D53" s="76" t="s">
        <v>38</v>
      </c>
      <c r="E53" s="77" t="s">
        <v>138</v>
      </c>
      <c r="F53" s="77" t="s">
        <v>568</v>
      </c>
      <c r="G53" s="75"/>
      <c r="H53" s="75"/>
      <c r="J53" s="44"/>
      <c r="L53" s="45"/>
    </row>
    <row r="54" spans="2:17" s="1" customFormat="1" x14ac:dyDescent="0.3">
      <c r="B54" s="13"/>
      <c r="C54" s="68">
        <v>37</v>
      </c>
      <c r="D54" s="68" t="s">
        <v>43</v>
      </c>
      <c r="E54" s="69" t="s">
        <v>569</v>
      </c>
      <c r="F54" s="70" t="s">
        <v>570</v>
      </c>
      <c r="G54" s="71" t="s">
        <v>111</v>
      </c>
      <c r="H54" s="72">
        <v>239.25</v>
      </c>
      <c r="I54" s="53"/>
      <c r="J54" s="54">
        <f t="shared" si="5"/>
        <v>0</v>
      </c>
      <c r="K54" s="55"/>
      <c r="L54" s="15"/>
    </row>
    <row r="55" spans="2:17" s="1" customFormat="1" x14ac:dyDescent="0.3">
      <c r="B55" s="13"/>
      <c r="C55" s="68">
        <v>38</v>
      </c>
      <c r="D55" s="68" t="s">
        <v>43</v>
      </c>
      <c r="E55" s="69" t="s">
        <v>571</v>
      </c>
      <c r="F55" s="70" t="s">
        <v>572</v>
      </c>
      <c r="G55" s="71" t="s">
        <v>316</v>
      </c>
      <c r="H55" s="72">
        <v>5019.34</v>
      </c>
      <c r="I55" s="53"/>
      <c r="J55" s="54">
        <f t="shared" si="5"/>
        <v>0</v>
      </c>
      <c r="K55" s="55"/>
      <c r="L55" s="15"/>
    </row>
    <row r="56" spans="2:17" s="1" customFormat="1" ht="22.8" x14ac:dyDescent="0.3">
      <c r="B56" s="13"/>
      <c r="C56" s="68">
        <v>39</v>
      </c>
      <c r="D56" s="78" t="s">
        <v>58</v>
      </c>
      <c r="E56" s="79" t="s">
        <v>573</v>
      </c>
      <c r="F56" s="80" t="s">
        <v>574</v>
      </c>
      <c r="G56" s="81" t="s">
        <v>316</v>
      </c>
      <c r="H56" s="82">
        <v>5019.34</v>
      </c>
      <c r="I56" s="53"/>
      <c r="J56" s="54">
        <f t="shared" si="5"/>
        <v>0</v>
      </c>
      <c r="K56" s="55"/>
      <c r="L56" s="15"/>
    </row>
    <row r="57" spans="2:17" s="1" customFormat="1" x14ac:dyDescent="0.3">
      <c r="B57" s="13"/>
      <c r="C57" s="68">
        <v>40</v>
      </c>
      <c r="D57" s="68" t="s">
        <v>43</v>
      </c>
      <c r="E57" s="69" t="s">
        <v>575</v>
      </c>
      <c r="F57" s="70" t="s">
        <v>576</v>
      </c>
      <c r="G57" s="71" t="s">
        <v>111</v>
      </c>
      <c r="H57" s="72">
        <v>3.7</v>
      </c>
      <c r="I57" s="53"/>
      <c r="J57" s="54">
        <f t="shared" si="5"/>
        <v>0</v>
      </c>
      <c r="K57" s="55"/>
      <c r="L57" s="15"/>
    </row>
    <row r="58" spans="2:17" s="1" customFormat="1" ht="22.8" x14ac:dyDescent="0.3">
      <c r="B58" s="13"/>
      <c r="C58" s="68">
        <v>41</v>
      </c>
      <c r="D58" s="68" t="s">
        <v>43</v>
      </c>
      <c r="E58" s="69" t="s">
        <v>577</v>
      </c>
      <c r="F58" s="70" t="s">
        <v>578</v>
      </c>
      <c r="G58" s="71" t="s">
        <v>316</v>
      </c>
      <c r="H58" s="72">
        <v>323.13</v>
      </c>
      <c r="I58" s="53"/>
      <c r="J58" s="54">
        <f t="shared" si="5"/>
        <v>0</v>
      </c>
      <c r="K58" s="55"/>
      <c r="L58" s="15"/>
    </row>
    <row r="59" spans="2:17" s="1" customFormat="1" x14ac:dyDescent="0.3">
      <c r="B59" s="13"/>
      <c r="C59" s="68">
        <v>42</v>
      </c>
      <c r="D59" s="68" t="s">
        <v>43</v>
      </c>
      <c r="E59" s="69" t="s">
        <v>579</v>
      </c>
      <c r="F59" s="70" t="s">
        <v>580</v>
      </c>
      <c r="G59" s="71" t="s">
        <v>111</v>
      </c>
      <c r="H59" s="72">
        <v>382.43</v>
      </c>
      <c r="I59" s="53"/>
      <c r="J59" s="54">
        <f t="shared" si="5"/>
        <v>0</v>
      </c>
      <c r="K59" s="55"/>
      <c r="L59" s="15"/>
    </row>
    <row r="60" spans="2:17" s="1" customFormat="1" x14ac:dyDescent="0.3">
      <c r="B60" s="13"/>
      <c r="C60" s="68">
        <v>43</v>
      </c>
      <c r="D60" s="68" t="s">
        <v>43</v>
      </c>
      <c r="E60" s="69" t="s">
        <v>581</v>
      </c>
      <c r="F60" s="70" t="s">
        <v>582</v>
      </c>
      <c r="G60" s="71" t="s">
        <v>111</v>
      </c>
      <c r="H60" s="72">
        <v>0.2</v>
      </c>
      <c r="I60" s="53"/>
      <c r="J60" s="54">
        <f t="shared" si="5"/>
        <v>0</v>
      </c>
      <c r="K60" s="55"/>
      <c r="L60" s="15"/>
    </row>
    <row r="61" spans="2:17" s="1" customFormat="1" ht="19.2" x14ac:dyDescent="0.3">
      <c r="B61" s="13"/>
      <c r="D61" s="73" t="s">
        <v>298</v>
      </c>
      <c r="F61" s="74" t="s">
        <v>583</v>
      </c>
      <c r="L61" s="15"/>
    </row>
    <row r="62" spans="2:17" s="1" customFormat="1" x14ac:dyDescent="0.3">
      <c r="B62" s="13"/>
      <c r="C62" s="68">
        <v>44</v>
      </c>
      <c r="D62" s="68" t="s">
        <v>43</v>
      </c>
      <c r="E62" s="69" t="s">
        <v>584</v>
      </c>
      <c r="F62" s="70" t="s">
        <v>585</v>
      </c>
      <c r="G62" s="71" t="s">
        <v>316</v>
      </c>
      <c r="H62" s="72">
        <v>70</v>
      </c>
      <c r="I62" s="53"/>
      <c r="J62" s="54">
        <f t="shared" si="5"/>
        <v>0</v>
      </c>
      <c r="K62" s="55"/>
      <c r="L62" s="15"/>
    </row>
    <row r="63" spans="2:17" s="1" customFormat="1" x14ac:dyDescent="0.3">
      <c r="B63" s="13"/>
      <c r="C63" s="68">
        <v>45</v>
      </c>
      <c r="D63" s="68" t="s">
        <v>43</v>
      </c>
      <c r="E63" s="69" t="s">
        <v>586</v>
      </c>
      <c r="F63" s="70" t="s">
        <v>587</v>
      </c>
      <c r="G63" s="71" t="s">
        <v>316</v>
      </c>
      <c r="H63" s="72">
        <v>70</v>
      </c>
      <c r="I63" s="53"/>
      <c r="J63" s="54">
        <f t="shared" si="5"/>
        <v>0</v>
      </c>
      <c r="K63" s="55"/>
      <c r="L63" s="15"/>
    </row>
    <row r="64" spans="2:17" s="1" customFormat="1" x14ac:dyDescent="0.3">
      <c r="B64" s="13"/>
      <c r="C64" s="68">
        <v>46</v>
      </c>
      <c r="D64" s="68" t="s">
        <v>43</v>
      </c>
      <c r="E64" s="69" t="s">
        <v>588</v>
      </c>
      <c r="F64" s="70" t="s">
        <v>589</v>
      </c>
      <c r="G64" s="71" t="s">
        <v>46</v>
      </c>
      <c r="H64" s="72">
        <v>0.13300000000000001</v>
      </c>
      <c r="I64" s="53"/>
      <c r="J64" s="54">
        <f t="shared" si="5"/>
        <v>0</v>
      </c>
      <c r="K64" s="55"/>
      <c r="L64" s="15"/>
    </row>
    <row r="65" spans="2:12" s="1" customFormat="1" x14ac:dyDescent="0.3">
      <c r="B65" s="13"/>
      <c r="C65" s="68">
        <v>47</v>
      </c>
      <c r="D65" s="68" t="s">
        <v>43</v>
      </c>
      <c r="E65" s="69" t="s">
        <v>590</v>
      </c>
      <c r="F65" s="70" t="s">
        <v>591</v>
      </c>
      <c r="G65" s="71" t="s">
        <v>111</v>
      </c>
      <c r="H65" s="72">
        <v>14.9</v>
      </c>
      <c r="I65" s="53"/>
      <c r="J65" s="54">
        <f t="shared" si="5"/>
        <v>0</v>
      </c>
      <c r="K65" s="55"/>
      <c r="L65" s="15"/>
    </row>
    <row r="66" spans="2:12" s="1" customFormat="1" x14ac:dyDescent="0.3">
      <c r="B66" s="13"/>
      <c r="C66" s="68">
        <v>48</v>
      </c>
      <c r="D66" s="68" t="s">
        <v>43</v>
      </c>
      <c r="E66" s="69" t="s">
        <v>592</v>
      </c>
      <c r="F66" s="70" t="s">
        <v>593</v>
      </c>
      <c r="G66" s="71" t="s">
        <v>316</v>
      </c>
      <c r="H66" s="72">
        <v>80.78</v>
      </c>
      <c r="I66" s="53"/>
      <c r="J66" s="54">
        <f t="shared" si="5"/>
        <v>0</v>
      </c>
      <c r="K66" s="55"/>
      <c r="L66" s="15"/>
    </row>
    <row r="67" spans="2:12" s="1" customFormat="1" ht="19.2" x14ac:dyDescent="0.3">
      <c r="B67" s="13"/>
      <c r="D67" s="73" t="s">
        <v>298</v>
      </c>
      <c r="F67" s="74" t="s">
        <v>594</v>
      </c>
      <c r="L67" s="15"/>
    </row>
    <row r="68" spans="2:12" s="1" customFormat="1" x14ac:dyDescent="0.3">
      <c r="B68" s="13"/>
      <c r="C68" s="68">
        <v>49</v>
      </c>
      <c r="D68" s="68" t="s">
        <v>43</v>
      </c>
      <c r="E68" s="69" t="s">
        <v>595</v>
      </c>
      <c r="F68" s="70" t="s">
        <v>596</v>
      </c>
      <c r="G68" s="71" t="s">
        <v>316</v>
      </c>
      <c r="H68" s="72">
        <v>80.78</v>
      </c>
      <c r="I68" s="53"/>
      <c r="J68" s="54">
        <f t="shared" si="5"/>
        <v>0</v>
      </c>
      <c r="K68" s="55"/>
      <c r="L68" s="15"/>
    </row>
    <row r="69" spans="2:12" s="1" customFormat="1" x14ac:dyDescent="0.3">
      <c r="B69" s="13"/>
      <c r="C69" s="68">
        <v>50</v>
      </c>
      <c r="D69" s="68" t="s">
        <v>43</v>
      </c>
      <c r="E69" s="69" t="s">
        <v>597</v>
      </c>
      <c r="F69" s="89" t="s">
        <v>1086</v>
      </c>
      <c r="G69" s="71" t="s">
        <v>316</v>
      </c>
      <c r="H69" s="72">
        <v>141.51</v>
      </c>
      <c r="I69" s="53"/>
      <c r="J69" s="54">
        <f t="shared" si="5"/>
        <v>0</v>
      </c>
      <c r="K69" s="55"/>
      <c r="L69" s="15"/>
    </row>
    <row r="70" spans="2:12" s="1" customFormat="1" ht="19.2" x14ac:dyDescent="0.3">
      <c r="B70" s="13"/>
      <c r="D70" s="73" t="s">
        <v>298</v>
      </c>
      <c r="F70" s="74" t="s">
        <v>598</v>
      </c>
      <c r="L70" s="15"/>
    </row>
    <row r="71" spans="2:12" s="1" customFormat="1" x14ac:dyDescent="0.3">
      <c r="B71" s="13"/>
      <c r="C71" s="68">
        <v>51</v>
      </c>
      <c r="D71" s="68" t="s">
        <v>43</v>
      </c>
      <c r="E71" s="69" t="s">
        <v>599</v>
      </c>
      <c r="F71" s="70" t="s">
        <v>600</v>
      </c>
      <c r="G71" s="71" t="s">
        <v>316</v>
      </c>
      <c r="H71" s="72">
        <v>150.51</v>
      </c>
      <c r="I71" s="53"/>
      <c r="J71" s="54">
        <f t="shared" si="5"/>
        <v>0</v>
      </c>
      <c r="K71" s="55"/>
      <c r="L71" s="15"/>
    </row>
    <row r="72" spans="2:12" s="1" customFormat="1" ht="22.8" x14ac:dyDescent="0.3">
      <c r="B72" s="13"/>
      <c r="C72" s="68">
        <v>52</v>
      </c>
      <c r="D72" s="78" t="s">
        <v>58</v>
      </c>
      <c r="E72" s="79" t="s">
        <v>601</v>
      </c>
      <c r="F72" s="80" t="s">
        <v>602</v>
      </c>
      <c r="G72" s="81" t="s">
        <v>316</v>
      </c>
      <c r="H72" s="82">
        <v>150.51</v>
      </c>
      <c r="I72" s="53"/>
      <c r="J72" s="54">
        <f t="shared" ref="J72:J84" si="6">ROUND(I72*H72,2)</f>
        <v>0</v>
      </c>
      <c r="K72" s="55"/>
      <c r="L72" s="15"/>
    </row>
    <row r="73" spans="2:12" s="5" customFormat="1" ht="25.95" customHeight="1" x14ac:dyDescent="0.25">
      <c r="B73" s="41"/>
      <c r="C73" s="75"/>
      <c r="D73" s="76" t="s">
        <v>38</v>
      </c>
      <c r="E73" s="77" t="s">
        <v>139</v>
      </c>
      <c r="F73" s="77" t="s">
        <v>603</v>
      </c>
      <c r="G73" s="75"/>
      <c r="H73" s="75"/>
      <c r="J73" s="44"/>
      <c r="L73" s="45"/>
    </row>
    <row r="74" spans="2:12" s="1" customFormat="1" x14ac:dyDescent="0.3">
      <c r="B74" s="13"/>
      <c r="C74" s="68">
        <v>53</v>
      </c>
      <c r="D74" s="68" t="s">
        <v>43</v>
      </c>
      <c r="E74" s="69" t="s">
        <v>604</v>
      </c>
      <c r="F74" s="70" t="s">
        <v>605</v>
      </c>
      <c r="G74" s="71" t="s">
        <v>111</v>
      </c>
      <c r="H74" s="72">
        <v>1.7</v>
      </c>
      <c r="I74" s="53"/>
      <c r="J74" s="54">
        <f t="shared" si="6"/>
        <v>0</v>
      </c>
      <c r="K74" s="55"/>
      <c r="L74" s="15"/>
    </row>
    <row r="75" spans="2:12" s="1" customFormat="1" x14ac:dyDescent="0.3">
      <c r="B75" s="13"/>
      <c r="C75" s="68">
        <v>54</v>
      </c>
      <c r="D75" s="68" t="s">
        <v>43</v>
      </c>
      <c r="E75" s="69" t="s">
        <v>606</v>
      </c>
      <c r="F75" s="70" t="s">
        <v>607</v>
      </c>
      <c r="G75" s="71" t="s">
        <v>316</v>
      </c>
      <c r="H75" s="72">
        <v>10.29</v>
      </c>
      <c r="I75" s="53"/>
      <c r="J75" s="54">
        <f t="shared" si="6"/>
        <v>0</v>
      </c>
      <c r="K75" s="55"/>
      <c r="L75" s="15"/>
    </row>
    <row r="76" spans="2:12" s="1" customFormat="1" ht="28.8" x14ac:dyDescent="0.3">
      <c r="B76" s="13"/>
      <c r="D76" s="73" t="s">
        <v>298</v>
      </c>
      <c r="F76" s="74" t="s">
        <v>608</v>
      </c>
      <c r="L76" s="15"/>
    </row>
    <row r="77" spans="2:12" s="1" customFormat="1" x14ac:dyDescent="0.3">
      <c r="B77" s="13"/>
      <c r="C77" s="68">
        <v>55</v>
      </c>
      <c r="D77" s="68" t="s">
        <v>43</v>
      </c>
      <c r="E77" s="69" t="s">
        <v>609</v>
      </c>
      <c r="F77" s="70" t="s">
        <v>610</v>
      </c>
      <c r="G77" s="71" t="s">
        <v>46</v>
      </c>
      <c r="H77" s="72">
        <v>1.6E-2</v>
      </c>
      <c r="I77" s="53"/>
      <c r="J77" s="54">
        <f t="shared" si="6"/>
        <v>0</v>
      </c>
      <c r="K77" s="55"/>
      <c r="L77" s="15"/>
    </row>
    <row r="78" spans="2:12" s="1" customFormat="1" ht="22.8" x14ac:dyDescent="0.3">
      <c r="B78" s="13"/>
      <c r="C78" s="68">
        <v>56</v>
      </c>
      <c r="D78" s="78" t="s">
        <v>58</v>
      </c>
      <c r="E78" s="79" t="s">
        <v>611</v>
      </c>
      <c r="F78" s="80" t="s">
        <v>612</v>
      </c>
      <c r="G78" s="81" t="s">
        <v>46</v>
      </c>
      <c r="H78" s="82">
        <v>1.6E-2</v>
      </c>
      <c r="I78" s="53"/>
      <c r="J78" s="54">
        <f t="shared" si="6"/>
        <v>0</v>
      </c>
      <c r="K78" s="55"/>
      <c r="L78" s="15"/>
    </row>
    <row r="79" spans="2:12" s="1" customFormat="1" x14ac:dyDescent="0.3">
      <c r="B79" s="13"/>
      <c r="C79" s="68">
        <v>57</v>
      </c>
      <c r="D79" s="68" t="s">
        <v>43</v>
      </c>
      <c r="E79" s="69" t="s">
        <v>613</v>
      </c>
      <c r="F79" s="70" t="s">
        <v>614</v>
      </c>
      <c r="G79" s="71" t="s">
        <v>65</v>
      </c>
      <c r="H79" s="72">
        <v>1187</v>
      </c>
      <c r="I79" s="53"/>
      <c r="J79" s="54">
        <f t="shared" si="6"/>
        <v>0</v>
      </c>
      <c r="K79" s="55"/>
      <c r="L79" s="15"/>
    </row>
    <row r="80" spans="2:12" s="1" customFormat="1" ht="22.8" x14ac:dyDescent="0.3">
      <c r="B80" s="13"/>
      <c r="C80" s="68">
        <v>58</v>
      </c>
      <c r="D80" s="78" t="s">
        <v>58</v>
      </c>
      <c r="E80" s="79" t="s">
        <v>615</v>
      </c>
      <c r="F80" s="80" t="s">
        <v>616</v>
      </c>
      <c r="G80" s="81" t="s">
        <v>65</v>
      </c>
      <c r="H80" s="82">
        <v>6</v>
      </c>
      <c r="I80" s="53"/>
      <c r="J80" s="54">
        <f t="shared" si="6"/>
        <v>0</v>
      </c>
      <c r="K80" s="55"/>
      <c r="L80" s="15"/>
    </row>
    <row r="81" spans="2:12" s="1" customFormat="1" ht="22.8" x14ac:dyDescent="0.3">
      <c r="B81" s="13"/>
      <c r="C81" s="68">
        <v>59</v>
      </c>
      <c r="D81" s="78" t="s">
        <v>58</v>
      </c>
      <c r="E81" s="79" t="s">
        <v>617</v>
      </c>
      <c r="F81" s="80" t="s">
        <v>618</v>
      </c>
      <c r="G81" s="81" t="s">
        <v>65</v>
      </c>
      <c r="H81" s="82">
        <v>19</v>
      </c>
      <c r="I81" s="53"/>
      <c r="J81" s="54">
        <f t="shared" si="6"/>
        <v>0</v>
      </c>
      <c r="K81" s="55"/>
      <c r="L81" s="15"/>
    </row>
    <row r="82" spans="2:12" s="1" customFormat="1" ht="22.8" x14ac:dyDescent="0.3">
      <c r="B82" s="13"/>
      <c r="C82" s="68">
        <v>60</v>
      </c>
      <c r="D82" s="78" t="s">
        <v>58</v>
      </c>
      <c r="E82" s="79" t="s">
        <v>619</v>
      </c>
      <c r="F82" s="80" t="s">
        <v>620</v>
      </c>
      <c r="G82" s="81" t="s">
        <v>65</v>
      </c>
      <c r="H82" s="82">
        <v>6</v>
      </c>
      <c r="I82" s="53"/>
      <c r="J82" s="54">
        <f t="shared" si="6"/>
        <v>0</v>
      </c>
      <c r="K82" s="55"/>
      <c r="L82" s="15"/>
    </row>
    <row r="83" spans="2:12" s="1" customFormat="1" ht="22.8" x14ac:dyDescent="0.3">
      <c r="B83" s="13"/>
      <c r="C83" s="68">
        <v>61</v>
      </c>
      <c r="D83" s="78" t="s">
        <v>58</v>
      </c>
      <c r="E83" s="79" t="s">
        <v>621</v>
      </c>
      <c r="F83" s="80" t="s">
        <v>622</v>
      </c>
      <c r="G83" s="81" t="s">
        <v>65</v>
      </c>
      <c r="H83" s="82">
        <v>967</v>
      </c>
      <c r="I83" s="53"/>
      <c r="J83" s="54">
        <f t="shared" si="6"/>
        <v>0</v>
      </c>
      <c r="K83" s="55"/>
      <c r="L83" s="15"/>
    </row>
    <row r="84" spans="2:12" s="1" customFormat="1" ht="22.8" x14ac:dyDescent="0.3">
      <c r="B84" s="13"/>
      <c r="C84" s="68">
        <v>62</v>
      </c>
      <c r="D84" s="78" t="s">
        <v>58</v>
      </c>
      <c r="E84" s="79" t="s">
        <v>623</v>
      </c>
      <c r="F84" s="80" t="s">
        <v>624</v>
      </c>
      <c r="G84" s="81" t="s">
        <v>65</v>
      </c>
      <c r="H84" s="82">
        <v>189</v>
      </c>
      <c r="I84" s="53"/>
      <c r="J84" s="54">
        <f t="shared" si="6"/>
        <v>0</v>
      </c>
      <c r="K84" s="55"/>
      <c r="L84" s="15"/>
    </row>
    <row r="85" spans="2:12" s="1" customFormat="1" x14ac:dyDescent="0.3">
      <c r="B85" s="13"/>
      <c r="C85" s="68">
        <v>63</v>
      </c>
      <c r="D85" s="68" t="s">
        <v>43</v>
      </c>
      <c r="E85" s="69" t="s">
        <v>625</v>
      </c>
      <c r="F85" s="70" t="s">
        <v>626</v>
      </c>
      <c r="G85" s="71" t="s">
        <v>65</v>
      </c>
      <c r="H85" s="72">
        <v>1603</v>
      </c>
      <c r="I85" s="53"/>
      <c r="J85" s="54">
        <f t="shared" si="5"/>
        <v>0</v>
      </c>
      <c r="K85" s="55"/>
      <c r="L85" s="15"/>
    </row>
    <row r="86" spans="2:12" s="1" customFormat="1" ht="22.8" x14ac:dyDescent="0.3">
      <c r="B86" s="13"/>
      <c r="C86" s="68">
        <v>64</v>
      </c>
      <c r="D86" s="78" t="s">
        <v>58</v>
      </c>
      <c r="E86" s="79" t="s">
        <v>627</v>
      </c>
      <c r="F86" s="80" t="s">
        <v>628</v>
      </c>
      <c r="G86" s="81" t="s">
        <v>65</v>
      </c>
      <c r="H86" s="82">
        <v>1603</v>
      </c>
      <c r="I86" s="53"/>
      <c r="J86" s="54">
        <f t="shared" si="5"/>
        <v>0</v>
      </c>
      <c r="K86" s="55"/>
      <c r="L86" s="15"/>
    </row>
    <row r="87" spans="2:12" s="1" customFormat="1" x14ac:dyDescent="0.3">
      <c r="B87" s="13"/>
      <c r="C87" s="68">
        <v>65</v>
      </c>
      <c r="D87" s="68" t="s">
        <v>43</v>
      </c>
      <c r="E87" s="69" t="s">
        <v>629</v>
      </c>
      <c r="F87" s="70" t="s">
        <v>630</v>
      </c>
      <c r="G87" s="71" t="s">
        <v>65</v>
      </c>
      <c r="H87" s="72">
        <v>867</v>
      </c>
      <c r="I87" s="53"/>
      <c r="J87" s="54">
        <f t="shared" si="5"/>
        <v>0</v>
      </c>
      <c r="K87" s="55"/>
      <c r="L87" s="15"/>
    </row>
    <row r="88" spans="2:12" s="1" customFormat="1" ht="22.8" x14ac:dyDescent="0.3">
      <c r="B88" s="13"/>
      <c r="C88" s="68">
        <v>66</v>
      </c>
      <c r="D88" s="78" t="s">
        <v>58</v>
      </c>
      <c r="E88" s="79" t="s">
        <v>631</v>
      </c>
      <c r="F88" s="80" t="s">
        <v>632</v>
      </c>
      <c r="G88" s="81" t="s">
        <v>65</v>
      </c>
      <c r="H88" s="82">
        <v>867</v>
      </c>
      <c r="I88" s="53"/>
      <c r="J88" s="54">
        <f t="shared" si="1"/>
        <v>0</v>
      </c>
      <c r="K88" s="55"/>
      <c r="L88" s="15"/>
    </row>
    <row r="89" spans="2:12" s="1" customFormat="1" x14ac:dyDescent="0.3">
      <c r="B89" s="13"/>
      <c r="C89" s="68">
        <v>67</v>
      </c>
      <c r="D89" s="68" t="s">
        <v>43</v>
      </c>
      <c r="E89" s="69" t="s">
        <v>633</v>
      </c>
      <c r="F89" s="70" t="s">
        <v>634</v>
      </c>
      <c r="G89" s="71" t="s">
        <v>65</v>
      </c>
      <c r="H89" s="72">
        <v>10</v>
      </c>
      <c r="I89" s="53"/>
      <c r="J89" s="54">
        <f t="shared" si="1"/>
        <v>0</v>
      </c>
      <c r="K89" s="55"/>
      <c r="L89" s="15"/>
    </row>
    <row r="90" spans="2:12" s="1" customFormat="1" ht="22.8" x14ac:dyDescent="0.3">
      <c r="B90" s="13"/>
      <c r="C90" s="68">
        <v>68</v>
      </c>
      <c r="D90" s="78" t="s">
        <v>58</v>
      </c>
      <c r="E90" s="79" t="s">
        <v>635</v>
      </c>
      <c r="F90" s="80" t="s">
        <v>636</v>
      </c>
      <c r="G90" s="81" t="s">
        <v>65</v>
      </c>
      <c r="H90" s="82">
        <v>2</v>
      </c>
      <c r="I90" s="53"/>
      <c r="J90" s="54">
        <f t="shared" si="1"/>
        <v>0</v>
      </c>
      <c r="K90" s="55"/>
      <c r="L90" s="15"/>
    </row>
    <row r="91" spans="2:12" s="1" customFormat="1" ht="22.8" x14ac:dyDescent="0.3">
      <c r="B91" s="13"/>
      <c r="C91" s="68">
        <v>69</v>
      </c>
      <c r="D91" s="78" t="s">
        <v>58</v>
      </c>
      <c r="E91" s="79" t="s">
        <v>637</v>
      </c>
      <c r="F91" s="80" t="s">
        <v>638</v>
      </c>
      <c r="G91" s="81" t="s">
        <v>65</v>
      </c>
      <c r="H91" s="82">
        <v>4</v>
      </c>
      <c r="I91" s="53"/>
      <c r="J91" s="54">
        <f t="shared" si="1"/>
        <v>0</v>
      </c>
      <c r="K91" s="55"/>
      <c r="L91" s="15"/>
    </row>
    <row r="92" spans="2:12" s="1" customFormat="1" ht="22.8" x14ac:dyDescent="0.3">
      <c r="B92" s="13"/>
      <c r="C92" s="68">
        <v>70</v>
      </c>
      <c r="D92" s="78" t="s">
        <v>58</v>
      </c>
      <c r="E92" s="79" t="s">
        <v>639</v>
      </c>
      <c r="F92" s="80" t="s">
        <v>640</v>
      </c>
      <c r="G92" s="81" t="s">
        <v>65</v>
      </c>
      <c r="H92" s="82">
        <v>4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>
        <v>71</v>
      </c>
      <c r="D93" s="68" t="s">
        <v>43</v>
      </c>
      <c r="E93" s="69" t="s">
        <v>641</v>
      </c>
      <c r="F93" s="70" t="s">
        <v>642</v>
      </c>
      <c r="G93" s="71" t="s">
        <v>65</v>
      </c>
      <c r="H93" s="72">
        <v>612</v>
      </c>
      <c r="I93" s="53"/>
      <c r="J93" s="54">
        <f t="shared" si="1"/>
        <v>0</v>
      </c>
      <c r="K93" s="55"/>
      <c r="L93" s="15"/>
    </row>
    <row r="94" spans="2:12" s="1" customFormat="1" ht="22.8" x14ac:dyDescent="0.3">
      <c r="B94" s="13"/>
      <c r="C94" s="68">
        <v>72</v>
      </c>
      <c r="D94" s="78" t="s">
        <v>58</v>
      </c>
      <c r="E94" s="79" t="s">
        <v>643</v>
      </c>
      <c r="F94" s="80" t="s">
        <v>644</v>
      </c>
      <c r="G94" s="81" t="s">
        <v>65</v>
      </c>
      <c r="H94" s="82">
        <v>612</v>
      </c>
      <c r="I94" s="53"/>
      <c r="J94" s="54">
        <f t="shared" si="1"/>
        <v>0</v>
      </c>
      <c r="K94" s="55"/>
      <c r="L94" s="15"/>
    </row>
    <row r="95" spans="2:12" s="5" customFormat="1" ht="25.95" customHeight="1" x14ac:dyDescent="0.25">
      <c r="B95" s="41"/>
      <c r="C95" s="75"/>
      <c r="D95" s="76" t="s">
        <v>38</v>
      </c>
      <c r="E95" s="77" t="s">
        <v>143</v>
      </c>
      <c r="F95" s="77" t="s">
        <v>318</v>
      </c>
      <c r="G95" s="75"/>
      <c r="H95" s="75"/>
      <c r="J95" s="44"/>
      <c r="L95" s="45"/>
    </row>
    <row r="96" spans="2:12" s="1" customFormat="1" ht="22.8" x14ac:dyDescent="0.3">
      <c r="B96" s="13"/>
      <c r="C96" s="68">
        <v>73</v>
      </c>
      <c r="D96" s="68" t="s">
        <v>43</v>
      </c>
      <c r="E96" s="69" t="s">
        <v>646</v>
      </c>
      <c r="F96" s="70" t="s">
        <v>647</v>
      </c>
      <c r="G96" s="71" t="s">
        <v>316</v>
      </c>
      <c r="H96" s="72">
        <v>5079.37</v>
      </c>
      <c r="I96" s="53"/>
      <c r="J96" s="54">
        <f t="shared" si="1"/>
        <v>0</v>
      </c>
      <c r="K96" s="55"/>
      <c r="L96" s="15"/>
    </row>
    <row r="97" spans="2:12" s="1" customFormat="1" x14ac:dyDescent="0.3">
      <c r="B97" s="13"/>
      <c r="C97" s="68">
        <v>74</v>
      </c>
      <c r="D97" s="68" t="s">
        <v>43</v>
      </c>
      <c r="E97" s="69" t="s">
        <v>649</v>
      </c>
      <c r="F97" s="70" t="s">
        <v>650</v>
      </c>
      <c r="G97" s="71" t="s">
        <v>111</v>
      </c>
      <c r="H97" s="72">
        <v>66.2</v>
      </c>
      <c r="I97" s="53"/>
      <c r="J97" s="54">
        <f t="shared" si="1"/>
        <v>0</v>
      </c>
      <c r="K97" s="55"/>
      <c r="L97" s="15"/>
    </row>
    <row r="98" spans="2:12" s="1" customFormat="1" x14ac:dyDescent="0.3">
      <c r="B98" s="13"/>
      <c r="C98" s="68">
        <v>75</v>
      </c>
      <c r="D98" s="68" t="s">
        <v>43</v>
      </c>
      <c r="E98" s="69" t="s">
        <v>652</v>
      </c>
      <c r="F98" s="70" t="s">
        <v>653</v>
      </c>
      <c r="G98" s="71" t="s">
        <v>111</v>
      </c>
      <c r="H98" s="72">
        <v>61.6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68">
        <v>76</v>
      </c>
      <c r="D99" s="68" t="s">
        <v>43</v>
      </c>
      <c r="E99" s="69" t="s">
        <v>655</v>
      </c>
      <c r="F99" s="70" t="s">
        <v>656</v>
      </c>
      <c r="G99" s="71" t="s">
        <v>111</v>
      </c>
      <c r="H99" s="72">
        <v>61.6</v>
      </c>
      <c r="I99" s="53"/>
      <c r="J99" s="54">
        <f t="shared" si="1"/>
        <v>0</v>
      </c>
      <c r="K99" s="55"/>
      <c r="L99" s="15"/>
    </row>
    <row r="100" spans="2:12" s="1" customFormat="1" ht="22.8" x14ac:dyDescent="0.3">
      <c r="B100" s="13"/>
      <c r="C100" s="68">
        <v>77</v>
      </c>
      <c r="D100" s="68" t="s">
        <v>43</v>
      </c>
      <c r="E100" s="69" t="s">
        <v>658</v>
      </c>
      <c r="F100" s="70" t="s">
        <v>659</v>
      </c>
      <c r="G100" s="71" t="s">
        <v>316</v>
      </c>
      <c r="H100" s="72">
        <v>32</v>
      </c>
      <c r="I100" s="53"/>
      <c r="J100" s="54">
        <f t="shared" si="1"/>
        <v>0</v>
      </c>
      <c r="K100" s="55"/>
      <c r="L100" s="15"/>
    </row>
    <row r="101" spans="2:12" s="1" customFormat="1" ht="22.8" x14ac:dyDescent="0.3">
      <c r="B101" s="13"/>
      <c r="C101" s="68">
        <v>78</v>
      </c>
      <c r="D101" s="68" t="s">
        <v>43</v>
      </c>
      <c r="E101" s="69" t="s">
        <v>661</v>
      </c>
      <c r="F101" s="70" t="s">
        <v>662</v>
      </c>
      <c r="G101" s="71" t="s">
        <v>316</v>
      </c>
      <c r="H101" s="72">
        <v>193.2</v>
      </c>
      <c r="I101" s="53"/>
      <c r="J101" s="54">
        <f t="shared" si="1"/>
        <v>0</v>
      </c>
      <c r="K101" s="55"/>
      <c r="L101" s="15"/>
    </row>
    <row r="102" spans="2:12" s="1" customFormat="1" ht="22.8" x14ac:dyDescent="0.3">
      <c r="B102" s="13"/>
      <c r="C102" s="68">
        <v>79</v>
      </c>
      <c r="D102" s="78" t="s">
        <v>58</v>
      </c>
      <c r="E102" s="79" t="s">
        <v>664</v>
      </c>
      <c r="F102" s="80" t="s">
        <v>665</v>
      </c>
      <c r="G102" s="81" t="s">
        <v>65</v>
      </c>
      <c r="H102" s="82">
        <v>184</v>
      </c>
      <c r="I102" s="53"/>
      <c r="J102" s="54">
        <f t="shared" si="1"/>
        <v>0</v>
      </c>
      <c r="K102" s="55"/>
      <c r="L102" s="15"/>
    </row>
    <row r="103" spans="2:12" s="1" customFormat="1" ht="22.8" x14ac:dyDescent="0.3">
      <c r="B103" s="13"/>
      <c r="C103" s="68">
        <v>80</v>
      </c>
      <c r="D103" s="68" t="s">
        <v>43</v>
      </c>
      <c r="E103" s="69" t="s">
        <v>667</v>
      </c>
      <c r="F103" s="70" t="s">
        <v>668</v>
      </c>
      <c r="G103" s="71" t="s">
        <v>316</v>
      </c>
      <c r="H103" s="72">
        <v>562.5</v>
      </c>
      <c r="I103" s="53"/>
      <c r="J103" s="54">
        <f t="shared" si="1"/>
        <v>0</v>
      </c>
      <c r="K103" s="55"/>
      <c r="L103" s="15"/>
    </row>
    <row r="104" spans="2:12" s="1" customFormat="1" ht="22.8" x14ac:dyDescent="0.3">
      <c r="B104" s="13"/>
      <c r="C104" s="68">
        <v>81</v>
      </c>
      <c r="D104" s="78" t="s">
        <v>58</v>
      </c>
      <c r="E104" s="79" t="s">
        <v>670</v>
      </c>
      <c r="F104" s="80" t="s">
        <v>671</v>
      </c>
      <c r="G104" s="81" t="s">
        <v>65</v>
      </c>
      <c r="H104" s="82">
        <v>2250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68">
        <v>82</v>
      </c>
      <c r="D105" s="68" t="s">
        <v>43</v>
      </c>
      <c r="E105" s="69" t="s">
        <v>672</v>
      </c>
      <c r="F105" s="70" t="s">
        <v>673</v>
      </c>
      <c r="G105" s="71" t="s">
        <v>111</v>
      </c>
      <c r="H105" s="72">
        <v>0.2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68">
        <v>83</v>
      </c>
      <c r="D106" s="68" t="s">
        <v>43</v>
      </c>
      <c r="E106" s="69" t="s">
        <v>674</v>
      </c>
      <c r="F106" s="50" t="s">
        <v>1157</v>
      </c>
      <c r="G106" s="71" t="s">
        <v>55</v>
      </c>
      <c r="H106" s="72">
        <v>1000</v>
      </c>
      <c r="I106" s="53"/>
      <c r="J106" s="54">
        <f t="shared" si="1"/>
        <v>0</v>
      </c>
      <c r="K106" s="55"/>
      <c r="L106" s="15"/>
    </row>
    <row r="107" spans="2:12" s="1" customFormat="1" ht="19.2" x14ac:dyDescent="0.3">
      <c r="B107" s="13"/>
      <c r="D107" s="73" t="s">
        <v>298</v>
      </c>
      <c r="F107" s="74" t="s">
        <v>675</v>
      </c>
      <c r="L107" s="15"/>
    </row>
    <row r="108" spans="2:12" s="5" customFormat="1" ht="25.95" customHeight="1" x14ac:dyDescent="0.25">
      <c r="B108" s="41"/>
      <c r="C108" s="75"/>
      <c r="D108" s="76" t="s">
        <v>38</v>
      </c>
      <c r="E108" s="77" t="s">
        <v>146</v>
      </c>
      <c r="F108" s="77" t="s">
        <v>676</v>
      </c>
      <c r="G108" s="75"/>
      <c r="H108" s="75"/>
      <c r="J108" s="44"/>
      <c r="L108" s="45"/>
    </row>
    <row r="109" spans="2:12" s="1" customFormat="1" x14ac:dyDescent="0.3">
      <c r="B109" s="13"/>
      <c r="C109" s="68">
        <v>84</v>
      </c>
      <c r="D109" s="68" t="s">
        <v>43</v>
      </c>
      <c r="E109" s="69" t="s">
        <v>677</v>
      </c>
      <c r="F109" s="70" t="s">
        <v>678</v>
      </c>
      <c r="G109" s="71" t="s">
        <v>316</v>
      </c>
      <c r="H109" s="72">
        <v>3.3</v>
      </c>
      <c r="I109" s="53"/>
      <c r="J109" s="54">
        <f t="shared" si="1"/>
        <v>0</v>
      </c>
      <c r="K109" s="55"/>
      <c r="L109" s="15"/>
    </row>
    <row r="110" spans="2:12" s="5" customFormat="1" ht="25.95" customHeight="1" x14ac:dyDescent="0.25">
      <c r="B110" s="41"/>
      <c r="C110" s="75"/>
      <c r="D110" s="76" t="s">
        <v>38</v>
      </c>
      <c r="E110" s="77" t="s">
        <v>150</v>
      </c>
      <c r="F110" s="77" t="s">
        <v>679</v>
      </c>
      <c r="G110" s="75"/>
      <c r="H110" s="75"/>
      <c r="J110" s="44"/>
      <c r="L110" s="45"/>
    </row>
    <row r="111" spans="2:12" s="1" customFormat="1" x14ac:dyDescent="0.3">
      <c r="B111" s="13"/>
      <c r="C111" s="68">
        <v>85</v>
      </c>
      <c r="D111" s="68" t="s">
        <v>43</v>
      </c>
      <c r="E111" s="69" t="s">
        <v>680</v>
      </c>
      <c r="F111" s="70" t="s">
        <v>681</v>
      </c>
      <c r="G111" s="71" t="s">
        <v>55</v>
      </c>
      <c r="H111" s="72">
        <v>42.2</v>
      </c>
      <c r="I111" s="53"/>
      <c r="J111" s="54">
        <f t="shared" si="1"/>
        <v>0</v>
      </c>
      <c r="K111" s="55"/>
      <c r="L111" s="15"/>
    </row>
    <row r="112" spans="2:12" s="1" customFormat="1" x14ac:dyDescent="0.3">
      <c r="B112" s="13"/>
      <c r="C112" s="68">
        <v>86</v>
      </c>
      <c r="D112" s="78" t="s">
        <v>58</v>
      </c>
      <c r="E112" s="79" t="s">
        <v>682</v>
      </c>
      <c r="F112" s="80" t="s">
        <v>683</v>
      </c>
      <c r="G112" s="81" t="s">
        <v>65</v>
      </c>
      <c r="H112" s="82">
        <v>8</v>
      </c>
      <c r="I112" s="53"/>
      <c r="J112" s="54">
        <f t="shared" si="1"/>
        <v>0</v>
      </c>
      <c r="K112" s="55"/>
      <c r="L112" s="15"/>
    </row>
    <row r="113" spans="2:17" s="1" customFormat="1" x14ac:dyDescent="0.3">
      <c r="B113" s="13"/>
      <c r="C113" s="68">
        <v>87</v>
      </c>
      <c r="D113" s="68" t="s">
        <v>43</v>
      </c>
      <c r="E113" s="69" t="s">
        <v>684</v>
      </c>
      <c r="F113" s="70" t="s">
        <v>685</v>
      </c>
      <c r="G113" s="71" t="s">
        <v>65</v>
      </c>
      <c r="H113" s="72">
        <v>12</v>
      </c>
      <c r="I113" s="53"/>
      <c r="J113" s="54">
        <f t="shared" si="1"/>
        <v>0</v>
      </c>
      <c r="K113" s="55"/>
      <c r="L113" s="15"/>
    </row>
    <row r="114" spans="2:17" s="1" customFormat="1" x14ac:dyDescent="0.3">
      <c r="B114" s="13"/>
      <c r="C114" s="68">
        <v>88</v>
      </c>
      <c r="D114" s="78" t="s">
        <v>58</v>
      </c>
      <c r="E114" s="79" t="s">
        <v>686</v>
      </c>
      <c r="F114" s="80" t="s">
        <v>687</v>
      </c>
      <c r="G114" s="81" t="s">
        <v>65</v>
      </c>
      <c r="H114" s="82">
        <v>12</v>
      </c>
      <c r="I114" s="53"/>
      <c r="J114" s="54">
        <f t="shared" si="1"/>
        <v>0</v>
      </c>
      <c r="K114" s="55"/>
      <c r="L114" s="15"/>
    </row>
    <row r="115" spans="2:17" s="1" customFormat="1" x14ac:dyDescent="0.3">
      <c r="B115" s="13"/>
      <c r="C115" s="68">
        <v>89</v>
      </c>
      <c r="D115" s="68" t="s">
        <v>43</v>
      </c>
      <c r="E115" s="69" t="s">
        <v>688</v>
      </c>
      <c r="F115" s="70" t="s">
        <v>689</v>
      </c>
      <c r="G115" s="71" t="s">
        <v>65</v>
      </c>
      <c r="H115" s="72">
        <v>1</v>
      </c>
      <c r="I115" s="53"/>
      <c r="J115" s="54">
        <f t="shared" si="1"/>
        <v>0</v>
      </c>
      <c r="K115" s="55"/>
      <c r="L115" s="15"/>
    </row>
    <row r="116" spans="2:17" s="1" customFormat="1" x14ac:dyDescent="0.3">
      <c r="B116" s="13"/>
      <c r="C116" s="68">
        <v>90</v>
      </c>
      <c r="D116" s="78" t="s">
        <v>58</v>
      </c>
      <c r="E116" s="79" t="s">
        <v>690</v>
      </c>
      <c r="F116" s="80" t="s">
        <v>691</v>
      </c>
      <c r="G116" s="81" t="s">
        <v>65</v>
      </c>
      <c r="H116" s="82">
        <v>1</v>
      </c>
      <c r="I116" s="53"/>
      <c r="J116" s="54">
        <f t="shared" si="1"/>
        <v>0</v>
      </c>
      <c r="K116" s="55"/>
      <c r="L116" s="15"/>
    </row>
    <row r="117" spans="2:17" s="1" customFormat="1" ht="19.2" x14ac:dyDescent="0.3">
      <c r="B117" s="13"/>
      <c r="D117" s="73" t="s">
        <v>298</v>
      </c>
      <c r="F117" s="74" t="s">
        <v>692</v>
      </c>
      <c r="L117" s="15"/>
    </row>
    <row r="118" spans="2:17" s="1" customFormat="1" x14ac:dyDescent="0.3">
      <c r="B118" s="13"/>
      <c r="C118" s="68">
        <v>91</v>
      </c>
      <c r="D118" s="68" t="s">
        <v>43</v>
      </c>
      <c r="E118" s="69" t="s">
        <v>693</v>
      </c>
      <c r="F118" s="70" t="s">
        <v>694</v>
      </c>
      <c r="G118" s="71" t="s">
        <v>65</v>
      </c>
      <c r="H118" s="72">
        <v>1</v>
      </c>
      <c r="I118" s="53"/>
      <c r="J118" s="54">
        <f t="shared" si="1"/>
        <v>0</v>
      </c>
      <c r="K118" s="55"/>
      <c r="L118" s="15"/>
    </row>
    <row r="119" spans="2:17" s="1" customFormat="1" ht="19.2" x14ac:dyDescent="0.3">
      <c r="B119" s="13"/>
      <c r="D119" s="73" t="s">
        <v>298</v>
      </c>
      <c r="F119" s="74" t="s">
        <v>695</v>
      </c>
      <c r="L119" s="15"/>
    </row>
    <row r="120" spans="2:17" s="1" customFormat="1" x14ac:dyDescent="0.3">
      <c r="B120" s="13"/>
      <c r="C120" s="68">
        <v>92</v>
      </c>
      <c r="D120" s="68" t="s">
        <v>43</v>
      </c>
      <c r="E120" s="69" t="s">
        <v>696</v>
      </c>
      <c r="F120" s="70" t="s">
        <v>697</v>
      </c>
      <c r="G120" s="71" t="s">
        <v>111</v>
      </c>
      <c r="H120" s="72">
        <v>7.6</v>
      </c>
      <c r="I120" s="53"/>
      <c r="J120" s="54">
        <f t="shared" si="1"/>
        <v>0</v>
      </c>
      <c r="K120" s="55"/>
      <c r="L120" s="15"/>
    </row>
    <row r="121" spans="2:17" s="5" customFormat="1" ht="25.95" customHeight="1" x14ac:dyDescent="0.25">
      <c r="B121" s="41"/>
      <c r="C121" s="75"/>
      <c r="D121" s="76" t="s">
        <v>38</v>
      </c>
      <c r="E121" s="77" t="s">
        <v>41</v>
      </c>
      <c r="F121" s="77" t="s">
        <v>42</v>
      </c>
      <c r="G121" s="75"/>
      <c r="H121" s="75"/>
      <c r="J121" s="44"/>
      <c r="L121" s="45"/>
    </row>
    <row r="122" spans="2:17" s="1" customFormat="1" x14ac:dyDescent="0.3">
      <c r="B122" s="13"/>
      <c r="C122" s="68">
        <v>93</v>
      </c>
      <c r="D122" s="68" t="s">
        <v>43</v>
      </c>
      <c r="E122" s="69" t="s">
        <v>698</v>
      </c>
      <c r="F122" s="70" t="s">
        <v>699</v>
      </c>
      <c r="G122" s="71" t="s">
        <v>316</v>
      </c>
      <c r="H122" s="72">
        <v>3.3</v>
      </c>
      <c r="I122" s="53"/>
      <c r="J122" s="54">
        <f t="shared" si="1"/>
        <v>0</v>
      </c>
      <c r="K122" s="55"/>
      <c r="L122" s="15"/>
      <c r="Q122" s="127"/>
    </row>
    <row r="123" spans="2:17" s="1" customFormat="1" ht="22.8" x14ac:dyDescent="0.3">
      <c r="B123" s="13"/>
      <c r="C123" s="68">
        <v>94</v>
      </c>
      <c r="D123" s="68" t="s">
        <v>43</v>
      </c>
      <c r="E123" s="69" t="s">
        <v>700</v>
      </c>
      <c r="F123" s="70" t="s">
        <v>701</v>
      </c>
      <c r="G123" s="71" t="s">
        <v>55</v>
      </c>
      <c r="H123" s="72">
        <v>128</v>
      </c>
      <c r="I123" s="53"/>
      <c r="J123" s="54">
        <f t="shared" si="1"/>
        <v>0</v>
      </c>
      <c r="K123" s="55"/>
      <c r="L123" s="15"/>
      <c r="Q123" s="127"/>
    </row>
    <row r="124" spans="2:17" s="1" customFormat="1" x14ac:dyDescent="0.3">
      <c r="B124" s="13"/>
      <c r="C124" s="68">
        <v>95</v>
      </c>
      <c r="D124" s="68" t="s">
        <v>43</v>
      </c>
      <c r="E124" s="69" t="s">
        <v>702</v>
      </c>
      <c r="F124" s="70" t="s">
        <v>703</v>
      </c>
      <c r="G124" s="71" t="s">
        <v>55</v>
      </c>
      <c r="H124" s="72">
        <v>117.5</v>
      </c>
      <c r="I124" s="53"/>
      <c r="J124" s="54">
        <f t="shared" si="1"/>
        <v>0</v>
      </c>
      <c r="K124" s="55"/>
      <c r="L124" s="15"/>
      <c r="Q124" s="127"/>
    </row>
    <row r="125" spans="2:17" s="1" customFormat="1" x14ac:dyDescent="0.3">
      <c r="B125" s="13"/>
      <c r="C125" s="68">
        <v>96</v>
      </c>
      <c r="D125" s="68" t="s">
        <v>43</v>
      </c>
      <c r="E125" s="69" t="s">
        <v>704</v>
      </c>
      <c r="F125" s="70" t="s">
        <v>705</v>
      </c>
      <c r="G125" s="71" t="s">
        <v>65</v>
      </c>
      <c r="H125" s="72">
        <v>120</v>
      </c>
      <c r="I125" s="53"/>
      <c r="J125" s="54">
        <f t="shared" si="1"/>
        <v>0</v>
      </c>
      <c r="K125" s="55"/>
      <c r="L125" s="15"/>
      <c r="N125" s="139"/>
      <c r="P125" s="127"/>
      <c r="Q125" s="127"/>
    </row>
    <row r="126" spans="2:17" s="1" customFormat="1" x14ac:dyDescent="0.3">
      <c r="B126" s="13"/>
      <c r="C126" s="68">
        <v>97</v>
      </c>
      <c r="D126" s="68" t="s">
        <v>43</v>
      </c>
      <c r="E126" s="69" t="s">
        <v>706</v>
      </c>
      <c r="F126" s="70" t="s">
        <v>707</v>
      </c>
      <c r="G126" s="71" t="s">
        <v>65</v>
      </c>
      <c r="H126" s="72">
        <v>155</v>
      </c>
      <c r="I126" s="53"/>
      <c r="J126" s="54">
        <f t="shared" si="1"/>
        <v>0</v>
      </c>
      <c r="K126" s="55"/>
      <c r="L126" s="15"/>
      <c r="Q126" s="127"/>
    </row>
    <row r="127" spans="2:17" s="1" customFormat="1" ht="22.8" x14ac:dyDescent="0.3">
      <c r="B127" s="13"/>
      <c r="C127" s="68">
        <v>98</v>
      </c>
      <c r="D127" s="68" t="s">
        <v>43</v>
      </c>
      <c r="E127" s="69" t="s">
        <v>708</v>
      </c>
      <c r="F127" s="70" t="s">
        <v>709</v>
      </c>
      <c r="G127" s="71" t="s">
        <v>65</v>
      </c>
      <c r="H127" s="72">
        <v>35</v>
      </c>
      <c r="I127" s="53"/>
      <c r="J127" s="54">
        <f t="shared" si="1"/>
        <v>0</v>
      </c>
      <c r="K127" s="55"/>
      <c r="L127" s="15"/>
      <c r="Q127" s="127"/>
    </row>
    <row r="128" spans="2:17" s="1" customFormat="1" ht="22.8" x14ac:dyDescent="0.3">
      <c r="B128" s="13"/>
      <c r="C128" s="68">
        <v>99</v>
      </c>
      <c r="D128" s="68" t="s">
        <v>43</v>
      </c>
      <c r="E128" s="69" t="s">
        <v>710</v>
      </c>
      <c r="F128" s="70" t="s">
        <v>711</v>
      </c>
      <c r="G128" s="71" t="s">
        <v>111</v>
      </c>
      <c r="H128" s="72">
        <v>1</v>
      </c>
      <c r="I128" s="53"/>
      <c r="J128" s="54">
        <f t="shared" si="1"/>
        <v>0</v>
      </c>
      <c r="K128" s="55"/>
      <c r="L128" s="15"/>
    </row>
    <row r="129" spans="2:17" s="1" customFormat="1" ht="22.8" x14ac:dyDescent="0.3">
      <c r="B129" s="13"/>
      <c r="C129" s="68">
        <v>100</v>
      </c>
      <c r="D129" s="68" t="s">
        <v>43</v>
      </c>
      <c r="E129" s="69" t="s">
        <v>712</v>
      </c>
      <c r="F129" s="70" t="s">
        <v>713</v>
      </c>
      <c r="G129" s="71" t="s">
        <v>111</v>
      </c>
      <c r="H129" s="72">
        <v>1.7</v>
      </c>
      <c r="I129" s="53"/>
      <c r="J129" s="54">
        <f t="shared" si="1"/>
        <v>0</v>
      </c>
      <c r="K129" s="55"/>
      <c r="L129" s="15"/>
    </row>
    <row r="130" spans="2:17" s="1" customFormat="1" ht="22.8" x14ac:dyDescent="0.3">
      <c r="B130" s="13"/>
      <c r="C130" s="68">
        <v>101</v>
      </c>
      <c r="D130" s="68" t="s">
        <v>43</v>
      </c>
      <c r="E130" s="69" t="s">
        <v>714</v>
      </c>
      <c r="F130" s="70" t="s">
        <v>715</v>
      </c>
      <c r="G130" s="71" t="s">
        <v>46</v>
      </c>
      <c r="H130" s="72">
        <v>6.4790000000000001</v>
      </c>
      <c r="I130" s="53"/>
      <c r="J130" s="54">
        <f t="shared" si="1"/>
        <v>0</v>
      </c>
      <c r="K130" s="55"/>
      <c r="L130" s="15"/>
      <c r="M130" s="140"/>
      <c r="Q130" s="127"/>
    </row>
    <row r="131" spans="2:17" s="1" customFormat="1" x14ac:dyDescent="0.3">
      <c r="B131" s="13"/>
      <c r="C131" s="68">
        <v>102</v>
      </c>
      <c r="D131" s="68" t="s">
        <v>43</v>
      </c>
      <c r="E131" s="69" t="s">
        <v>716</v>
      </c>
      <c r="F131" s="70" t="s">
        <v>717</v>
      </c>
      <c r="G131" s="71" t="s">
        <v>46</v>
      </c>
      <c r="H131" s="72">
        <v>362.82400000000001</v>
      </c>
      <c r="I131" s="53"/>
      <c r="J131" s="54">
        <f t="shared" si="1"/>
        <v>0</v>
      </c>
      <c r="K131" s="55"/>
      <c r="L131" s="15"/>
      <c r="M131" s="141"/>
      <c r="N131" s="142"/>
      <c r="O131" s="141"/>
    </row>
    <row r="132" spans="2:17" s="1" customFormat="1" ht="22.8" x14ac:dyDescent="0.3">
      <c r="B132" s="13"/>
      <c r="C132" s="68">
        <v>103</v>
      </c>
      <c r="D132" s="68" t="s">
        <v>43</v>
      </c>
      <c r="E132" s="69" t="s">
        <v>718</v>
      </c>
      <c r="F132" s="70" t="s">
        <v>719</v>
      </c>
      <c r="G132" s="71" t="s">
        <v>46</v>
      </c>
      <c r="H132" s="72">
        <v>6.4790000000000001</v>
      </c>
      <c r="I132" s="53"/>
      <c r="J132" s="54">
        <f t="shared" si="1"/>
        <v>0</v>
      </c>
      <c r="K132" s="55"/>
      <c r="L132" s="15"/>
      <c r="M132" s="141"/>
      <c r="N132" s="141"/>
      <c r="O132" s="141"/>
    </row>
    <row r="133" spans="2:17" s="5" customFormat="1" ht="25.95" customHeight="1" x14ac:dyDescent="0.25">
      <c r="B133" s="41"/>
      <c r="C133" s="75"/>
      <c r="D133" s="76" t="s">
        <v>38</v>
      </c>
      <c r="E133" s="77" t="s">
        <v>501</v>
      </c>
      <c r="F133" s="77" t="s">
        <v>502</v>
      </c>
      <c r="G133" s="75"/>
      <c r="H133" s="75"/>
      <c r="J133" s="44"/>
      <c r="L133" s="45"/>
    </row>
    <row r="134" spans="2:17" s="1" customFormat="1" ht="22.8" x14ac:dyDescent="0.3">
      <c r="B134" s="13"/>
      <c r="C134" s="68">
        <v>104</v>
      </c>
      <c r="D134" s="68" t="s">
        <v>43</v>
      </c>
      <c r="E134" s="69" t="s">
        <v>720</v>
      </c>
      <c r="F134" s="70" t="s">
        <v>721</v>
      </c>
      <c r="G134" s="71" t="s">
        <v>46</v>
      </c>
      <c r="H134" s="72">
        <v>8850.3510000000006</v>
      </c>
      <c r="I134" s="53"/>
      <c r="J134" s="54">
        <f t="shared" si="1"/>
        <v>0</v>
      </c>
      <c r="K134" s="55"/>
      <c r="L134" s="15"/>
    </row>
    <row r="135" spans="2:17" s="5" customFormat="1" ht="25.95" customHeight="1" x14ac:dyDescent="0.25">
      <c r="B135" s="41"/>
      <c r="C135" s="75"/>
      <c r="D135" s="76" t="s">
        <v>38</v>
      </c>
      <c r="E135" s="83" t="s">
        <v>722</v>
      </c>
      <c r="F135" s="83" t="s">
        <v>723</v>
      </c>
      <c r="G135" s="75"/>
      <c r="H135" s="75"/>
      <c r="J135" s="44"/>
      <c r="L135" s="45"/>
    </row>
    <row r="136" spans="2:17" s="5" customFormat="1" ht="25.95" customHeight="1" x14ac:dyDescent="0.25">
      <c r="B136" s="41"/>
      <c r="C136" s="75"/>
      <c r="D136" s="76" t="s">
        <v>38</v>
      </c>
      <c r="E136" s="77" t="s">
        <v>724</v>
      </c>
      <c r="F136" s="77" t="s">
        <v>725</v>
      </c>
      <c r="G136" s="75"/>
      <c r="H136" s="75"/>
      <c r="J136" s="44"/>
      <c r="L136" s="45"/>
    </row>
    <row r="137" spans="2:17" s="1" customFormat="1" x14ac:dyDescent="0.3">
      <c r="B137" s="13"/>
      <c r="C137" s="68">
        <v>105</v>
      </c>
      <c r="D137" s="68" t="s">
        <v>43</v>
      </c>
      <c r="E137" s="69" t="s">
        <v>726</v>
      </c>
      <c r="F137" s="70" t="s">
        <v>727</v>
      </c>
      <c r="G137" s="71" t="s">
        <v>55</v>
      </c>
      <c r="H137" s="72">
        <v>7</v>
      </c>
      <c r="I137" s="53"/>
      <c r="J137" s="54">
        <f t="shared" si="1"/>
        <v>0</v>
      </c>
      <c r="K137" s="55"/>
      <c r="L137" s="15"/>
    </row>
    <row r="138" spans="2:17" s="5" customFormat="1" ht="25.95" customHeight="1" x14ac:dyDescent="0.25">
      <c r="B138" s="41"/>
      <c r="C138" s="75"/>
      <c r="D138" s="76" t="s">
        <v>38</v>
      </c>
      <c r="E138" s="77" t="s">
        <v>728</v>
      </c>
      <c r="F138" s="77" t="s">
        <v>729</v>
      </c>
      <c r="G138" s="75"/>
      <c r="H138" s="75"/>
      <c r="J138" s="44"/>
      <c r="L138" s="45"/>
    </row>
    <row r="139" spans="2:17" s="1" customFormat="1" x14ac:dyDescent="0.3">
      <c r="B139" s="13"/>
      <c r="C139" s="68">
        <v>106</v>
      </c>
      <c r="D139" s="68" t="s">
        <v>43</v>
      </c>
      <c r="E139" s="69" t="s">
        <v>730</v>
      </c>
      <c r="F139" s="70" t="s">
        <v>731</v>
      </c>
      <c r="G139" s="71" t="s">
        <v>316</v>
      </c>
      <c r="H139" s="72">
        <v>32.313000000000002</v>
      </c>
      <c r="I139" s="53"/>
      <c r="J139" s="54">
        <f t="shared" si="1"/>
        <v>0</v>
      </c>
      <c r="K139" s="55"/>
      <c r="L139" s="15"/>
    </row>
    <row r="140" spans="2:17" s="1" customFormat="1" ht="22.8" x14ac:dyDescent="0.3">
      <c r="B140" s="13"/>
      <c r="C140" s="68">
        <v>107</v>
      </c>
      <c r="D140" s="78" t="s">
        <v>58</v>
      </c>
      <c r="E140" s="79" t="s">
        <v>732</v>
      </c>
      <c r="F140" s="80" t="s">
        <v>733</v>
      </c>
      <c r="G140" s="81" t="s">
        <v>111</v>
      </c>
      <c r="H140" s="82">
        <v>12.9</v>
      </c>
      <c r="I140" s="53"/>
      <c r="J140" s="54">
        <f t="shared" si="1"/>
        <v>0</v>
      </c>
      <c r="K140" s="55"/>
      <c r="L140" s="15"/>
    </row>
    <row r="141" spans="2:17" s="1" customFormat="1" x14ac:dyDescent="0.3">
      <c r="B141" s="13"/>
      <c r="C141" s="68">
        <v>108</v>
      </c>
      <c r="D141" s="68" t="s">
        <v>43</v>
      </c>
      <c r="E141" s="69" t="s">
        <v>734</v>
      </c>
      <c r="F141" s="70" t="s">
        <v>735</v>
      </c>
      <c r="G141" s="71" t="s">
        <v>46</v>
      </c>
      <c r="H141" s="72">
        <v>21.497</v>
      </c>
      <c r="I141" s="53"/>
      <c r="J141" s="54">
        <f t="shared" si="1"/>
        <v>0</v>
      </c>
      <c r="K141" s="55"/>
      <c r="L141" s="15"/>
    </row>
    <row r="142" spans="2:17" s="5" customFormat="1" ht="25.95" customHeight="1" x14ac:dyDescent="0.25">
      <c r="B142" s="41"/>
      <c r="C142" s="75"/>
      <c r="D142" s="76" t="s">
        <v>38</v>
      </c>
      <c r="E142" s="77" t="s">
        <v>736</v>
      </c>
      <c r="F142" s="77" t="s">
        <v>737</v>
      </c>
      <c r="G142" s="75"/>
      <c r="H142" s="75"/>
      <c r="J142" s="44"/>
      <c r="L142" s="45"/>
    </row>
    <row r="143" spans="2:17" s="1" customFormat="1" ht="22.8" x14ac:dyDescent="0.3">
      <c r="B143" s="13"/>
      <c r="C143" s="68">
        <v>109</v>
      </c>
      <c r="D143" s="68" t="s">
        <v>43</v>
      </c>
      <c r="E143" s="69" t="s">
        <v>738</v>
      </c>
      <c r="F143" s="70" t="s">
        <v>739</v>
      </c>
      <c r="G143" s="71" t="s">
        <v>316</v>
      </c>
      <c r="H143" s="72">
        <v>7.8</v>
      </c>
      <c r="I143" s="53"/>
      <c r="J143" s="54">
        <f t="shared" si="1"/>
        <v>0</v>
      </c>
      <c r="K143" s="55"/>
      <c r="L143" s="15"/>
    </row>
    <row r="144" spans="2:17" s="1" customFormat="1" x14ac:dyDescent="0.3">
      <c r="B144" s="13"/>
      <c r="C144" s="68">
        <v>110</v>
      </c>
      <c r="D144" s="68" t="s">
        <v>43</v>
      </c>
      <c r="E144" s="69" t="s">
        <v>740</v>
      </c>
      <c r="F144" s="70" t="s">
        <v>741</v>
      </c>
      <c r="G144" s="71" t="s">
        <v>316</v>
      </c>
      <c r="H144" s="72">
        <v>7.8</v>
      </c>
      <c r="I144" s="53"/>
      <c r="J144" s="54">
        <f t="shared" si="1"/>
        <v>0</v>
      </c>
      <c r="K144" s="55"/>
      <c r="L144" s="15"/>
    </row>
    <row r="145" spans="2:12" s="1" customFormat="1" ht="22.8" x14ac:dyDescent="0.3">
      <c r="B145" s="13"/>
      <c r="C145" s="68">
        <v>111</v>
      </c>
      <c r="D145" s="68" t="s">
        <v>43</v>
      </c>
      <c r="E145" s="69" t="s">
        <v>742</v>
      </c>
      <c r="F145" s="70" t="s">
        <v>743</v>
      </c>
      <c r="G145" s="71" t="s">
        <v>316</v>
      </c>
      <c r="H145" s="72">
        <v>3.33</v>
      </c>
      <c r="I145" s="53"/>
      <c r="J145" s="54">
        <f t="shared" si="1"/>
        <v>0</v>
      </c>
      <c r="K145" s="55"/>
      <c r="L145" s="15"/>
    </row>
    <row r="146" spans="2:12" s="5" customFormat="1" ht="25.95" customHeight="1" x14ac:dyDescent="0.25">
      <c r="B146" s="41"/>
      <c r="C146" s="75"/>
      <c r="D146" s="76" t="s">
        <v>38</v>
      </c>
      <c r="E146" s="83" t="s">
        <v>58</v>
      </c>
      <c r="F146" s="83" t="s">
        <v>100</v>
      </c>
      <c r="G146" s="75"/>
      <c r="H146" s="75"/>
      <c r="J146" s="44"/>
      <c r="L146" s="45"/>
    </row>
    <row r="147" spans="2:12" s="5" customFormat="1" ht="25.95" customHeight="1" x14ac:dyDescent="0.25">
      <c r="B147" s="41"/>
      <c r="C147" s="75"/>
      <c r="D147" s="76" t="s">
        <v>38</v>
      </c>
      <c r="E147" s="77" t="s">
        <v>744</v>
      </c>
      <c r="F147" s="77" t="s">
        <v>745</v>
      </c>
      <c r="G147" s="75"/>
      <c r="H147" s="75"/>
      <c r="J147" s="44"/>
      <c r="L147" s="45"/>
    </row>
    <row r="148" spans="2:12" s="1" customFormat="1" x14ac:dyDescent="0.3">
      <c r="B148" s="13"/>
      <c r="C148" s="68">
        <v>112</v>
      </c>
      <c r="D148" s="68" t="s">
        <v>43</v>
      </c>
      <c r="E148" s="69" t="s">
        <v>746</v>
      </c>
      <c r="F148" s="70" t="s">
        <v>747</v>
      </c>
      <c r="G148" s="71" t="s">
        <v>267</v>
      </c>
      <c r="H148" s="72">
        <v>2067.221</v>
      </c>
      <c r="I148" s="53"/>
      <c r="J148" s="54">
        <f t="shared" ref="J148:J155" si="7">ROUND(I148*H148,2)</f>
        <v>0</v>
      </c>
      <c r="K148" s="55"/>
      <c r="L148" s="15"/>
    </row>
    <row r="149" spans="2:12" s="1" customFormat="1" ht="19.2" x14ac:dyDescent="0.3">
      <c r="B149" s="13"/>
      <c r="D149" s="73" t="s">
        <v>298</v>
      </c>
      <c r="F149" s="74" t="s">
        <v>748</v>
      </c>
      <c r="L149" s="15"/>
    </row>
    <row r="150" spans="2:12" s="1" customFormat="1" ht="22.8" x14ac:dyDescent="0.3">
      <c r="B150" s="13"/>
      <c r="C150" s="68">
        <v>113</v>
      </c>
      <c r="D150" s="78" t="s">
        <v>58</v>
      </c>
      <c r="E150" s="79" t="s">
        <v>749</v>
      </c>
      <c r="F150" s="80" t="s">
        <v>750</v>
      </c>
      <c r="G150" s="81" t="s">
        <v>46</v>
      </c>
      <c r="H150" s="82">
        <v>0.53200000000000003</v>
      </c>
      <c r="I150" s="53"/>
      <c r="J150" s="54">
        <f t="shared" si="7"/>
        <v>0</v>
      </c>
      <c r="K150" s="55"/>
      <c r="L150" s="15"/>
    </row>
    <row r="151" spans="2:12" s="1" customFormat="1" ht="22.8" x14ac:dyDescent="0.3">
      <c r="B151" s="13"/>
      <c r="C151" s="68">
        <v>114</v>
      </c>
      <c r="D151" s="78" t="s">
        <v>58</v>
      </c>
      <c r="E151" s="79" t="s">
        <v>751</v>
      </c>
      <c r="F151" s="80" t="s">
        <v>752</v>
      </c>
      <c r="G151" s="81" t="s">
        <v>65</v>
      </c>
      <c r="H151" s="82">
        <v>14</v>
      </c>
      <c r="I151" s="53"/>
      <c r="J151" s="54">
        <f t="shared" si="7"/>
        <v>0</v>
      </c>
      <c r="K151" s="55"/>
      <c r="L151" s="15"/>
    </row>
    <row r="152" spans="2:12" s="1" customFormat="1" ht="22.8" x14ac:dyDescent="0.3">
      <c r="B152" s="13"/>
      <c r="C152" s="68">
        <v>115</v>
      </c>
      <c r="D152" s="78" t="s">
        <v>58</v>
      </c>
      <c r="E152" s="79" t="s">
        <v>753</v>
      </c>
      <c r="F152" s="80" t="s">
        <v>754</v>
      </c>
      <c r="G152" s="81" t="s">
        <v>46</v>
      </c>
      <c r="H152" s="82">
        <v>0.27100000000000002</v>
      </c>
      <c r="I152" s="53"/>
      <c r="J152" s="54">
        <f t="shared" si="7"/>
        <v>0</v>
      </c>
      <c r="K152" s="55"/>
      <c r="L152" s="15"/>
    </row>
    <row r="153" spans="2:12" s="1" customFormat="1" ht="22.8" x14ac:dyDescent="0.3">
      <c r="B153" s="13"/>
      <c r="C153" s="68">
        <v>116</v>
      </c>
      <c r="D153" s="78" t="s">
        <v>58</v>
      </c>
      <c r="E153" s="79" t="s">
        <v>755</v>
      </c>
      <c r="F153" s="80" t="s">
        <v>756</v>
      </c>
      <c r="G153" s="81" t="s">
        <v>757</v>
      </c>
      <c r="H153" s="82">
        <v>0.04</v>
      </c>
      <c r="I153" s="53"/>
      <c r="J153" s="54">
        <f t="shared" si="7"/>
        <v>0</v>
      </c>
      <c r="K153" s="55"/>
      <c r="L153" s="15"/>
    </row>
    <row r="154" spans="2:12" s="1" customFormat="1" x14ac:dyDescent="0.3">
      <c r="B154" s="13"/>
      <c r="C154" s="68">
        <v>117</v>
      </c>
      <c r="D154" s="78" t="s">
        <v>58</v>
      </c>
      <c r="E154" s="79" t="s">
        <v>758</v>
      </c>
      <c r="F154" s="80" t="s">
        <v>759</v>
      </c>
      <c r="G154" s="81" t="s">
        <v>55</v>
      </c>
      <c r="H154" s="82">
        <v>210</v>
      </c>
      <c r="I154" s="53"/>
      <c r="J154" s="54">
        <f t="shared" si="7"/>
        <v>0</v>
      </c>
      <c r="K154" s="55"/>
      <c r="L154" s="15"/>
    </row>
    <row r="155" spans="2:12" s="1" customFormat="1" x14ac:dyDescent="0.3">
      <c r="B155" s="13"/>
      <c r="C155" s="68">
        <v>118</v>
      </c>
      <c r="D155" s="78" t="s">
        <v>58</v>
      </c>
      <c r="E155" s="79" t="s">
        <v>760</v>
      </c>
      <c r="F155" s="80" t="s">
        <v>761</v>
      </c>
      <c r="G155" s="81" t="s">
        <v>55</v>
      </c>
      <c r="H155" s="82">
        <v>30</v>
      </c>
      <c r="I155" s="53"/>
      <c r="J155" s="54">
        <f t="shared" si="7"/>
        <v>0</v>
      </c>
      <c r="K155" s="55"/>
      <c r="L155" s="15"/>
    </row>
    <row r="156" spans="2:12" s="1" customFormat="1" ht="22.95" customHeight="1" x14ac:dyDescent="0.3">
      <c r="B156" s="13"/>
      <c r="C156" s="29" t="s">
        <v>26</v>
      </c>
      <c r="J156" s="61">
        <f>SUM(J12:J155)</f>
        <v>0</v>
      </c>
      <c r="L156" s="15"/>
    </row>
    <row r="157" spans="2:12" s="1" customFormat="1" ht="6.9" customHeight="1" x14ac:dyDescent="0.3">
      <c r="B157" s="32"/>
      <c r="C157" s="33"/>
      <c r="D157" s="33"/>
      <c r="E157" s="33"/>
      <c r="F157" s="33"/>
      <c r="G157" s="33"/>
      <c r="H157" s="33"/>
      <c r="I157" s="33"/>
      <c r="J157" s="33"/>
      <c r="K157" s="33"/>
      <c r="L157" s="34"/>
    </row>
    <row r="159" spans="2:12" x14ac:dyDescent="0.3">
      <c r="J159" s="62"/>
    </row>
    <row r="160" spans="2:12" x14ac:dyDescent="0.3">
      <c r="H160" s="63"/>
    </row>
  </sheetData>
  <sheetProtection algorithmName="SHA-512" hashValue="L9kZSCigRbhR6OqfND+5CRDcGUbWQYEu5j5k0RiQfG+rRSEm8fhITwklYN9XN4ICZft4g/h2FcpO7XoMWa19jA==" saltValue="8ZcrdVaPyZJAuZ2RiLw3IA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56" xr:uid="{00000000-0002-0000-0500-000000000000}">
      <formula1>ROUND(I11,2)</formula1>
    </dataValidation>
  </dataValidations>
  <hyperlinks>
    <hyperlink ref="O4" location="'Rek. obj.'!A1" display="*späť na Rek. obj." xr:uid="{88941372-A8D2-445C-B873-CBC6161003C2}"/>
  </hyperlinks>
  <pageMargins left="0.39370078740157483" right="0.39370078740157483" top="0.78740157480314965" bottom="0.78740157480314965" header="0" footer="0"/>
  <pageSetup paperSize="9" scale="66" fitToHeight="100" orientation="landscape" blackAndWhite="1" r:id="rId1"/>
  <headerFooter>
    <oddFooter>&amp;L&amp;A&amp;RStrana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B1:O9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9.140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762</v>
      </c>
      <c r="F8" s="153"/>
      <c r="G8" s="153"/>
      <c r="H8" s="15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5" customHeight="1" x14ac:dyDescent="0.25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5" customHeight="1" x14ac:dyDescent="0.25">
      <c r="B11" s="41"/>
      <c r="D11" s="46" t="s">
        <v>38</v>
      </c>
      <c r="E11" s="46" t="s">
        <v>135</v>
      </c>
      <c r="F11" s="46" t="s">
        <v>763</v>
      </c>
      <c r="J11" s="44"/>
      <c r="L11" s="45"/>
    </row>
    <row r="12" spans="2:15" s="1" customFormat="1" x14ac:dyDescent="0.3">
      <c r="B12" s="13"/>
      <c r="C12" s="48" t="s">
        <v>135</v>
      </c>
      <c r="D12" s="48" t="s">
        <v>43</v>
      </c>
      <c r="E12" s="49" t="s">
        <v>764</v>
      </c>
      <c r="F12" s="50" t="s">
        <v>765</v>
      </c>
      <c r="G12" s="51" t="s">
        <v>316</v>
      </c>
      <c r="H12" s="52">
        <v>60</v>
      </c>
      <c r="I12" s="53"/>
      <c r="J12" s="54">
        <f>ROUND(I12*H12,2)</f>
        <v>0</v>
      </c>
      <c r="K12" s="55"/>
      <c r="L12" s="15"/>
    </row>
    <row r="13" spans="2:15" s="1" customFormat="1" x14ac:dyDescent="0.3">
      <c r="B13" s="13"/>
      <c r="C13" s="48" t="s">
        <v>138</v>
      </c>
      <c r="D13" s="48" t="s">
        <v>43</v>
      </c>
      <c r="E13" s="49" t="s">
        <v>766</v>
      </c>
      <c r="F13" s="50" t="s">
        <v>767</v>
      </c>
      <c r="G13" s="51" t="s">
        <v>316</v>
      </c>
      <c r="H13" s="52">
        <v>72</v>
      </c>
      <c r="I13" s="53"/>
      <c r="J13" s="54">
        <f t="shared" ref="J13:J15" si="0">ROUND(I13*H13,2)</f>
        <v>0</v>
      </c>
      <c r="K13" s="55"/>
      <c r="L13" s="15"/>
    </row>
    <row r="14" spans="2:15" s="1" customFormat="1" ht="28.8" x14ac:dyDescent="0.3">
      <c r="B14" s="13"/>
      <c r="D14" s="64" t="s">
        <v>298</v>
      </c>
      <c r="F14" s="65" t="s">
        <v>768</v>
      </c>
      <c r="L14" s="15"/>
    </row>
    <row r="15" spans="2:15" s="1" customFormat="1" x14ac:dyDescent="0.3">
      <c r="B15" s="13"/>
      <c r="C15" s="48" t="s">
        <v>139</v>
      </c>
      <c r="D15" s="48" t="s">
        <v>43</v>
      </c>
      <c r="E15" s="49" t="s">
        <v>769</v>
      </c>
      <c r="F15" s="50" t="s">
        <v>770</v>
      </c>
      <c r="G15" s="51" t="s">
        <v>316</v>
      </c>
      <c r="H15" s="52">
        <v>37.799999999999997</v>
      </c>
      <c r="I15" s="53"/>
      <c r="J15" s="54">
        <f t="shared" si="0"/>
        <v>0</v>
      </c>
      <c r="K15" s="55"/>
      <c r="L15" s="15"/>
    </row>
    <row r="16" spans="2:15" s="1" customFormat="1" ht="22.8" x14ac:dyDescent="0.3">
      <c r="B16" s="13"/>
      <c r="C16" s="48" t="s">
        <v>142</v>
      </c>
      <c r="D16" s="48" t="s">
        <v>43</v>
      </c>
      <c r="E16" s="49" t="s">
        <v>771</v>
      </c>
      <c r="F16" s="50" t="s">
        <v>772</v>
      </c>
      <c r="G16" s="51" t="s">
        <v>316</v>
      </c>
      <c r="H16" s="52">
        <v>38.18</v>
      </c>
      <c r="I16" s="53"/>
      <c r="J16" s="54">
        <f>ROUND(I16*H16,2)</f>
        <v>0</v>
      </c>
      <c r="K16" s="55"/>
      <c r="L16" s="15"/>
    </row>
    <row r="17" spans="2:15" s="1" customFormat="1" x14ac:dyDescent="0.3">
      <c r="B17" s="13"/>
      <c r="C17" s="48" t="s">
        <v>143</v>
      </c>
      <c r="D17" s="48" t="s">
        <v>43</v>
      </c>
      <c r="E17" s="49" t="s">
        <v>773</v>
      </c>
      <c r="F17" s="50" t="s">
        <v>774</v>
      </c>
      <c r="G17" s="51" t="s">
        <v>111</v>
      </c>
      <c r="H17" s="52">
        <v>8.9</v>
      </c>
      <c r="I17" s="53"/>
      <c r="J17" s="54">
        <f t="shared" ref="J17:J87" si="1">ROUND(I17*H17,2)</f>
        <v>0</v>
      </c>
      <c r="K17" s="55"/>
      <c r="L17" s="15"/>
    </row>
    <row r="18" spans="2:15" s="1" customFormat="1" x14ac:dyDescent="0.3">
      <c r="B18" s="13"/>
      <c r="C18" s="48" t="s">
        <v>146</v>
      </c>
      <c r="D18" s="48" t="s">
        <v>43</v>
      </c>
      <c r="E18" s="49" t="s">
        <v>775</v>
      </c>
      <c r="F18" s="50" t="s">
        <v>776</v>
      </c>
      <c r="G18" s="51" t="s">
        <v>111</v>
      </c>
      <c r="H18" s="52">
        <v>0.51200000000000001</v>
      </c>
      <c r="I18" s="53"/>
      <c r="J18" s="54">
        <f t="shared" si="1"/>
        <v>0</v>
      </c>
      <c r="K18" s="55"/>
      <c r="L18" s="15"/>
    </row>
    <row r="19" spans="2:15" s="1" customFormat="1" ht="22.8" x14ac:dyDescent="0.3">
      <c r="B19" s="13"/>
      <c r="C19" s="48" t="s">
        <v>147</v>
      </c>
      <c r="D19" s="48" t="s">
        <v>43</v>
      </c>
      <c r="E19" s="49" t="s">
        <v>548</v>
      </c>
      <c r="F19" s="50" t="s">
        <v>549</v>
      </c>
      <c r="G19" s="51" t="s">
        <v>111</v>
      </c>
      <c r="H19" s="52">
        <v>9.4120000000000008</v>
      </c>
      <c r="I19" s="53"/>
      <c r="J19" s="54">
        <f t="shared" si="1"/>
        <v>0</v>
      </c>
      <c r="K19" s="55"/>
      <c r="L19" s="15"/>
    </row>
    <row r="20" spans="2:15" s="1" customFormat="1" ht="22.8" x14ac:dyDescent="0.3">
      <c r="B20" s="13"/>
      <c r="C20" s="48" t="s">
        <v>150</v>
      </c>
      <c r="D20" s="48" t="s">
        <v>43</v>
      </c>
      <c r="E20" s="49" t="s">
        <v>550</v>
      </c>
      <c r="F20" s="50" t="s">
        <v>551</v>
      </c>
      <c r="G20" s="51" t="s">
        <v>111</v>
      </c>
      <c r="H20" s="52">
        <v>508.24799999999999</v>
      </c>
      <c r="I20" s="53"/>
      <c r="J20" s="54">
        <f t="shared" si="1"/>
        <v>0</v>
      </c>
      <c r="K20" s="55"/>
      <c r="L20" s="15"/>
    </row>
    <row r="21" spans="2:15" s="1" customFormat="1" ht="22.8" x14ac:dyDescent="0.3">
      <c r="B21" s="13"/>
      <c r="C21" s="48" t="s">
        <v>41</v>
      </c>
      <c r="D21" s="48" t="s">
        <v>43</v>
      </c>
      <c r="E21" s="49" t="s">
        <v>777</v>
      </c>
      <c r="F21" s="50" t="s">
        <v>778</v>
      </c>
      <c r="G21" s="51" t="s">
        <v>46</v>
      </c>
      <c r="H21" s="52">
        <v>19.295000000000002</v>
      </c>
      <c r="I21" s="53"/>
      <c r="J21" s="54">
        <f t="shared" si="1"/>
        <v>0</v>
      </c>
      <c r="K21" s="55"/>
      <c r="L21" s="15"/>
      <c r="M21" s="135"/>
      <c r="N21" s="143"/>
      <c r="O21" s="135"/>
    </row>
    <row r="22" spans="2:15" s="1" customFormat="1" x14ac:dyDescent="0.3">
      <c r="B22" s="13"/>
      <c r="C22" s="48" t="s">
        <v>329</v>
      </c>
      <c r="D22" s="48" t="s">
        <v>43</v>
      </c>
      <c r="E22" s="49" t="s">
        <v>561</v>
      </c>
      <c r="F22" s="50" t="s">
        <v>562</v>
      </c>
      <c r="G22" s="51" t="s">
        <v>316</v>
      </c>
      <c r="H22" s="52">
        <v>40.14</v>
      </c>
      <c r="I22" s="53"/>
      <c r="J22" s="54">
        <f t="shared" si="1"/>
        <v>0</v>
      </c>
      <c r="K22" s="55"/>
      <c r="L22" s="15"/>
    </row>
    <row r="23" spans="2:15" s="5" customFormat="1" ht="25.95" customHeight="1" x14ac:dyDescent="0.25">
      <c r="B23" s="41"/>
      <c r="D23" s="46" t="s">
        <v>38</v>
      </c>
      <c r="E23" s="46" t="s">
        <v>138</v>
      </c>
      <c r="F23" s="46" t="s">
        <v>568</v>
      </c>
      <c r="J23" s="44"/>
      <c r="L23" s="45"/>
    </row>
    <row r="24" spans="2:15" s="1" customFormat="1" x14ac:dyDescent="0.3">
      <c r="B24" s="13"/>
      <c r="C24" s="48" t="s">
        <v>331</v>
      </c>
      <c r="D24" s="48" t="s">
        <v>43</v>
      </c>
      <c r="E24" s="49" t="s">
        <v>779</v>
      </c>
      <c r="F24" s="50" t="s">
        <v>780</v>
      </c>
      <c r="G24" s="51" t="s">
        <v>111</v>
      </c>
      <c r="H24" s="52">
        <v>0.51200000000000001</v>
      </c>
      <c r="I24" s="53"/>
      <c r="J24" s="54">
        <f t="shared" si="1"/>
        <v>0</v>
      </c>
      <c r="K24" s="55"/>
      <c r="L24" s="15"/>
    </row>
    <row r="25" spans="2:15" s="1" customFormat="1" x14ac:dyDescent="0.3">
      <c r="B25" s="13"/>
      <c r="C25" s="48" t="s">
        <v>334</v>
      </c>
      <c r="D25" s="48" t="s">
        <v>43</v>
      </c>
      <c r="E25" s="49" t="s">
        <v>781</v>
      </c>
      <c r="F25" s="50" t="s">
        <v>782</v>
      </c>
      <c r="G25" s="51" t="s">
        <v>316</v>
      </c>
      <c r="H25" s="52">
        <v>123.764</v>
      </c>
      <c r="I25" s="53"/>
      <c r="J25" s="54">
        <f t="shared" si="1"/>
        <v>0</v>
      </c>
      <c r="K25" s="55"/>
      <c r="L25" s="15"/>
    </row>
    <row r="26" spans="2:15" s="1" customFormat="1" ht="22.8" x14ac:dyDescent="0.3">
      <c r="B26" s="13"/>
      <c r="C26" s="56" t="s">
        <v>338</v>
      </c>
      <c r="D26" s="56" t="s">
        <v>58</v>
      </c>
      <c r="E26" s="57" t="s">
        <v>783</v>
      </c>
      <c r="F26" s="58" t="s">
        <v>784</v>
      </c>
      <c r="G26" s="59" t="s">
        <v>316</v>
      </c>
      <c r="H26" s="60">
        <v>136.13999999999999</v>
      </c>
      <c r="I26" s="53"/>
      <c r="J26" s="54">
        <f t="shared" si="1"/>
        <v>0</v>
      </c>
      <c r="K26" s="55"/>
      <c r="L26" s="15"/>
    </row>
    <row r="27" spans="2:15" s="5" customFormat="1" ht="25.95" customHeight="1" x14ac:dyDescent="0.25">
      <c r="B27" s="41"/>
      <c r="D27" s="46" t="s">
        <v>38</v>
      </c>
      <c r="E27" s="46" t="s">
        <v>143</v>
      </c>
      <c r="F27" s="46" t="s">
        <v>318</v>
      </c>
      <c r="J27" s="44"/>
      <c r="L27" s="45"/>
    </row>
    <row r="28" spans="2:15" s="1" customFormat="1" ht="22.8" x14ac:dyDescent="0.3">
      <c r="B28" s="13"/>
      <c r="C28" s="48" t="s">
        <v>341</v>
      </c>
      <c r="D28" s="48" t="s">
        <v>43</v>
      </c>
      <c r="E28" s="49" t="s">
        <v>785</v>
      </c>
      <c r="F28" s="50" t="s">
        <v>786</v>
      </c>
      <c r="G28" s="51" t="s">
        <v>316</v>
      </c>
      <c r="H28" s="52">
        <v>5.64</v>
      </c>
      <c r="I28" s="53"/>
      <c r="J28" s="54">
        <f t="shared" si="1"/>
        <v>0</v>
      </c>
      <c r="K28" s="55"/>
      <c r="L28" s="15"/>
    </row>
    <row r="29" spans="2:15" s="1" customFormat="1" ht="19.2" x14ac:dyDescent="0.3">
      <c r="B29" s="13"/>
      <c r="D29" s="64" t="s">
        <v>298</v>
      </c>
      <c r="F29" s="65" t="s">
        <v>787</v>
      </c>
      <c r="L29" s="15"/>
    </row>
    <row r="30" spans="2:15" s="1" customFormat="1" ht="22.8" x14ac:dyDescent="0.3">
      <c r="B30" s="13"/>
      <c r="C30" s="48" t="s">
        <v>345</v>
      </c>
      <c r="D30" s="48" t="s">
        <v>43</v>
      </c>
      <c r="E30" s="49" t="s">
        <v>788</v>
      </c>
      <c r="F30" s="50" t="s">
        <v>789</v>
      </c>
      <c r="G30" s="51" t="s">
        <v>316</v>
      </c>
      <c r="H30" s="52">
        <v>5.64</v>
      </c>
      <c r="I30" s="53"/>
      <c r="J30" s="54">
        <f t="shared" si="1"/>
        <v>0</v>
      </c>
      <c r="K30" s="55"/>
      <c r="L30" s="15"/>
    </row>
    <row r="31" spans="2:15" s="1" customFormat="1" ht="19.2" x14ac:dyDescent="0.3">
      <c r="B31" s="13"/>
      <c r="D31" s="64" t="s">
        <v>298</v>
      </c>
      <c r="F31" s="65" t="s">
        <v>790</v>
      </c>
      <c r="L31" s="15"/>
    </row>
    <row r="32" spans="2:15" s="1" customFormat="1" ht="22.8" x14ac:dyDescent="0.3">
      <c r="B32" s="13"/>
      <c r="C32" s="48" t="s">
        <v>349</v>
      </c>
      <c r="D32" s="48" t="s">
        <v>43</v>
      </c>
      <c r="E32" s="49" t="s">
        <v>791</v>
      </c>
      <c r="F32" s="50" t="s">
        <v>792</v>
      </c>
      <c r="G32" s="51" t="s">
        <v>316</v>
      </c>
      <c r="H32" s="52">
        <v>10</v>
      </c>
      <c r="I32" s="53"/>
      <c r="J32" s="54">
        <f t="shared" si="1"/>
        <v>0</v>
      </c>
      <c r="K32" s="55"/>
      <c r="L32" s="15"/>
    </row>
    <row r="33" spans="2:12" s="1" customFormat="1" ht="19.2" x14ac:dyDescent="0.3">
      <c r="B33" s="13"/>
      <c r="D33" s="64" t="s">
        <v>298</v>
      </c>
      <c r="F33" s="65" t="s">
        <v>793</v>
      </c>
      <c r="L33" s="15"/>
    </row>
    <row r="34" spans="2:12" s="1" customFormat="1" ht="22.8" x14ac:dyDescent="0.3">
      <c r="B34" s="13"/>
      <c r="C34" s="48" t="s">
        <v>350</v>
      </c>
      <c r="D34" s="48" t="s">
        <v>43</v>
      </c>
      <c r="E34" s="49" t="s">
        <v>646</v>
      </c>
      <c r="F34" s="50" t="s">
        <v>794</v>
      </c>
      <c r="G34" s="51" t="s">
        <v>316</v>
      </c>
      <c r="H34" s="52">
        <v>60</v>
      </c>
      <c r="I34" s="53"/>
      <c r="J34" s="54">
        <f t="shared" si="1"/>
        <v>0</v>
      </c>
      <c r="K34" s="55"/>
      <c r="L34" s="15"/>
    </row>
    <row r="35" spans="2:12" s="1" customFormat="1" ht="19.2" x14ac:dyDescent="0.3">
      <c r="B35" s="13"/>
      <c r="D35" s="64" t="s">
        <v>298</v>
      </c>
      <c r="F35" s="65" t="s">
        <v>795</v>
      </c>
      <c r="L35" s="15"/>
    </row>
    <row r="36" spans="2:12" s="1" customFormat="1" ht="22.8" x14ac:dyDescent="0.3">
      <c r="B36" s="13"/>
      <c r="C36" s="48" t="s">
        <v>352</v>
      </c>
      <c r="D36" s="48" t="s">
        <v>43</v>
      </c>
      <c r="E36" s="49" t="s">
        <v>796</v>
      </c>
      <c r="F36" s="50" t="s">
        <v>797</v>
      </c>
      <c r="G36" s="51" t="s">
        <v>111</v>
      </c>
      <c r="H36" s="52">
        <v>12</v>
      </c>
      <c r="I36" s="53"/>
      <c r="J36" s="54">
        <f t="shared" si="1"/>
        <v>0</v>
      </c>
      <c r="K36" s="55"/>
      <c r="L36" s="15"/>
    </row>
    <row r="37" spans="2:12" s="1" customFormat="1" ht="19.2" x14ac:dyDescent="0.3">
      <c r="B37" s="13"/>
      <c r="D37" s="64" t="s">
        <v>298</v>
      </c>
      <c r="F37" s="65" t="s">
        <v>798</v>
      </c>
      <c r="L37" s="15"/>
    </row>
    <row r="38" spans="2:12" s="1" customFormat="1" ht="22.8" x14ac:dyDescent="0.3">
      <c r="B38" s="13"/>
      <c r="C38" s="48" t="s">
        <v>353</v>
      </c>
      <c r="D38" s="48" t="s">
        <v>43</v>
      </c>
      <c r="E38" s="49" t="s">
        <v>799</v>
      </c>
      <c r="F38" s="50" t="s">
        <v>800</v>
      </c>
      <c r="G38" s="51" t="s">
        <v>316</v>
      </c>
      <c r="H38" s="52">
        <v>36.28</v>
      </c>
      <c r="I38" s="53"/>
      <c r="J38" s="54">
        <f t="shared" si="1"/>
        <v>0</v>
      </c>
      <c r="K38" s="55"/>
      <c r="L38" s="15"/>
    </row>
    <row r="39" spans="2:12" s="1" customFormat="1" ht="19.2" x14ac:dyDescent="0.3">
      <c r="B39" s="13"/>
      <c r="D39" s="64" t="s">
        <v>298</v>
      </c>
      <c r="F39" s="65" t="s">
        <v>790</v>
      </c>
      <c r="L39" s="15"/>
    </row>
    <row r="40" spans="2:12" s="1" customFormat="1" ht="22.8" x14ac:dyDescent="0.3">
      <c r="B40" s="13"/>
      <c r="C40" s="48" t="s">
        <v>354</v>
      </c>
      <c r="D40" s="48" t="s">
        <v>43</v>
      </c>
      <c r="E40" s="49" t="s">
        <v>801</v>
      </c>
      <c r="F40" s="50" t="s">
        <v>802</v>
      </c>
      <c r="G40" s="51" t="s">
        <v>316</v>
      </c>
      <c r="H40" s="52">
        <v>36.28</v>
      </c>
      <c r="I40" s="53"/>
      <c r="J40" s="54">
        <f t="shared" si="1"/>
        <v>0</v>
      </c>
      <c r="K40" s="55"/>
      <c r="L40" s="15"/>
    </row>
    <row r="41" spans="2:12" s="1" customFormat="1" x14ac:dyDescent="0.3">
      <c r="B41" s="13"/>
      <c r="C41" s="48" t="s">
        <v>356</v>
      </c>
      <c r="D41" s="48" t="s">
        <v>43</v>
      </c>
      <c r="E41" s="49" t="s">
        <v>803</v>
      </c>
      <c r="F41" s="50" t="s">
        <v>804</v>
      </c>
      <c r="G41" s="51" t="s">
        <v>316</v>
      </c>
      <c r="H41" s="52">
        <v>36.28</v>
      </c>
      <c r="I41" s="53"/>
      <c r="J41" s="54">
        <f t="shared" si="1"/>
        <v>0</v>
      </c>
      <c r="K41" s="55"/>
      <c r="L41" s="15"/>
    </row>
    <row r="42" spans="2:12" s="1" customFormat="1" ht="22.8" x14ac:dyDescent="0.3">
      <c r="B42" s="13"/>
      <c r="C42" s="48" t="s">
        <v>358</v>
      </c>
      <c r="D42" s="48" t="s">
        <v>43</v>
      </c>
      <c r="E42" s="49" t="s">
        <v>805</v>
      </c>
      <c r="F42" s="50" t="s">
        <v>806</v>
      </c>
      <c r="G42" s="51" t="s">
        <v>316</v>
      </c>
      <c r="H42" s="52">
        <v>36.28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 t="s">
        <v>359</v>
      </c>
      <c r="D43" s="48" t="s">
        <v>43</v>
      </c>
      <c r="E43" s="49" t="s">
        <v>807</v>
      </c>
      <c r="F43" s="50" t="s">
        <v>808</v>
      </c>
      <c r="G43" s="51" t="s">
        <v>316</v>
      </c>
      <c r="H43" s="52">
        <v>84.71</v>
      </c>
      <c r="I43" s="53"/>
      <c r="J43" s="54">
        <f t="shared" si="1"/>
        <v>0</v>
      </c>
      <c r="K43" s="55"/>
      <c r="L43" s="15"/>
    </row>
    <row r="44" spans="2:12" s="1" customFormat="1" ht="22.8" x14ac:dyDescent="0.3">
      <c r="B44" s="13"/>
      <c r="C44" s="48" t="s">
        <v>360</v>
      </c>
      <c r="D44" s="48" t="s">
        <v>43</v>
      </c>
      <c r="E44" s="49" t="s">
        <v>809</v>
      </c>
      <c r="F44" s="50" t="s">
        <v>810</v>
      </c>
      <c r="G44" s="51" t="s">
        <v>316</v>
      </c>
      <c r="H44" s="52">
        <v>40.35</v>
      </c>
      <c r="I44" s="53"/>
      <c r="J44" s="54">
        <f t="shared" si="1"/>
        <v>0</v>
      </c>
      <c r="K44" s="55"/>
      <c r="L44" s="15"/>
    </row>
    <row r="45" spans="2:12" s="1" customFormat="1" ht="22.8" x14ac:dyDescent="0.3">
      <c r="B45" s="13"/>
      <c r="C45" s="48" t="s">
        <v>362</v>
      </c>
      <c r="D45" s="48" t="s">
        <v>43</v>
      </c>
      <c r="E45" s="49" t="s">
        <v>811</v>
      </c>
      <c r="F45" s="50" t="s">
        <v>812</v>
      </c>
      <c r="G45" s="51" t="s">
        <v>316</v>
      </c>
      <c r="H45" s="52">
        <v>44.36</v>
      </c>
      <c r="I45" s="53"/>
      <c r="J45" s="54">
        <f t="shared" si="1"/>
        <v>0</v>
      </c>
      <c r="K45" s="55"/>
      <c r="L45" s="15"/>
    </row>
    <row r="46" spans="2:12" s="1" customFormat="1" ht="22.8" x14ac:dyDescent="0.3">
      <c r="B46" s="13"/>
      <c r="C46" s="48" t="s">
        <v>363</v>
      </c>
      <c r="D46" s="48" t="s">
        <v>43</v>
      </c>
      <c r="E46" s="49" t="s">
        <v>813</v>
      </c>
      <c r="F46" s="50" t="s">
        <v>814</v>
      </c>
      <c r="G46" s="51" t="s">
        <v>316</v>
      </c>
      <c r="H46" s="52">
        <v>8</v>
      </c>
      <c r="I46" s="53"/>
      <c r="J46" s="54">
        <f>ROUND(I46*H46,2)</f>
        <v>0</v>
      </c>
      <c r="K46" s="55"/>
      <c r="L46" s="15"/>
    </row>
    <row r="47" spans="2:12" s="1" customFormat="1" ht="19.2" x14ac:dyDescent="0.3">
      <c r="B47" s="13"/>
      <c r="D47" s="64" t="s">
        <v>298</v>
      </c>
      <c r="F47" s="65" t="s">
        <v>815</v>
      </c>
      <c r="L47" s="15"/>
    </row>
    <row r="48" spans="2:12" s="1" customFormat="1" ht="22.8" x14ac:dyDescent="0.3">
      <c r="B48" s="13"/>
      <c r="C48" s="48" t="s">
        <v>364</v>
      </c>
      <c r="D48" s="48" t="s">
        <v>43</v>
      </c>
      <c r="E48" s="49" t="s">
        <v>816</v>
      </c>
      <c r="F48" s="50" t="s">
        <v>817</v>
      </c>
      <c r="G48" s="51" t="s">
        <v>316</v>
      </c>
      <c r="H48" s="52">
        <v>60</v>
      </c>
      <c r="I48" s="53"/>
      <c r="J48" s="54">
        <f t="shared" ref="J48:J71" si="2">ROUND(I48*H48,2)</f>
        <v>0</v>
      </c>
      <c r="K48" s="55"/>
      <c r="L48" s="15"/>
    </row>
    <row r="49" spans="2:12" s="1" customFormat="1" ht="22.8" x14ac:dyDescent="0.3">
      <c r="B49" s="13"/>
      <c r="C49" s="56" t="s">
        <v>365</v>
      </c>
      <c r="D49" s="56" t="s">
        <v>58</v>
      </c>
      <c r="E49" s="57" t="s">
        <v>818</v>
      </c>
      <c r="F49" s="58" t="s">
        <v>819</v>
      </c>
      <c r="G49" s="59" t="s">
        <v>65</v>
      </c>
      <c r="H49" s="60">
        <v>10</v>
      </c>
      <c r="I49" s="53"/>
      <c r="J49" s="54">
        <f t="shared" si="2"/>
        <v>0</v>
      </c>
      <c r="K49" s="55"/>
      <c r="L49" s="15"/>
    </row>
    <row r="50" spans="2:12" s="1" customFormat="1" ht="22.8" x14ac:dyDescent="0.3">
      <c r="B50" s="13"/>
      <c r="C50" s="48" t="s">
        <v>367</v>
      </c>
      <c r="D50" s="48" t="s">
        <v>43</v>
      </c>
      <c r="E50" s="49" t="s">
        <v>820</v>
      </c>
      <c r="F50" s="50" t="s">
        <v>821</v>
      </c>
      <c r="G50" s="51" t="s">
        <v>316</v>
      </c>
      <c r="H50" s="52">
        <v>5.64</v>
      </c>
      <c r="I50" s="53"/>
      <c r="J50" s="54">
        <f t="shared" si="2"/>
        <v>0</v>
      </c>
      <c r="K50" s="55"/>
      <c r="L50" s="15"/>
    </row>
    <row r="51" spans="2:12" s="1" customFormat="1" ht="22.8" x14ac:dyDescent="0.3">
      <c r="B51" s="13"/>
      <c r="C51" s="56" t="s">
        <v>370</v>
      </c>
      <c r="D51" s="56" t="s">
        <v>58</v>
      </c>
      <c r="E51" s="57" t="s">
        <v>822</v>
      </c>
      <c r="F51" s="58" t="s">
        <v>823</v>
      </c>
      <c r="G51" s="59" t="s">
        <v>316</v>
      </c>
      <c r="H51" s="60">
        <v>5.7530000000000001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48" t="s">
        <v>374</v>
      </c>
      <c r="D52" s="48" t="s">
        <v>43</v>
      </c>
      <c r="E52" s="49" t="s">
        <v>824</v>
      </c>
      <c r="F52" s="50" t="s">
        <v>825</v>
      </c>
      <c r="G52" s="51" t="s">
        <v>55</v>
      </c>
      <c r="H52" s="52">
        <v>19.47</v>
      </c>
      <c r="I52" s="53"/>
      <c r="J52" s="54">
        <f t="shared" si="2"/>
        <v>0</v>
      </c>
      <c r="K52" s="55"/>
      <c r="L52" s="15"/>
    </row>
    <row r="53" spans="2:12" s="1" customFormat="1" ht="22.8" x14ac:dyDescent="0.3">
      <c r="B53" s="13"/>
      <c r="C53" s="56" t="s">
        <v>378</v>
      </c>
      <c r="D53" s="56" t="s">
        <v>58</v>
      </c>
      <c r="E53" s="57" t="s">
        <v>826</v>
      </c>
      <c r="F53" s="58" t="s">
        <v>827</v>
      </c>
      <c r="G53" s="59" t="s">
        <v>65</v>
      </c>
      <c r="H53" s="60">
        <v>20</v>
      </c>
      <c r="I53" s="53"/>
      <c r="J53" s="54">
        <f t="shared" si="2"/>
        <v>0</v>
      </c>
      <c r="K53" s="55"/>
      <c r="L53" s="15"/>
    </row>
    <row r="54" spans="2:12" s="1" customFormat="1" x14ac:dyDescent="0.3">
      <c r="B54" s="13"/>
      <c r="C54" s="48" t="s">
        <v>382</v>
      </c>
      <c r="D54" s="48" t="s">
        <v>43</v>
      </c>
      <c r="E54" s="49" t="s">
        <v>828</v>
      </c>
      <c r="F54" s="50" t="s">
        <v>829</v>
      </c>
      <c r="G54" s="51" t="s">
        <v>111</v>
      </c>
      <c r="H54" s="52">
        <v>1.56</v>
      </c>
      <c r="I54" s="53"/>
      <c r="J54" s="54">
        <f t="shared" si="2"/>
        <v>0</v>
      </c>
      <c r="K54" s="55"/>
      <c r="L54" s="15"/>
    </row>
    <row r="55" spans="2:12" s="5" customFormat="1" ht="25.95" customHeight="1" x14ac:dyDescent="0.25">
      <c r="B55" s="41"/>
      <c r="D55" s="46" t="s">
        <v>38</v>
      </c>
      <c r="E55" s="46" t="s">
        <v>41</v>
      </c>
      <c r="F55" s="46" t="s">
        <v>42</v>
      </c>
      <c r="J55" s="44"/>
      <c r="L55" s="45"/>
    </row>
    <row r="56" spans="2:12" s="1" customFormat="1" x14ac:dyDescent="0.3">
      <c r="B56" s="13"/>
      <c r="C56" s="48" t="s">
        <v>385</v>
      </c>
      <c r="D56" s="48" t="s">
        <v>43</v>
      </c>
      <c r="E56" s="49" t="s">
        <v>830</v>
      </c>
      <c r="F56" s="50" t="s">
        <v>831</v>
      </c>
      <c r="G56" s="51" t="s">
        <v>65</v>
      </c>
      <c r="H56" s="52">
        <v>9</v>
      </c>
      <c r="I56" s="53"/>
      <c r="J56" s="54">
        <f t="shared" si="2"/>
        <v>0</v>
      </c>
      <c r="K56" s="55"/>
      <c r="L56" s="15"/>
    </row>
    <row r="57" spans="2:12" s="1" customFormat="1" ht="22.8" x14ac:dyDescent="0.3">
      <c r="B57" s="13"/>
      <c r="C57" s="56" t="s">
        <v>388</v>
      </c>
      <c r="D57" s="56" t="s">
        <v>58</v>
      </c>
      <c r="E57" s="57" t="s">
        <v>832</v>
      </c>
      <c r="F57" s="58" t="s">
        <v>833</v>
      </c>
      <c r="G57" s="59" t="s">
        <v>65</v>
      </c>
      <c r="H57" s="60">
        <v>4</v>
      </c>
      <c r="I57" s="53"/>
      <c r="J57" s="54">
        <f t="shared" si="2"/>
        <v>0</v>
      </c>
      <c r="K57" s="55"/>
      <c r="L57" s="15"/>
    </row>
    <row r="58" spans="2:12" s="1" customFormat="1" ht="19.2" x14ac:dyDescent="0.3">
      <c r="B58" s="13"/>
      <c r="D58" s="64" t="s">
        <v>298</v>
      </c>
      <c r="F58" s="65" t="s">
        <v>834</v>
      </c>
      <c r="L58" s="15"/>
    </row>
    <row r="59" spans="2:12" s="1" customFormat="1" x14ac:dyDescent="0.3">
      <c r="B59" s="13"/>
      <c r="C59" s="56" t="s">
        <v>391</v>
      </c>
      <c r="D59" s="56" t="s">
        <v>58</v>
      </c>
      <c r="E59" s="57" t="s">
        <v>835</v>
      </c>
      <c r="F59" s="58" t="s">
        <v>836</v>
      </c>
      <c r="G59" s="59" t="s">
        <v>65</v>
      </c>
      <c r="H59" s="60">
        <v>2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56" t="s">
        <v>394</v>
      </c>
      <c r="D60" s="56" t="s">
        <v>58</v>
      </c>
      <c r="E60" s="57" t="s">
        <v>837</v>
      </c>
      <c r="F60" s="58" t="s">
        <v>838</v>
      </c>
      <c r="G60" s="59" t="s">
        <v>65</v>
      </c>
      <c r="H60" s="60">
        <v>2</v>
      </c>
      <c r="I60" s="53"/>
      <c r="J60" s="54">
        <f t="shared" si="2"/>
        <v>0</v>
      </c>
      <c r="K60" s="55"/>
      <c r="L60" s="15"/>
    </row>
    <row r="61" spans="2:12" s="1" customFormat="1" x14ac:dyDescent="0.3">
      <c r="B61" s="13"/>
      <c r="C61" s="56" t="s">
        <v>398</v>
      </c>
      <c r="D61" s="56" t="s">
        <v>58</v>
      </c>
      <c r="E61" s="57" t="s">
        <v>839</v>
      </c>
      <c r="F61" s="58" t="s">
        <v>840</v>
      </c>
      <c r="G61" s="59" t="s">
        <v>65</v>
      </c>
      <c r="H61" s="60">
        <v>2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56" t="s">
        <v>402</v>
      </c>
      <c r="D62" s="56" t="s">
        <v>58</v>
      </c>
      <c r="E62" s="57" t="s">
        <v>841</v>
      </c>
      <c r="F62" s="58" t="s">
        <v>842</v>
      </c>
      <c r="G62" s="59" t="s">
        <v>65</v>
      </c>
      <c r="H62" s="60">
        <v>1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56" t="s">
        <v>406</v>
      </c>
      <c r="D63" s="56" t="s">
        <v>58</v>
      </c>
      <c r="E63" s="57" t="s">
        <v>843</v>
      </c>
      <c r="F63" s="58" t="s">
        <v>844</v>
      </c>
      <c r="G63" s="59" t="s">
        <v>65</v>
      </c>
      <c r="H63" s="60">
        <v>2</v>
      </c>
      <c r="I63" s="53"/>
      <c r="J63" s="54">
        <f t="shared" si="2"/>
        <v>0</v>
      </c>
      <c r="K63" s="55"/>
      <c r="L63" s="15"/>
    </row>
    <row r="64" spans="2:12" s="1" customFormat="1" x14ac:dyDescent="0.3">
      <c r="B64" s="13"/>
      <c r="C64" s="48" t="s">
        <v>409</v>
      </c>
      <c r="D64" s="48" t="s">
        <v>43</v>
      </c>
      <c r="E64" s="49" t="s">
        <v>845</v>
      </c>
      <c r="F64" s="50" t="s">
        <v>846</v>
      </c>
      <c r="G64" s="51" t="s">
        <v>847</v>
      </c>
      <c r="H64" s="52">
        <v>1</v>
      </c>
      <c r="I64" s="53"/>
      <c r="J64" s="54">
        <f t="shared" si="2"/>
        <v>0</v>
      </c>
      <c r="K64" s="55"/>
      <c r="L64" s="15"/>
    </row>
    <row r="65" spans="2:12" s="1" customFormat="1" ht="19.2" x14ac:dyDescent="0.3">
      <c r="B65" s="13"/>
      <c r="D65" s="64" t="s">
        <v>298</v>
      </c>
      <c r="F65" s="65" t="s">
        <v>848</v>
      </c>
      <c r="L65" s="15"/>
    </row>
    <row r="66" spans="2:12" s="1" customFormat="1" x14ac:dyDescent="0.3">
      <c r="B66" s="13"/>
      <c r="C66" s="48" t="s">
        <v>412</v>
      </c>
      <c r="D66" s="48" t="s">
        <v>43</v>
      </c>
      <c r="E66" s="49" t="s">
        <v>830</v>
      </c>
      <c r="F66" s="50" t="s">
        <v>831</v>
      </c>
      <c r="G66" s="51" t="s">
        <v>65</v>
      </c>
      <c r="H66" s="52">
        <v>18</v>
      </c>
      <c r="I66" s="53"/>
      <c r="J66" s="54">
        <f t="shared" si="2"/>
        <v>0</v>
      </c>
      <c r="K66" s="55"/>
      <c r="L66" s="15"/>
    </row>
    <row r="67" spans="2:12" s="1" customFormat="1" x14ac:dyDescent="0.3">
      <c r="B67" s="13"/>
      <c r="C67" s="48" t="s">
        <v>415</v>
      </c>
      <c r="D67" s="48" t="s">
        <v>43</v>
      </c>
      <c r="E67" s="49" t="s">
        <v>849</v>
      </c>
      <c r="F67" s="50" t="s">
        <v>850</v>
      </c>
      <c r="G67" s="51" t="s">
        <v>65</v>
      </c>
      <c r="H67" s="52">
        <v>18</v>
      </c>
      <c r="I67" s="53"/>
      <c r="J67" s="54">
        <f t="shared" si="2"/>
        <v>0</v>
      </c>
      <c r="K67" s="55"/>
      <c r="L67" s="15"/>
    </row>
    <row r="68" spans="2:12" s="1" customFormat="1" x14ac:dyDescent="0.3">
      <c r="B68" s="13"/>
      <c r="C68" s="48" t="s">
        <v>418</v>
      </c>
      <c r="D68" s="48" t="s">
        <v>43</v>
      </c>
      <c r="E68" s="49" t="s">
        <v>851</v>
      </c>
      <c r="F68" s="50" t="s">
        <v>852</v>
      </c>
      <c r="G68" s="51" t="s">
        <v>65</v>
      </c>
      <c r="H68" s="52">
        <v>18</v>
      </c>
      <c r="I68" s="53"/>
      <c r="J68" s="54">
        <f t="shared" si="2"/>
        <v>0</v>
      </c>
      <c r="K68" s="55"/>
      <c r="L68" s="15"/>
    </row>
    <row r="69" spans="2:12" s="1" customFormat="1" x14ac:dyDescent="0.3">
      <c r="B69" s="13"/>
      <c r="C69" s="48" t="s">
        <v>421</v>
      </c>
      <c r="D69" s="48" t="s">
        <v>43</v>
      </c>
      <c r="E69" s="49" t="s">
        <v>853</v>
      </c>
      <c r="F69" s="50" t="s">
        <v>854</v>
      </c>
      <c r="G69" s="51" t="s">
        <v>316</v>
      </c>
      <c r="H69" s="52">
        <v>7.76</v>
      </c>
      <c r="I69" s="53"/>
      <c r="J69" s="54">
        <f t="shared" si="2"/>
        <v>0</v>
      </c>
      <c r="K69" s="55"/>
      <c r="L69" s="15"/>
    </row>
    <row r="70" spans="2:12" s="1" customFormat="1" x14ac:dyDescent="0.3">
      <c r="B70" s="13"/>
      <c r="C70" s="48" t="s">
        <v>425</v>
      </c>
      <c r="D70" s="48" t="s">
        <v>43</v>
      </c>
      <c r="E70" s="49" t="s">
        <v>855</v>
      </c>
      <c r="F70" s="50" t="s">
        <v>856</v>
      </c>
      <c r="G70" s="51" t="s">
        <v>55</v>
      </c>
      <c r="H70" s="52">
        <v>4.7</v>
      </c>
      <c r="I70" s="53"/>
      <c r="J70" s="54">
        <f t="shared" si="2"/>
        <v>0</v>
      </c>
      <c r="K70" s="55"/>
      <c r="L70" s="15"/>
    </row>
    <row r="71" spans="2:12" s="1" customFormat="1" x14ac:dyDescent="0.3">
      <c r="B71" s="13"/>
      <c r="C71" s="48" t="s">
        <v>428</v>
      </c>
      <c r="D71" s="48" t="s">
        <v>43</v>
      </c>
      <c r="E71" s="49" t="s">
        <v>857</v>
      </c>
      <c r="F71" s="50" t="s">
        <v>858</v>
      </c>
      <c r="G71" s="51" t="s">
        <v>55</v>
      </c>
      <c r="H71" s="52">
        <v>7.2</v>
      </c>
      <c r="I71" s="53"/>
      <c r="J71" s="54">
        <f t="shared" si="2"/>
        <v>0</v>
      </c>
      <c r="K71" s="55"/>
      <c r="L71" s="15"/>
    </row>
    <row r="72" spans="2:12" s="1" customFormat="1" ht="19.2" x14ac:dyDescent="0.3">
      <c r="B72" s="13"/>
      <c r="D72" s="64" t="s">
        <v>298</v>
      </c>
      <c r="F72" s="65" t="s">
        <v>859</v>
      </c>
      <c r="L72" s="15"/>
    </row>
    <row r="73" spans="2:12" s="1" customFormat="1" x14ac:dyDescent="0.3">
      <c r="B73" s="13"/>
      <c r="C73" s="48" t="s">
        <v>431</v>
      </c>
      <c r="D73" s="48" t="s">
        <v>43</v>
      </c>
      <c r="E73" s="49" t="s">
        <v>860</v>
      </c>
      <c r="F73" s="50" t="s">
        <v>861</v>
      </c>
      <c r="G73" s="51" t="s">
        <v>55</v>
      </c>
      <c r="H73" s="52">
        <v>7.2</v>
      </c>
      <c r="I73" s="53"/>
      <c r="J73" s="54">
        <f t="shared" si="1"/>
        <v>0</v>
      </c>
      <c r="K73" s="55"/>
      <c r="L73" s="15"/>
    </row>
    <row r="74" spans="2:12" s="1" customFormat="1" ht="19.2" x14ac:dyDescent="0.3">
      <c r="B74" s="13"/>
      <c r="D74" s="64" t="s">
        <v>298</v>
      </c>
      <c r="F74" s="65" t="s">
        <v>862</v>
      </c>
      <c r="L74" s="15"/>
    </row>
    <row r="75" spans="2:12" s="1" customFormat="1" x14ac:dyDescent="0.3">
      <c r="B75" s="13"/>
      <c r="C75" s="48" t="s">
        <v>434</v>
      </c>
      <c r="D75" s="48" t="s">
        <v>43</v>
      </c>
      <c r="E75" s="49" t="s">
        <v>863</v>
      </c>
      <c r="F75" s="50" t="s">
        <v>864</v>
      </c>
      <c r="G75" s="51" t="s">
        <v>55</v>
      </c>
      <c r="H75" s="52">
        <v>7.2</v>
      </c>
      <c r="I75" s="53"/>
      <c r="J75" s="54">
        <f t="shared" si="1"/>
        <v>0</v>
      </c>
      <c r="K75" s="55"/>
      <c r="L75" s="15"/>
    </row>
    <row r="76" spans="2:12" s="1" customFormat="1" ht="19.2" x14ac:dyDescent="0.3">
      <c r="B76" s="13"/>
      <c r="D76" s="64" t="s">
        <v>298</v>
      </c>
      <c r="F76" s="65" t="s">
        <v>865</v>
      </c>
      <c r="L76" s="15"/>
    </row>
    <row r="77" spans="2:12" s="1" customFormat="1" x14ac:dyDescent="0.3">
      <c r="B77" s="13"/>
      <c r="C77" s="48" t="s">
        <v>437</v>
      </c>
      <c r="D77" s="48" t="s">
        <v>43</v>
      </c>
      <c r="E77" s="49" t="s">
        <v>468</v>
      </c>
      <c r="F77" s="50" t="s">
        <v>469</v>
      </c>
      <c r="G77" s="51" t="s">
        <v>46</v>
      </c>
      <c r="H77" s="52">
        <v>28.8</v>
      </c>
      <c r="I77" s="53"/>
      <c r="J77" s="54">
        <f t="shared" si="1"/>
        <v>0</v>
      </c>
      <c r="K77" s="55"/>
      <c r="L77" s="15"/>
    </row>
    <row r="78" spans="2:12" s="1" customFormat="1" ht="19.2" x14ac:dyDescent="0.3">
      <c r="B78" s="13"/>
      <c r="D78" s="64" t="s">
        <v>298</v>
      </c>
      <c r="F78" s="65" t="s">
        <v>470</v>
      </c>
      <c r="L78" s="15"/>
    </row>
    <row r="79" spans="2:12" s="1" customFormat="1" x14ac:dyDescent="0.3">
      <c r="B79" s="13"/>
      <c r="C79" s="48" t="s">
        <v>441</v>
      </c>
      <c r="D79" s="48" t="s">
        <v>43</v>
      </c>
      <c r="E79" s="49" t="s">
        <v>472</v>
      </c>
      <c r="F79" s="50" t="s">
        <v>473</v>
      </c>
      <c r="G79" s="51" t="s">
        <v>46</v>
      </c>
      <c r="H79" s="52">
        <v>28.8</v>
      </c>
      <c r="I79" s="53"/>
      <c r="J79" s="54">
        <f t="shared" si="1"/>
        <v>0</v>
      </c>
      <c r="K79" s="55"/>
      <c r="L79" s="15"/>
    </row>
    <row r="80" spans="2:12" s="1" customFormat="1" ht="19.2" x14ac:dyDescent="0.3">
      <c r="B80" s="13"/>
      <c r="D80" s="64" t="s">
        <v>298</v>
      </c>
      <c r="F80" s="65" t="s">
        <v>474</v>
      </c>
      <c r="L80" s="15"/>
    </row>
    <row r="81" spans="2:12" s="1" customFormat="1" x14ac:dyDescent="0.3">
      <c r="B81" s="13"/>
      <c r="C81" s="48" t="s">
        <v>444</v>
      </c>
      <c r="D81" s="48" t="s">
        <v>43</v>
      </c>
      <c r="E81" s="49" t="s">
        <v>866</v>
      </c>
      <c r="F81" s="50" t="s">
        <v>867</v>
      </c>
      <c r="G81" s="51" t="s">
        <v>46</v>
      </c>
      <c r="H81" s="52">
        <v>16.286999999999999</v>
      </c>
      <c r="I81" s="53"/>
      <c r="J81" s="54">
        <f t="shared" si="1"/>
        <v>0</v>
      </c>
      <c r="K81" s="55"/>
      <c r="L81" s="15"/>
    </row>
    <row r="82" spans="2:12" s="1" customFormat="1" x14ac:dyDescent="0.3">
      <c r="B82" s="13"/>
      <c r="C82" s="48" t="s">
        <v>447</v>
      </c>
      <c r="D82" s="48" t="s">
        <v>43</v>
      </c>
      <c r="E82" s="49" t="s">
        <v>868</v>
      </c>
      <c r="F82" s="50" t="s">
        <v>869</v>
      </c>
      <c r="G82" s="51" t="s">
        <v>46</v>
      </c>
      <c r="H82" s="52">
        <v>16.286999999999999</v>
      </c>
      <c r="I82" s="53"/>
      <c r="J82" s="54">
        <f t="shared" si="1"/>
        <v>0</v>
      </c>
      <c r="K82" s="55"/>
      <c r="L82" s="15"/>
    </row>
    <row r="83" spans="2:12" s="1" customFormat="1" x14ac:dyDescent="0.3">
      <c r="B83" s="13"/>
      <c r="C83" s="48" t="s">
        <v>450</v>
      </c>
      <c r="D83" s="48" t="s">
        <v>43</v>
      </c>
      <c r="E83" s="49" t="s">
        <v>870</v>
      </c>
      <c r="F83" s="50" t="s">
        <v>871</v>
      </c>
      <c r="G83" s="51" t="s">
        <v>46</v>
      </c>
      <c r="H83" s="52">
        <v>912.072</v>
      </c>
      <c r="I83" s="53"/>
      <c r="J83" s="54">
        <f t="shared" si="1"/>
        <v>0</v>
      </c>
      <c r="K83" s="55"/>
      <c r="L83" s="15"/>
    </row>
    <row r="84" spans="2:12" s="1" customFormat="1" ht="22.8" x14ac:dyDescent="0.3">
      <c r="B84" s="13"/>
      <c r="C84" s="48" t="s">
        <v>453</v>
      </c>
      <c r="D84" s="48" t="s">
        <v>43</v>
      </c>
      <c r="E84" s="49" t="s">
        <v>872</v>
      </c>
      <c r="F84" s="50" t="s">
        <v>873</v>
      </c>
      <c r="G84" s="51" t="s">
        <v>46</v>
      </c>
      <c r="H84" s="52">
        <v>14.667</v>
      </c>
      <c r="I84" s="53"/>
      <c r="J84" s="54">
        <f t="shared" si="1"/>
        <v>0</v>
      </c>
      <c r="K84" s="55"/>
      <c r="L84" s="15"/>
    </row>
    <row r="85" spans="2:12" s="1" customFormat="1" ht="22.8" x14ac:dyDescent="0.3">
      <c r="B85" s="13"/>
      <c r="C85" s="48" t="s">
        <v>457</v>
      </c>
      <c r="D85" s="48" t="s">
        <v>43</v>
      </c>
      <c r="E85" s="49" t="s">
        <v>874</v>
      </c>
      <c r="F85" s="50" t="s">
        <v>875</v>
      </c>
      <c r="G85" s="51" t="s">
        <v>46</v>
      </c>
      <c r="H85" s="52">
        <v>1.62</v>
      </c>
      <c r="I85" s="53"/>
      <c r="J85" s="54">
        <f t="shared" si="1"/>
        <v>0</v>
      </c>
      <c r="K85" s="55"/>
      <c r="L85" s="15"/>
    </row>
    <row r="86" spans="2:12" s="5" customFormat="1" ht="25.95" customHeight="1" x14ac:dyDescent="0.25">
      <c r="B86" s="41"/>
      <c r="D86" s="46" t="s">
        <v>38</v>
      </c>
      <c r="E86" s="46" t="s">
        <v>501</v>
      </c>
      <c r="F86" s="46" t="s">
        <v>502</v>
      </c>
      <c r="J86" s="44"/>
      <c r="L86" s="45"/>
    </row>
    <row r="87" spans="2:12" s="1" customFormat="1" x14ac:dyDescent="0.3">
      <c r="B87" s="13"/>
      <c r="C87" s="48" t="s">
        <v>461</v>
      </c>
      <c r="D87" s="48" t="s">
        <v>43</v>
      </c>
      <c r="E87" s="49" t="s">
        <v>876</v>
      </c>
      <c r="F87" s="50" t="s">
        <v>877</v>
      </c>
      <c r="G87" s="51" t="s">
        <v>46</v>
      </c>
      <c r="H87" s="52">
        <v>151.54400000000001</v>
      </c>
      <c r="I87" s="53"/>
      <c r="J87" s="54">
        <f t="shared" si="1"/>
        <v>0</v>
      </c>
      <c r="K87" s="55"/>
      <c r="L87" s="15"/>
    </row>
    <row r="88" spans="2:12" s="1" customFormat="1" ht="22.95" customHeight="1" x14ac:dyDescent="0.3">
      <c r="B88" s="13"/>
      <c r="C88" s="29" t="s">
        <v>26</v>
      </c>
      <c r="J88" s="61">
        <f>SUM(J12:J87)</f>
        <v>0</v>
      </c>
      <c r="L88" s="15"/>
    </row>
    <row r="89" spans="2:12" s="1" customFormat="1" ht="6.9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4"/>
    </row>
    <row r="91" spans="2:12" x14ac:dyDescent="0.3">
      <c r="J91" s="62"/>
    </row>
    <row r="92" spans="2:12" x14ac:dyDescent="0.3">
      <c r="H92" s="63"/>
    </row>
  </sheetData>
  <sheetProtection algorithmName="SHA-512" hashValue="TrDa4jLcg0GcFealXx2ySwcFTYDEBwmBFDgOYtpYd5lvKjxNoyTVV0GwlTPACLvGhQoFQjgPoZR+owl4kC2HnA==" saltValue="C8S4eRC1kcHwX+PWa1Az9A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88" xr:uid="{00000000-0002-0000-0600-000000000000}">
      <formula1>ROUND(I11,2)</formula1>
    </dataValidation>
  </dataValidations>
  <hyperlinks>
    <hyperlink ref="O4" location="'Rek. obj.'!A1" display="*späť na Rek. obj." xr:uid="{00000000-0004-0000-0600-000000000000}"/>
  </hyperlinks>
  <pageMargins left="0.39370078740157483" right="0.39370078740157483" top="0.78740157480314965" bottom="0.78740157480314965" header="0" footer="0"/>
  <pageSetup paperSize="9" scale="66" fitToHeight="100" orientation="landscape" blackAndWhite="1" r:id="rId1"/>
  <headerFooter>
    <oddFooter>&amp;L&amp;A&amp;RStrana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B1:O46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9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1136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8.4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2.52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1.4" x14ac:dyDescent="0.2">
      <c r="B15" s="41"/>
      <c r="C15" s="68" t="s">
        <v>139</v>
      </c>
      <c r="D15" s="68" t="s">
        <v>43</v>
      </c>
      <c r="E15" s="69" t="s">
        <v>883</v>
      </c>
      <c r="F15" s="70" t="s">
        <v>884</v>
      </c>
      <c r="G15" s="71" t="s">
        <v>111</v>
      </c>
      <c r="H15" s="72">
        <v>5.4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19.2" x14ac:dyDescent="0.3">
      <c r="B16" s="13"/>
      <c r="D16" s="73" t="s">
        <v>298</v>
      </c>
      <c r="F16" s="74" t="s">
        <v>885</v>
      </c>
      <c r="L16" s="15"/>
    </row>
    <row r="17" spans="2:15" s="1" customFormat="1" ht="22.8" x14ac:dyDescent="0.3">
      <c r="B17" s="13"/>
      <c r="C17" s="68" t="s">
        <v>142</v>
      </c>
      <c r="D17" s="68" t="s">
        <v>43</v>
      </c>
      <c r="E17" s="69" t="s">
        <v>886</v>
      </c>
      <c r="F17" s="70" t="s">
        <v>887</v>
      </c>
      <c r="G17" s="71" t="s">
        <v>111</v>
      </c>
      <c r="H17" s="72">
        <v>3</v>
      </c>
      <c r="I17" s="53"/>
      <c r="J17" s="54">
        <f>ROUND(I17*H17,2)</f>
        <v>0</v>
      </c>
      <c r="K17" s="55"/>
      <c r="L17" s="15"/>
    </row>
    <row r="18" spans="2:15" s="1" customFormat="1" ht="22.8" x14ac:dyDescent="0.3">
      <c r="B18" s="13"/>
      <c r="C18" s="68" t="s">
        <v>143</v>
      </c>
      <c r="D18" s="68" t="s">
        <v>43</v>
      </c>
      <c r="E18" s="69" t="s">
        <v>888</v>
      </c>
      <c r="F18" s="70" t="s">
        <v>889</v>
      </c>
      <c r="G18" s="71" t="s">
        <v>111</v>
      </c>
      <c r="H18" s="72">
        <v>162</v>
      </c>
      <c r="I18" s="53"/>
      <c r="J18" s="54">
        <f t="shared" ref="J18:J20" si="1">ROUND(I18*H18,2)</f>
        <v>0</v>
      </c>
      <c r="K18" s="55"/>
      <c r="L18" s="15"/>
    </row>
    <row r="19" spans="2:15" s="1" customFormat="1" x14ac:dyDescent="0.3">
      <c r="B19" s="13"/>
      <c r="C19" s="68" t="s">
        <v>146</v>
      </c>
      <c r="D19" s="68" t="s">
        <v>43</v>
      </c>
      <c r="E19" s="69" t="s">
        <v>890</v>
      </c>
      <c r="F19" s="70" t="s">
        <v>891</v>
      </c>
      <c r="G19" s="71" t="s">
        <v>111</v>
      </c>
      <c r="H19" s="72">
        <v>3</v>
      </c>
      <c r="I19" s="53"/>
      <c r="J19" s="54">
        <f t="shared" si="1"/>
        <v>0</v>
      </c>
      <c r="K19" s="55"/>
      <c r="L19" s="15"/>
    </row>
    <row r="20" spans="2:15" s="1" customFormat="1" x14ac:dyDescent="0.3">
      <c r="B20" s="13"/>
      <c r="C20" s="68" t="s">
        <v>147</v>
      </c>
      <c r="D20" s="68" t="s">
        <v>43</v>
      </c>
      <c r="E20" s="69" t="s">
        <v>892</v>
      </c>
      <c r="F20" s="70" t="s">
        <v>893</v>
      </c>
      <c r="G20" s="71" t="s">
        <v>46</v>
      </c>
      <c r="H20" s="72">
        <v>6.15</v>
      </c>
      <c r="I20" s="53"/>
      <c r="J20" s="54">
        <f t="shared" si="1"/>
        <v>0</v>
      </c>
      <c r="K20" s="55"/>
      <c r="L20" s="15"/>
      <c r="M20" s="135"/>
      <c r="N20" s="136"/>
      <c r="O20" s="135"/>
    </row>
    <row r="21" spans="2:15" s="5" customFormat="1" ht="25.95" customHeight="1" x14ac:dyDescent="0.25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I21" s="75"/>
      <c r="J21" s="84"/>
      <c r="L21" s="45"/>
    </row>
    <row r="22" spans="2:15" s="1" customFormat="1" x14ac:dyDescent="0.3">
      <c r="B22" s="13"/>
      <c r="C22" s="68" t="s">
        <v>150</v>
      </c>
      <c r="D22" s="68" t="s">
        <v>43</v>
      </c>
      <c r="E22" s="69" t="s">
        <v>894</v>
      </c>
      <c r="F22" s="70" t="s">
        <v>895</v>
      </c>
      <c r="G22" s="71" t="s">
        <v>316</v>
      </c>
      <c r="H22" s="72">
        <v>139.08000000000001</v>
      </c>
      <c r="I22" s="53"/>
      <c r="J22" s="54">
        <f>ROUND(I22*H22,2)</f>
        <v>0</v>
      </c>
      <c r="K22" s="55"/>
      <c r="L22" s="15"/>
    </row>
    <row r="23" spans="2:15" s="1" customFormat="1" x14ac:dyDescent="0.3">
      <c r="B23" s="13"/>
      <c r="C23" s="68" t="s">
        <v>41</v>
      </c>
      <c r="D23" s="68" t="s">
        <v>43</v>
      </c>
      <c r="E23" s="69" t="s">
        <v>896</v>
      </c>
      <c r="F23" s="70" t="s">
        <v>897</v>
      </c>
      <c r="G23" s="71" t="s">
        <v>316</v>
      </c>
      <c r="H23" s="72">
        <v>139.08000000000001</v>
      </c>
      <c r="I23" s="53"/>
      <c r="J23" s="54">
        <f t="shared" ref="J23:J27" si="2">ROUND(I23*H23,2)</f>
        <v>0</v>
      </c>
      <c r="K23" s="55"/>
      <c r="L23" s="15"/>
    </row>
    <row r="24" spans="2:15" s="1" customFormat="1" x14ac:dyDescent="0.3">
      <c r="B24" s="13"/>
      <c r="C24" s="68" t="s">
        <v>329</v>
      </c>
      <c r="D24" s="68" t="s">
        <v>43</v>
      </c>
      <c r="E24" s="69" t="s">
        <v>898</v>
      </c>
      <c r="F24" s="70" t="s">
        <v>899</v>
      </c>
      <c r="G24" s="71" t="s">
        <v>55</v>
      </c>
      <c r="H24" s="72">
        <v>1073.3</v>
      </c>
      <c r="I24" s="53"/>
      <c r="J24" s="54">
        <f t="shared" si="2"/>
        <v>0</v>
      </c>
      <c r="K24" s="55"/>
      <c r="L24" s="15"/>
    </row>
    <row r="25" spans="2:15" s="1" customFormat="1" ht="22.8" x14ac:dyDescent="0.3">
      <c r="B25" s="13"/>
      <c r="C25" s="78" t="s">
        <v>331</v>
      </c>
      <c r="D25" s="78" t="s">
        <v>58</v>
      </c>
      <c r="E25" s="79" t="s">
        <v>900</v>
      </c>
      <c r="F25" s="80" t="s">
        <v>901</v>
      </c>
      <c r="G25" s="81" t="s">
        <v>65</v>
      </c>
      <c r="H25" s="82">
        <v>1482</v>
      </c>
      <c r="I25" s="53"/>
      <c r="J25" s="54">
        <f t="shared" si="2"/>
        <v>0</v>
      </c>
      <c r="K25" s="55"/>
      <c r="L25" s="15"/>
    </row>
    <row r="26" spans="2:15" s="1" customFormat="1" ht="22.8" x14ac:dyDescent="0.3">
      <c r="B26" s="13"/>
      <c r="C26" s="78" t="s">
        <v>334</v>
      </c>
      <c r="D26" s="78" t="s">
        <v>58</v>
      </c>
      <c r="E26" s="79" t="s">
        <v>902</v>
      </c>
      <c r="F26" s="80" t="s">
        <v>903</v>
      </c>
      <c r="G26" s="81" t="s">
        <v>111</v>
      </c>
      <c r="H26" s="82">
        <v>5.9989999999999997</v>
      </c>
      <c r="I26" s="53"/>
      <c r="J26" s="54">
        <f t="shared" si="2"/>
        <v>0</v>
      </c>
      <c r="K26" s="55"/>
      <c r="L26" s="15"/>
    </row>
    <row r="27" spans="2:15" s="1" customFormat="1" x14ac:dyDescent="0.3">
      <c r="B27" s="13"/>
      <c r="C27" s="68" t="s">
        <v>338</v>
      </c>
      <c r="D27" s="68" t="s">
        <v>43</v>
      </c>
      <c r="E27" s="69" t="s">
        <v>904</v>
      </c>
      <c r="F27" s="70" t="s">
        <v>905</v>
      </c>
      <c r="G27" s="71" t="s">
        <v>111</v>
      </c>
      <c r="H27" s="72">
        <v>1.9</v>
      </c>
      <c r="I27" s="53"/>
      <c r="J27" s="54">
        <f t="shared" si="2"/>
        <v>0</v>
      </c>
      <c r="K27" s="55"/>
      <c r="L27" s="15"/>
    </row>
    <row r="28" spans="2:15" s="5" customFormat="1" ht="25.95" customHeight="1" x14ac:dyDescent="0.25">
      <c r="B28" s="41"/>
      <c r="C28" s="75"/>
      <c r="D28" s="76" t="s">
        <v>38</v>
      </c>
      <c r="E28" s="77" t="s">
        <v>139</v>
      </c>
      <c r="F28" s="77" t="s">
        <v>603</v>
      </c>
      <c r="G28" s="75"/>
      <c r="H28" s="75"/>
      <c r="I28" s="75"/>
      <c r="J28" s="84"/>
      <c r="L28" s="4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906</v>
      </c>
      <c r="F29" s="70" t="s">
        <v>907</v>
      </c>
      <c r="G29" s="71" t="s">
        <v>267</v>
      </c>
      <c r="H29" s="72">
        <v>1296.058</v>
      </c>
      <c r="I29" s="53"/>
      <c r="J29" s="54">
        <f>ROUND(I29*H29,2)</f>
        <v>0</v>
      </c>
      <c r="K29" s="55"/>
      <c r="L29" s="15"/>
    </row>
    <row r="30" spans="2:15" s="1" customFormat="1" ht="22.8" x14ac:dyDescent="0.3">
      <c r="B30" s="13"/>
      <c r="C30" s="78" t="s">
        <v>345</v>
      </c>
      <c r="D30" s="78" t="s">
        <v>58</v>
      </c>
      <c r="E30" s="79" t="s">
        <v>908</v>
      </c>
      <c r="F30" s="80" t="s">
        <v>909</v>
      </c>
      <c r="G30" s="81" t="s">
        <v>46</v>
      </c>
      <c r="H30" s="82">
        <v>1.296</v>
      </c>
      <c r="I30" s="53"/>
      <c r="J30" s="54">
        <f t="shared" ref="J30:J31" si="3">ROUND(I30*H30,2)</f>
        <v>0</v>
      </c>
      <c r="K30" s="55"/>
      <c r="L30" s="15"/>
    </row>
    <row r="31" spans="2:15" s="1" customFormat="1" x14ac:dyDescent="0.3">
      <c r="B31" s="13"/>
      <c r="C31" s="68" t="s">
        <v>349</v>
      </c>
      <c r="D31" s="68" t="s">
        <v>43</v>
      </c>
      <c r="E31" s="69" t="s">
        <v>910</v>
      </c>
      <c r="F31" s="70" t="s">
        <v>911</v>
      </c>
      <c r="G31" s="71" t="s">
        <v>55</v>
      </c>
      <c r="H31" s="72">
        <v>44.8</v>
      </c>
      <c r="I31" s="53"/>
      <c r="J31" s="54">
        <f t="shared" si="3"/>
        <v>0</v>
      </c>
      <c r="K31" s="55"/>
      <c r="L31" s="15"/>
    </row>
    <row r="32" spans="2:15" s="1" customFormat="1" ht="19.2" x14ac:dyDescent="0.3">
      <c r="B32" s="13"/>
      <c r="D32" s="73" t="s">
        <v>298</v>
      </c>
      <c r="F32" s="74" t="s">
        <v>912</v>
      </c>
      <c r="L32" s="15"/>
    </row>
    <row r="33" spans="2:15" s="5" customFormat="1" ht="25.95" customHeight="1" x14ac:dyDescent="0.25">
      <c r="B33" s="41"/>
      <c r="C33" s="75"/>
      <c r="D33" s="76" t="s">
        <v>38</v>
      </c>
      <c r="E33" s="77" t="s">
        <v>41</v>
      </c>
      <c r="F33" s="77" t="s">
        <v>42</v>
      </c>
      <c r="G33" s="75"/>
      <c r="H33" s="75"/>
      <c r="I33" s="75"/>
      <c r="J33" s="84"/>
      <c r="L33" s="45"/>
    </row>
    <row r="34" spans="2:15" s="1" customFormat="1" x14ac:dyDescent="0.3">
      <c r="B34" s="13"/>
      <c r="C34" s="68" t="s">
        <v>350</v>
      </c>
      <c r="D34" s="68" t="s">
        <v>43</v>
      </c>
      <c r="E34" s="69" t="s">
        <v>913</v>
      </c>
      <c r="F34" s="70" t="s">
        <v>914</v>
      </c>
      <c r="G34" s="71" t="s">
        <v>316</v>
      </c>
      <c r="H34" s="72">
        <v>34.799999999999997</v>
      </c>
      <c r="I34" s="53"/>
      <c r="J34" s="54">
        <f>ROUND(I34*H34,2)</f>
        <v>0</v>
      </c>
      <c r="K34" s="55"/>
      <c r="L34" s="15"/>
    </row>
    <row r="35" spans="2:15" s="1" customFormat="1" x14ac:dyDescent="0.3">
      <c r="B35" s="13"/>
      <c r="C35" s="68" t="s">
        <v>352</v>
      </c>
      <c r="D35" s="68" t="s">
        <v>43</v>
      </c>
      <c r="E35" s="69" t="s">
        <v>868</v>
      </c>
      <c r="F35" s="70" t="s">
        <v>869</v>
      </c>
      <c r="G35" s="71" t="s">
        <v>46</v>
      </c>
      <c r="H35" s="72">
        <v>4.8</v>
      </c>
      <c r="I35" s="53"/>
      <c r="J35" s="54">
        <f t="shared" ref="J35:J37" si="4">ROUND(I35*H35,2)</f>
        <v>0</v>
      </c>
      <c r="K35" s="55"/>
      <c r="L35" s="15"/>
      <c r="M35" s="127"/>
      <c r="O35" s="127"/>
    </row>
    <row r="36" spans="2:15" s="1" customFormat="1" x14ac:dyDescent="0.3">
      <c r="B36" s="13"/>
      <c r="C36" s="68" t="s">
        <v>353</v>
      </c>
      <c r="D36" s="68" t="s">
        <v>43</v>
      </c>
      <c r="E36" s="69" t="s">
        <v>870</v>
      </c>
      <c r="F36" s="70" t="s">
        <v>871</v>
      </c>
      <c r="G36" s="71" t="s">
        <v>46</v>
      </c>
      <c r="H36" s="72">
        <v>268.8</v>
      </c>
      <c r="I36" s="53"/>
      <c r="J36" s="54">
        <f t="shared" si="4"/>
        <v>0</v>
      </c>
      <c r="K36" s="55"/>
      <c r="L36" s="15"/>
    </row>
    <row r="37" spans="2:15" s="1" customFormat="1" ht="22.8" x14ac:dyDescent="0.3">
      <c r="B37" s="13"/>
      <c r="C37" s="68" t="s">
        <v>354</v>
      </c>
      <c r="D37" s="68" t="s">
        <v>43</v>
      </c>
      <c r="E37" s="69" t="s">
        <v>718</v>
      </c>
      <c r="F37" s="70" t="s">
        <v>719</v>
      </c>
      <c r="G37" s="71" t="s">
        <v>46</v>
      </c>
      <c r="H37" s="72">
        <v>4.8</v>
      </c>
      <c r="I37" s="53"/>
      <c r="J37" s="54">
        <f t="shared" si="4"/>
        <v>0</v>
      </c>
      <c r="K37" s="55"/>
      <c r="L37" s="15"/>
    </row>
    <row r="38" spans="2:15" s="5" customFormat="1" ht="25.95" customHeight="1" x14ac:dyDescent="0.25">
      <c r="B38" s="41"/>
      <c r="C38" s="75"/>
      <c r="D38" s="76" t="s">
        <v>38</v>
      </c>
      <c r="E38" s="77" t="s">
        <v>501</v>
      </c>
      <c r="F38" s="77" t="s">
        <v>502</v>
      </c>
      <c r="G38" s="75"/>
      <c r="H38" s="75"/>
      <c r="I38" s="75"/>
      <c r="J38" s="84"/>
      <c r="L38" s="45"/>
    </row>
    <row r="39" spans="2:15" s="1" customFormat="1" x14ac:dyDescent="0.3">
      <c r="B39" s="13"/>
      <c r="C39" s="68" t="s">
        <v>356</v>
      </c>
      <c r="D39" s="68" t="s">
        <v>43</v>
      </c>
      <c r="E39" s="69" t="s">
        <v>915</v>
      </c>
      <c r="F39" s="70" t="s">
        <v>916</v>
      </c>
      <c r="G39" s="71" t="s">
        <v>46</v>
      </c>
      <c r="H39" s="72">
        <v>20.603000000000002</v>
      </c>
      <c r="I39" s="53"/>
      <c r="J39" s="54">
        <f>ROUND(I39*H39,2)</f>
        <v>0</v>
      </c>
      <c r="K39" s="55"/>
      <c r="L39" s="15"/>
    </row>
    <row r="40" spans="2:15" s="5" customFormat="1" ht="25.95" customHeight="1" x14ac:dyDescent="0.25">
      <c r="B40" s="41"/>
      <c r="D40" s="42" t="s">
        <v>38</v>
      </c>
      <c r="E40" s="43" t="s">
        <v>917</v>
      </c>
      <c r="F40" s="43" t="s">
        <v>918</v>
      </c>
      <c r="J40" s="44"/>
      <c r="L40" s="45"/>
    </row>
    <row r="41" spans="2:15" s="1" customFormat="1" x14ac:dyDescent="0.3">
      <c r="B41" s="13"/>
      <c r="C41" s="68" t="s">
        <v>358</v>
      </c>
      <c r="D41" s="68" t="s">
        <v>43</v>
      </c>
      <c r="E41" s="69" t="s">
        <v>919</v>
      </c>
      <c r="F41" s="50" t="s">
        <v>1135</v>
      </c>
      <c r="G41" s="71" t="s">
        <v>920</v>
      </c>
      <c r="H41" s="72">
        <v>1</v>
      </c>
      <c r="I41" s="53"/>
      <c r="J41" s="54">
        <f>ROUND(I41*H41,2)</f>
        <v>0</v>
      </c>
      <c r="K41" s="55"/>
      <c r="L41" s="15"/>
      <c r="O41" s="127"/>
    </row>
    <row r="42" spans="2:15" s="1" customFormat="1" ht="22.95" customHeight="1" x14ac:dyDescent="0.3">
      <c r="B42" s="13"/>
      <c r="C42" s="29" t="s">
        <v>26</v>
      </c>
      <c r="J42" s="61">
        <f>SUM(J13:J41)</f>
        <v>0</v>
      </c>
      <c r="L42" s="15"/>
    </row>
    <row r="43" spans="2:15" s="1" customFormat="1" ht="6.9" customHeight="1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4"/>
    </row>
    <row r="45" spans="2:15" x14ac:dyDescent="0.3">
      <c r="J45" s="62"/>
    </row>
    <row r="46" spans="2:15" x14ac:dyDescent="0.3">
      <c r="H46" s="63"/>
    </row>
  </sheetData>
  <sheetProtection algorithmName="SHA-512" hashValue="jzpNvegO4bHqll2B06RKVoS/zrDav9Ufq/1IEll2l+aH91hwXWaiatJ3a0ygNukED/M1+5CZUx0rMzpkDh9Sww==" saltValue="5Xr5sIB1v5dJgFQqnXxylA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42" xr:uid="{00000000-0002-0000-0700-000000000000}">
      <formula1>ROUND(I12,2)</formula1>
    </dataValidation>
  </dataValidations>
  <hyperlinks>
    <hyperlink ref="O4" location="'Rek. obj.'!A1" display="*späť na Rek. obj." xr:uid="{00000000-0004-0000-07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B1:O59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2" x14ac:dyDescent="0.3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5.140625" bestFit="1" customWidth="1"/>
    <col min="9" max="9" width="15.85546875" customWidth="1"/>
    <col min="10" max="10" width="22.28515625" customWidth="1"/>
    <col min="11" max="11" width="23.85546875" customWidth="1"/>
    <col min="12" max="12" width="1.7109375" customWidth="1"/>
    <col min="13" max="13" width="9.28515625" customWidth="1"/>
    <col min="15" max="15" width="19.42578125" bestFit="1" customWidth="1"/>
  </cols>
  <sheetData>
    <row r="1" spans="2:15" s="1" customFormat="1" ht="6.9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" customHeight="1" x14ac:dyDescent="0.3">
      <c r="B2" s="13"/>
      <c r="C2" s="14" t="s">
        <v>0</v>
      </c>
      <c r="L2" s="15"/>
    </row>
    <row r="3" spans="2:15" s="1" customFormat="1" ht="6.9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51" t="s">
        <v>1151</v>
      </c>
      <c r="F5" s="152"/>
      <c r="G5" s="152"/>
      <c r="H5" s="152"/>
      <c r="L5" s="15"/>
    </row>
    <row r="6" spans="2:15" s="1" customFormat="1" ht="16.5" customHeight="1" x14ac:dyDescent="0.3">
      <c r="B6" s="13"/>
      <c r="E6" s="151"/>
      <c r="F6" s="152"/>
      <c r="G6" s="152"/>
      <c r="H6" s="15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50" t="s">
        <v>878</v>
      </c>
      <c r="F8" s="153"/>
      <c r="G8" s="153"/>
      <c r="H8" s="153"/>
      <c r="L8" s="15"/>
    </row>
    <row r="9" spans="2:15" s="1" customFormat="1" ht="16.5" customHeight="1" x14ac:dyDescent="0.3">
      <c r="B9" s="13"/>
      <c r="E9" s="154" t="s">
        <v>1137</v>
      </c>
      <c r="F9" s="15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5" customHeight="1" x14ac:dyDescent="0.25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5" customHeight="1" x14ac:dyDescent="0.25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879</v>
      </c>
      <c r="F13" s="70" t="s">
        <v>880</v>
      </c>
      <c r="G13" s="71" t="s">
        <v>111</v>
      </c>
      <c r="H13" s="72">
        <v>31.82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881</v>
      </c>
      <c r="F14" s="70" t="s">
        <v>882</v>
      </c>
      <c r="G14" s="71" t="s">
        <v>111</v>
      </c>
      <c r="H14" s="72">
        <v>9.5459999999999994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1.4" x14ac:dyDescent="0.2">
      <c r="B15" s="41"/>
      <c r="C15" s="68" t="s">
        <v>139</v>
      </c>
      <c r="D15" s="68" t="s">
        <v>43</v>
      </c>
      <c r="E15" s="69" t="s">
        <v>883</v>
      </c>
      <c r="F15" s="70" t="s">
        <v>884</v>
      </c>
      <c r="G15" s="71" t="s">
        <v>111</v>
      </c>
      <c r="H15" s="72">
        <v>12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19.2" x14ac:dyDescent="0.3">
      <c r="B16" s="13"/>
      <c r="D16" s="73" t="s">
        <v>298</v>
      </c>
      <c r="F16" s="74" t="s">
        <v>885</v>
      </c>
      <c r="L16" s="15"/>
    </row>
    <row r="17" spans="2:15" s="1" customFormat="1" ht="22.8" x14ac:dyDescent="0.3">
      <c r="B17" s="13"/>
      <c r="C17" s="68" t="s">
        <v>142</v>
      </c>
      <c r="D17" s="68" t="s">
        <v>43</v>
      </c>
      <c r="E17" s="69" t="s">
        <v>886</v>
      </c>
      <c r="F17" s="70" t="s">
        <v>887</v>
      </c>
      <c r="G17" s="71" t="s">
        <v>111</v>
      </c>
      <c r="H17" s="72">
        <v>19.82</v>
      </c>
      <c r="I17" s="53"/>
      <c r="J17" s="54">
        <f>ROUND(I17*H17,2)</f>
        <v>0</v>
      </c>
      <c r="K17" s="55"/>
      <c r="L17" s="15"/>
    </row>
    <row r="18" spans="2:15" s="1" customFormat="1" ht="22.8" x14ac:dyDescent="0.3">
      <c r="B18" s="13"/>
      <c r="C18" s="68" t="s">
        <v>143</v>
      </c>
      <c r="D18" s="68" t="s">
        <v>43</v>
      </c>
      <c r="E18" s="69" t="s">
        <v>888</v>
      </c>
      <c r="F18" s="70" t="s">
        <v>889</v>
      </c>
      <c r="G18" s="71" t="s">
        <v>111</v>
      </c>
      <c r="H18" s="72">
        <v>1070.28</v>
      </c>
      <c r="I18" s="53"/>
      <c r="J18" s="54">
        <f t="shared" ref="J18:J46" si="1">ROUND(I18*H18,2)</f>
        <v>0</v>
      </c>
      <c r="K18" s="55"/>
      <c r="L18" s="15"/>
    </row>
    <row r="19" spans="2:15" s="1" customFormat="1" x14ac:dyDescent="0.3">
      <c r="B19" s="13"/>
      <c r="C19" s="68" t="s">
        <v>146</v>
      </c>
      <c r="D19" s="68" t="s">
        <v>43</v>
      </c>
      <c r="E19" s="69" t="s">
        <v>890</v>
      </c>
      <c r="F19" s="70" t="s">
        <v>891</v>
      </c>
      <c r="G19" s="71" t="s">
        <v>111</v>
      </c>
      <c r="H19" s="72">
        <v>19.82</v>
      </c>
      <c r="I19" s="53"/>
      <c r="J19" s="54">
        <f t="shared" si="1"/>
        <v>0</v>
      </c>
      <c r="K19" s="55"/>
      <c r="L19" s="15"/>
    </row>
    <row r="20" spans="2:15" s="1" customFormat="1" x14ac:dyDescent="0.3">
      <c r="B20" s="13"/>
      <c r="C20" s="68" t="s">
        <v>147</v>
      </c>
      <c r="D20" s="68" t="s">
        <v>43</v>
      </c>
      <c r="E20" s="69" t="s">
        <v>892</v>
      </c>
      <c r="F20" s="70" t="s">
        <v>893</v>
      </c>
      <c r="G20" s="71" t="s">
        <v>46</v>
      </c>
      <c r="H20" s="72">
        <v>40.631</v>
      </c>
      <c r="I20" s="53"/>
      <c r="J20" s="54">
        <f t="shared" si="1"/>
        <v>0</v>
      </c>
      <c r="K20" s="55"/>
      <c r="L20" s="15"/>
      <c r="M20" s="135"/>
      <c r="N20" s="136"/>
      <c r="O20" s="135"/>
    </row>
    <row r="21" spans="2:15" s="5" customFormat="1" ht="25.95" customHeight="1" x14ac:dyDescent="0.25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150</v>
      </c>
      <c r="D22" s="68" t="s">
        <v>43</v>
      </c>
      <c r="E22" s="69" t="s">
        <v>921</v>
      </c>
      <c r="F22" s="70" t="s">
        <v>922</v>
      </c>
      <c r="G22" s="71" t="s">
        <v>111</v>
      </c>
      <c r="H22" s="72">
        <v>4.5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41</v>
      </c>
      <c r="D23" s="68" t="s">
        <v>43</v>
      </c>
      <c r="E23" s="69" t="s">
        <v>923</v>
      </c>
      <c r="F23" s="70" t="s">
        <v>924</v>
      </c>
      <c r="G23" s="71" t="s">
        <v>316</v>
      </c>
      <c r="H23" s="72">
        <v>15.6</v>
      </c>
      <c r="I23" s="53"/>
      <c r="J23" s="54">
        <f t="shared" si="1"/>
        <v>0</v>
      </c>
      <c r="K23" s="55"/>
      <c r="L23" s="15"/>
    </row>
    <row r="24" spans="2:15" s="5" customFormat="1" ht="25.95" customHeight="1" x14ac:dyDescent="0.25">
      <c r="B24" s="41"/>
      <c r="C24" s="75"/>
      <c r="D24" s="76" t="s">
        <v>38</v>
      </c>
      <c r="E24" s="77" t="s">
        <v>139</v>
      </c>
      <c r="F24" s="77" t="s">
        <v>603</v>
      </c>
      <c r="G24" s="75"/>
      <c r="H24" s="75"/>
      <c r="J24" s="44"/>
      <c r="L24" s="45"/>
    </row>
    <row r="25" spans="2:15" s="1" customFormat="1" ht="22.8" x14ac:dyDescent="0.3">
      <c r="B25" s="13"/>
      <c r="C25" s="68" t="s">
        <v>329</v>
      </c>
      <c r="D25" s="68" t="s">
        <v>43</v>
      </c>
      <c r="E25" s="69" t="s">
        <v>925</v>
      </c>
      <c r="F25" s="70" t="s">
        <v>926</v>
      </c>
      <c r="G25" s="71" t="s">
        <v>111</v>
      </c>
      <c r="H25" s="72">
        <v>1.8</v>
      </c>
      <c r="I25" s="53"/>
      <c r="J25" s="54">
        <f t="shared" si="1"/>
        <v>0</v>
      </c>
      <c r="K25" s="55"/>
      <c r="L25" s="15"/>
    </row>
    <row r="26" spans="2:15" s="1" customFormat="1" ht="28.8" x14ac:dyDescent="0.3">
      <c r="B26" s="13"/>
      <c r="D26" s="73" t="s">
        <v>298</v>
      </c>
      <c r="F26" s="74" t="s">
        <v>927</v>
      </c>
      <c r="L26" s="15"/>
    </row>
    <row r="27" spans="2:15" s="1" customFormat="1" x14ac:dyDescent="0.3">
      <c r="B27" s="13"/>
      <c r="C27" s="68" t="s">
        <v>331</v>
      </c>
      <c r="D27" s="68" t="s">
        <v>43</v>
      </c>
      <c r="E27" s="69" t="s">
        <v>928</v>
      </c>
      <c r="F27" s="70" t="s">
        <v>929</v>
      </c>
      <c r="G27" s="71" t="s">
        <v>111</v>
      </c>
      <c r="H27" s="72">
        <v>0.6</v>
      </c>
      <c r="I27" s="53"/>
      <c r="J27" s="54">
        <f t="shared" si="1"/>
        <v>0</v>
      </c>
      <c r="K27" s="55"/>
      <c r="L27" s="15"/>
    </row>
    <row r="28" spans="2:15" s="1" customFormat="1" ht="19.2" x14ac:dyDescent="0.3">
      <c r="B28" s="13"/>
      <c r="D28" s="73" t="s">
        <v>298</v>
      </c>
      <c r="F28" s="74" t="s">
        <v>930</v>
      </c>
      <c r="L28" s="15"/>
    </row>
    <row r="29" spans="2:15" s="1" customFormat="1" x14ac:dyDescent="0.3">
      <c r="B29" s="13"/>
      <c r="C29" s="68" t="s">
        <v>334</v>
      </c>
      <c r="D29" s="68" t="s">
        <v>43</v>
      </c>
      <c r="E29" s="69" t="s">
        <v>931</v>
      </c>
      <c r="F29" s="70" t="s">
        <v>932</v>
      </c>
      <c r="G29" s="71" t="s">
        <v>267</v>
      </c>
      <c r="H29" s="72">
        <v>9.86</v>
      </c>
      <c r="I29" s="53"/>
      <c r="J29" s="54">
        <f t="shared" si="1"/>
        <v>0</v>
      </c>
      <c r="K29" s="55"/>
      <c r="L29" s="15"/>
    </row>
    <row r="30" spans="2:15" s="1" customFormat="1" ht="19.2" x14ac:dyDescent="0.3">
      <c r="B30" s="13"/>
      <c r="D30" s="73" t="s">
        <v>298</v>
      </c>
      <c r="F30" s="74" t="s">
        <v>933</v>
      </c>
      <c r="L30" s="15"/>
    </row>
    <row r="31" spans="2:15" s="1" customFormat="1" x14ac:dyDescent="0.3">
      <c r="B31" s="13"/>
      <c r="C31" s="68" t="s">
        <v>338</v>
      </c>
      <c r="D31" s="68" t="s">
        <v>43</v>
      </c>
      <c r="E31" s="69" t="s">
        <v>934</v>
      </c>
      <c r="F31" s="70" t="s">
        <v>935</v>
      </c>
      <c r="G31" s="71" t="s">
        <v>65</v>
      </c>
      <c r="H31" s="72">
        <v>4</v>
      </c>
      <c r="I31" s="53"/>
      <c r="J31" s="54">
        <f t="shared" si="1"/>
        <v>0</v>
      </c>
      <c r="K31" s="55"/>
      <c r="L31" s="15"/>
    </row>
    <row r="32" spans="2:15" s="1" customFormat="1" x14ac:dyDescent="0.3">
      <c r="B32" s="13"/>
      <c r="C32" s="68" t="s">
        <v>341</v>
      </c>
      <c r="D32" s="68" t="s">
        <v>43</v>
      </c>
      <c r="E32" s="69" t="s">
        <v>936</v>
      </c>
      <c r="F32" s="70" t="s">
        <v>937</v>
      </c>
      <c r="G32" s="71" t="s">
        <v>111</v>
      </c>
      <c r="H32" s="72">
        <v>5.6</v>
      </c>
      <c r="I32" s="53"/>
      <c r="J32" s="54">
        <f t="shared" si="1"/>
        <v>0</v>
      </c>
      <c r="K32" s="55"/>
      <c r="L32" s="15"/>
    </row>
    <row r="33" spans="2:12" s="1" customFormat="1" ht="28.8" x14ac:dyDescent="0.3">
      <c r="B33" s="13"/>
      <c r="D33" s="73" t="s">
        <v>298</v>
      </c>
      <c r="F33" s="74" t="s">
        <v>938</v>
      </c>
      <c r="L33" s="15"/>
    </row>
    <row r="34" spans="2:12" s="1" customFormat="1" x14ac:dyDescent="0.3">
      <c r="B34" s="13"/>
      <c r="C34" s="68" t="s">
        <v>345</v>
      </c>
      <c r="D34" s="68" t="s">
        <v>43</v>
      </c>
      <c r="E34" s="69" t="s">
        <v>939</v>
      </c>
      <c r="F34" s="70" t="s">
        <v>940</v>
      </c>
      <c r="G34" s="71" t="s">
        <v>46</v>
      </c>
      <c r="H34" s="72">
        <v>0.48899999999999999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349</v>
      </c>
      <c r="D35" s="68" t="s">
        <v>43</v>
      </c>
      <c r="E35" s="69" t="s">
        <v>906</v>
      </c>
      <c r="F35" s="70" t="s">
        <v>907</v>
      </c>
      <c r="G35" s="71" t="s">
        <v>267</v>
      </c>
      <c r="H35" s="72">
        <v>770.63</v>
      </c>
      <c r="I35" s="53"/>
      <c r="J35" s="54">
        <f t="shared" si="1"/>
        <v>0</v>
      </c>
      <c r="K35" s="55"/>
      <c r="L35" s="15"/>
    </row>
    <row r="36" spans="2:12" s="1" customFormat="1" ht="22.8" x14ac:dyDescent="0.3">
      <c r="B36" s="13"/>
      <c r="C36" s="78" t="s">
        <v>350</v>
      </c>
      <c r="D36" s="78" t="s">
        <v>58</v>
      </c>
      <c r="E36" s="79" t="s">
        <v>908</v>
      </c>
      <c r="F36" s="80" t="s">
        <v>909</v>
      </c>
      <c r="G36" s="81" t="s">
        <v>46</v>
      </c>
      <c r="H36" s="82">
        <v>0.77100000000000002</v>
      </c>
      <c r="I36" s="53"/>
      <c r="J36" s="54">
        <f t="shared" si="1"/>
        <v>0</v>
      </c>
      <c r="K36" s="55"/>
      <c r="L36" s="15"/>
    </row>
    <row r="37" spans="2:12" s="1" customFormat="1" ht="19.2" x14ac:dyDescent="0.3">
      <c r="B37" s="13"/>
      <c r="D37" s="73" t="s">
        <v>298</v>
      </c>
      <c r="F37" s="74" t="s">
        <v>941</v>
      </c>
      <c r="L37" s="15"/>
    </row>
    <row r="38" spans="2:12" s="1" customFormat="1" x14ac:dyDescent="0.3">
      <c r="B38" s="13"/>
      <c r="C38" s="68" t="s">
        <v>352</v>
      </c>
      <c r="D38" s="68" t="s">
        <v>43</v>
      </c>
      <c r="E38" s="69" t="s">
        <v>910</v>
      </c>
      <c r="F38" s="70" t="s">
        <v>911</v>
      </c>
      <c r="G38" s="71" t="s">
        <v>55</v>
      </c>
      <c r="H38" s="72">
        <v>20.704999999999998</v>
      </c>
      <c r="I38" s="53"/>
      <c r="J38" s="54">
        <f t="shared" si="1"/>
        <v>0</v>
      </c>
      <c r="K38" s="55"/>
      <c r="L38" s="15"/>
    </row>
    <row r="39" spans="2:12" s="1" customFormat="1" ht="19.2" x14ac:dyDescent="0.3">
      <c r="B39" s="13"/>
      <c r="D39" s="73" t="s">
        <v>298</v>
      </c>
      <c r="F39" s="74" t="s">
        <v>912</v>
      </c>
      <c r="L39" s="15"/>
    </row>
    <row r="40" spans="2:12" s="1" customFormat="1" x14ac:dyDescent="0.3">
      <c r="B40" s="13"/>
      <c r="C40" s="68" t="s">
        <v>353</v>
      </c>
      <c r="D40" s="68" t="s">
        <v>43</v>
      </c>
      <c r="E40" s="69" t="s">
        <v>942</v>
      </c>
      <c r="F40" s="70" t="s">
        <v>943</v>
      </c>
      <c r="G40" s="71" t="s">
        <v>55</v>
      </c>
      <c r="H40" s="72">
        <v>10</v>
      </c>
      <c r="I40" s="53"/>
      <c r="J40" s="54">
        <f t="shared" si="1"/>
        <v>0</v>
      </c>
      <c r="K40" s="55"/>
      <c r="L40" s="15"/>
    </row>
    <row r="41" spans="2:12" s="5" customFormat="1" ht="25.95" customHeight="1" x14ac:dyDescent="0.25">
      <c r="B41" s="41"/>
      <c r="C41" s="75"/>
      <c r="D41" s="76" t="s">
        <v>38</v>
      </c>
      <c r="E41" s="77" t="s">
        <v>41</v>
      </c>
      <c r="F41" s="77" t="s">
        <v>42</v>
      </c>
      <c r="G41" s="75"/>
      <c r="H41" s="75"/>
      <c r="J41" s="44"/>
      <c r="L41" s="45"/>
    </row>
    <row r="42" spans="2:12" s="1" customFormat="1" x14ac:dyDescent="0.3">
      <c r="B42" s="13"/>
      <c r="C42" s="68" t="s">
        <v>354</v>
      </c>
      <c r="D42" s="68" t="s">
        <v>43</v>
      </c>
      <c r="E42" s="69" t="s">
        <v>944</v>
      </c>
      <c r="F42" s="70" t="s">
        <v>945</v>
      </c>
      <c r="G42" s="71" t="s">
        <v>111</v>
      </c>
      <c r="H42" s="72">
        <v>0.36699999999999999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68" t="s">
        <v>356</v>
      </c>
      <c r="D43" s="68" t="s">
        <v>43</v>
      </c>
      <c r="E43" s="69" t="s">
        <v>946</v>
      </c>
      <c r="F43" s="70" t="s">
        <v>947</v>
      </c>
      <c r="G43" s="71" t="s">
        <v>55</v>
      </c>
      <c r="H43" s="72">
        <v>6.84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68" t="s">
        <v>358</v>
      </c>
      <c r="D44" s="68" t="s">
        <v>43</v>
      </c>
      <c r="E44" s="69" t="s">
        <v>868</v>
      </c>
      <c r="F44" s="70" t="s">
        <v>869</v>
      </c>
      <c r="G44" s="71" t="s">
        <v>46</v>
      </c>
      <c r="H44" s="72">
        <v>0.98199999999999998</v>
      </c>
      <c r="I44" s="53"/>
      <c r="J44" s="54">
        <f t="shared" si="1"/>
        <v>0</v>
      </c>
      <c r="K44" s="55"/>
      <c r="L44" s="15"/>
    </row>
    <row r="45" spans="2:12" s="1" customFormat="1" x14ac:dyDescent="0.3">
      <c r="B45" s="13"/>
      <c r="C45" s="68" t="s">
        <v>359</v>
      </c>
      <c r="D45" s="68" t="s">
        <v>43</v>
      </c>
      <c r="E45" s="69" t="s">
        <v>870</v>
      </c>
      <c r="F45" s="70" t="s">
        <v>871</v>
      </c>
      <c r="G45" s="71" t="s">
        <v>46</v>
      </c>
      <c r="H45" s="72">
        <v>54.991999999999997</v>
      </c>
      <c r="I45" s="53"/>
      <c r="J45" s="54">
        <f t="shared" si="1"/>
        <v>0</v>
      </c>
      <c r="K45" s="55"/>
      <c r="L45" s="15"/>
    </row>
    <row r="46" spans="2:12" s="1" customFormat="1" ht="22.8" x14ac:dyDescent="0.3">
      <c r="B46" s="13"/>
      <c r="C46" s="68" t="s">
        <v>360</v>
      </c>
      <c r="D46" s="68" t="s">
        <v>43</v>
      </c>
      <c r="E46" s="69" t="s">
        <v>718</v>
      </c>
      <c r="F46" s="70" t="s">
        <v>719</v>
      </c>
      <c r="G46" s="71" t="s">
        <v>46</v>
      </c>
      <c r="H46" s="72">
        <v>0.88100000000000001</v>
      </c>
      <c r="I46" s="53"/>
      <c r="J46" s="54">
        <f t="shared" si="1"/>
        <v>0</v>
      </c>
      <c r="K46" s="55"/>
      <c r="L46" s="15"/>
    </row>
    <row r="47" spans="2:12" s="5" customFormat="1" ht="25.95" customHeight="1" x14ac:dyDescent="0.25">
      <c r="B47" s="41"/>
      <c r="C47" s="75"/>
      <c r="D47" s="76" t="s">
        <v>38</v>
      </c>
      <c r="E47" s="77" t="s">
        <v>501</v>
      </c>
      <c r="F47" s="77" t="s">
        <v>502</v>
      </c>
      <c r="G47" s="75"/>
      <c r="H47" s="75"/>
      <c r="J47" s="44"/>
      <c r="L47" s="45"/>
    </row>
    <row r="48" spans="2:12" s="1" customFormat="1" x14ac:dyDescent="0.3">
      <c r="B48" s="13"/>
      <c r="C48" s="68" t="s">
        <v>362</v>
      </c>
      <c r="D48" s="68" t="s">
        <v>43</v>
      </c>
      <c r="E48" s="69" t="s">
        <v>915</v>
      </c>
      <c r="F48" s="70" t="s">
        <v>916</v>
      </c>
      <c r="G48" s="71" t="s">
        <v>46</v>
      </c>
      <c r="H48" s="72">
        <v>30.571999999999999</v>
      </c>
      <c r="I48" s="53"/>
      <c r="J48" s="54">
        <f t="shared" ref="J48:J54" si="2">ROUND(I48*H48,2)</f>
        <v>0</v>
      </c>
      <c r="K48" s="55"/>
      <c r="L48" s="15"/>
    </row>
    <row r="49" spans="2:15" s="5" customFormat="1" ht="25.95" customHeight="1" x14ac:dyDescent="0.25">
      <c r="B49" s="41"/>
      <c r="C49" s="75"/>
      <c r="D49" s="76" t="s">
        <v>38</v>
      </c>
      <c r="E49" s="83" t="s">
        <v>722</v>
      </c>
      <c r="F49" s="83" t="s">
        <v>723</v>
      </c>
      <c r="G49" s="75"/>
      <c r="H49" s="75"/>
      <c r="J49" s="44"/>
      <c r="L49" s="45"/>
    </row>
    <row r="50" spans="2:15" s="5" customFormat="1" ht="25.95" customHeight="1" x14ac:dyDescent="0.25">
      <c r="B50" s="41"/>
      <c r="C50" s="75"/>
      <c r="D50" s="76" t="s">
        <v>38</v>
      </c>
      <c r="E50" s="77" t="s">
        <v>724</v>
      </c>
      <c r="F50" s="77" t="s">
        <v>725</v>
      </c>
      <c r="G50" s="75"/>
      <c r="H50" s="75"/>
      <c r="J50" s="44"/>
      <c r="L50" s="45"/>
    </row>
    <row r="51" spans="2:15" s="1" customFormat="1" x14ac:dyDescent="0.3">
      <c r="B51" s="13"/>
      <c r="C51" s="68" t="s">
        <v>363</v>
      </c>
      <c r="D51" s="68" t="s">
        <v>43</v>
      </c>
      <c r="E51" s="69" t="s">
        <v>948</v>
      </c>
      <c r="F51" s="70" t="s">
        <v>949</v>
      </c>
      <c r="G51" s="71" t="s">
        <v>55</v>
      </c>
      <c r="H51" s="72">
        <v>0.7</v>
      </c>
      <c r="I51" s="53"/>
      <c r="J51" s="54">
        <f t="shared" si="2"/>
        <v>0</v>
      </c>
      <c r="K51" s="55"/>
      <c r="L51" s="15"/>
    </row>
    <row r="52" spans="2:15" s="1" customFormat="1" x14ac:dyDescent="0.3">
      <c r="B52" s="13"/>
      <c r="C52" s="68" t="s">
        <v>364</v>
      </c>
      <c r="D52" s="68" t="s">
        <v>43</v>
      </c>
      <c r="E52" s="69" t="s">
        <v>950</v>
      </c>
      <c r="F52" s="70" t="s">
        <v>951</v>
      </c>
      <c r="G52" s="71" t="s">
        <v>55</v>
      </c>
      <c r="H52" s="72">
        <v>0.7</v>
      </c>
      <c r="I52" s="53"/>
      <c r="J52" s="54">
        <f t="shared" si="2"/>
        <v>0</v>
      </c>
      <c r="K52" s="55"/>
      <c r="L52" s="15"/>
    </row>
    <row r="53" spans="2:15" s="5" customFormat="1" ht="25.95" customHeight="1" x14ac:dyDescent="0.25">
      <c r="B53" s="41"/>
      <c r="C53" s="75"/>
      <c r="D53" s="76" t="s">
        <v>38</v>
      </c>
      <c r="E53" s="83" t="s">
        <v>917</v>
      </c>
      <c r="F53" s="83" t="s">
        <v>918</v>
      </c>
      <c r="G53" s="75"/>
      <c r="H53" s="75"/>
      <c r="J53" s="44"/>
      <c r="L53" s="45"/>
    </row>
    <row r="54" spans="2:15" s="1" customFormat="1" x14ac:dyDescent="0.3">
      <c r="B54" s="13"/>
      <c r="C54" s="68" t="s">
        <v>365</v>
      </c>
      <c r="D54" s="68" t="s">
        <v>43</v>
      </c>
      <c r="E54" s="69" t="s">
        <v>919</v>
      </c>
      <c r="F54" s="50" t="s">
        <v>1135</v>
      </c>
      <c r="G54" s="71" t="s">
        <v>920</v>
      </c>
      <c r="H54" s="72">
        <v>1</v>
      </c>
      <c r="I54" s="53"/>
      <c r="J54" s="54">
        <f t="shared" si="2"/>
        <v>0</v>
      </c>
      <c r="K54" s="55"/>
      <c r="L54" s="15"/>
      <c r="O54" s="127"/>
    </row>
    <row r="55" spans="2:15" s="1" customFormat="1" ht="22.95" customHeight="1" x14ac:dyDescent="0.3">
      <c r="B55" s="13"/>
      <c r="C55" s="29" t="s">
        <v>26</v>
      </c>
      <c r="J55" s="61">
        <f>SUM(J13:J54)</f>
        <v>0</v>
      </c>
      <c r="L55" s="15"/>
    </row>
    <row r="56" spans="2:15" s="1" customFormat="1" ht="6.9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5" x14ac:dyDescent="0.3">
      <c r="J58" s="62"/>
    </row>
    <row r="59" spans="2:15" x14ac:dyDescent="0.3">
      <c r="H59" s="63"/>
    </row>
  </sheetData>
  <sheetProtection algorithmName="SHA-512" hashValue="Gya0fOxqRMnt4TI4ZqD1Huf+aKq42GjIfM7kMtf78t3gJdda4vp0QXyO3nmUjyk8q7hqHiZWDmzK+yfecxbowA==" saltValue="OweBaw/2dmk+9JEXh6jj2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55" xr:uid="{00000000-0002-0000-0800-000000000000}">
      <formula1>ROUND(I12,2)</formula1>
    </dataValidation>
  </dataValidations>
  <hyperlinks>
    <hyperlink ref="O4" location="'Rek. obj.'!A1" display="*späť na Rek. obj." xr:uid="{00000000-0004-0000-08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30</vt:i4>
      </vt:variant>
    </vt:vector>
  </HeadingPairs>
  <TitlesOfParts>
    <vt:vector size="47" baseType="lpstr">
      <vt:lpstr>Vrch.str.</vt:lpstr>
      <vt:lpstr>Rek. obj.</vt:lpstr>
      <vt:lpstr>PS 01</vt:lpstr>
      <vt:lpstr>PS 02</vt:lpstr>
      <vt:lpstr>SO 01</vt:lpstr>
      <vt:lpstr>SO 02</vt:lpstr>
      <vt:lpstr>SO 03</vt:lpstr>
      <vt:lpstr>SO 04.1</vt:lpstr>
      <vt:lpstr>SO 04.2</vt:lpstr>
      <vt:lpstr>SO 04.3</vt:lpstr>
      <vt:lpstr>SO 04.4</vt:lpstr>
      <vt:lpstr>SO 04.5</vt:lpstr>
      <vt:lpstr>SO 04.6</vt:lpstr>
      <vt:lpstr>SO 04.7</vt:lpstr>
      <vt:lpstr>SO 04.8</vt:lpstr>
      <vt:lpstr>Prac.sily</vt:lpstr>
      <vt:lpstr>Zar.</vt:lpstr>
      <vt:lpstr>'PS 01'!Názvy_tlače</vt:lpstr>
      <vt:lpstr>'PS 02'!Názvy_tlače</vt:lpstr>
      <vt:lpstr>'Rek. obj.'!Názvy_tlače</vt:lpstr>
      <vt:lpstr>'SO 01'!Názvy_tlače</vt:lpstr>
      <vt:lpstr>'SO 02'!Názvy_tlače</vt:lpstr>
      <vt:lpstr>'SO 03'!Názvy_tlače</vt:lpstr>
      <vt:lpstr>'SO 04.1'!Názvy_tlače</vt:lpstr>
      <vt:lpstr>'SO 04.2'!Názvy_tlače</vt:lpstr>
      <vt:lpstr>'SO 04.3'!Názvy_tlače</vt:lpstr>
      <vt:lpstr>'SO 04.4'!Názvy_tlače</vt:lpstr>
      <vt:lpstr>'SO 04.5'!Názvy_tlače</vt:lpstr>
      <vt:lpstr>'SO 04.6'!Názvy_tlače</vt:lpstr>
      <vt:lpstr>'SO 04.7'!Názvy_tlače</vt:lpstr>
      <vt:lpstr>'SO 04.8'!Názvy_tlače</vt:lpstr>
      <vt:lpstr>'PS 01'!Oblasť_tlače</vt:lpstr>
      <vt:lpstr>'PS 02'!Oblasť_tlače</vt:lpstr>
      <vt:lpstr>'Rek. obj.'!Oblasť_tlače</vt:lpstr>
      <vt:lpstr>'SO 01'!Oblasť_tlače</vt:lpstr>
      <vt:lpstr>'SO 02'!Oblasť_tlače</vt:lpstr>
      <vt:lpstr>'SO 03'!Oblasť_tlače</vt:lpstr>
      <vt:lpstr>'SO 04.1'!Oblasť_tlače</vt:lpstr>
      <vt:lpstr>'SO 04.2'!Oblasť_tlače</vt:lpstr>
      <vt:lpstr>'SO 04.3'!Oblasť_tlače</vt:lpstr>
      <vt:lpstr>'SO 04.4'!Oblasť_tlače</vt:lpstr>
      <vt:lpstr>'SO 04.5'!Oblasť_tlače</vt:lpstr>
      <vt:lpstr>'SO 04.6'!Oblasť_tlače</vt:lpstr>
      <vt:lpstr>'SO 04.7'!Oblasť_tlače</vt:lpstr>
      <vt:lpstr>'SO 04.8'!Oblasť_tlače</vt:lpstr>
      <vt:lpstr>Vrch.str.!Oblasť_tlače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Janošková Katarína</dc:creator>
  <cp:lastModifiedBy>Janošková Katarína, Ing.</cp:lastModifiedBy>
  <cp:lastPrinted>2024-02-20T09:21:33Z</cp:lastPrinted>
  <dcterms:created xsi:type="dcterms:W3CDTF">2021-03-11T13:32:38Z</dcterms:created>
  <dcterms:modified xsi:type="dcterms:W3CDTF">2024-03-26T12:18:54Z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