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Stanislav Kinči\VO\Josephine\Mulčovač PT\Nový PT\"/>
    </mc:Choice>
  </mc:AlternateContent>
  <bookViews>
    <workbookView xWindow="0" yWindow="0" windowWidth="28740" windowHeight="12360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1'!$A$1:$A$544</definedName>
    <definedName name="_xlnm.Print_Area" localSheetId="0">'Príloha č. 1'!$B$4:$N$544</definedName>
    <definedName name="podopatrenie" localSheetId="0">'[1]Výzvy PPA'!$B$22:$B$26</definedName>
    <definedName name="podopatrenie">'[2]Výzvy PPA'!$B$9:$B$11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4" i="1" l="1"/>
  <c r="N507" i="1"/>
  <c r="D507" i="1"/>
  <c r="I500" i="1"/>
  <c r="N463" i="1"/>
  <c r="D463" i="1"/>
  <c r="I456" i="1"/>
  <c r="N419" i="1"/>
  <c r="D419" i="1"/>
  <c r="I412" i="1"/>
  <c r="N375" i="1"/>
  <c r="D375" i="1"/>
  <c r="I368" i="1"/>
  <c r="N331" i="1"/>
  <c r="D331" i="1"/>
  <c r="I324" i="1"/>
  <c r="N287" i="1"/>
  <c r="D287" i="1"/>
  <c r="I280" i="1"/>
  <c r="N243" i="1"/>
  <c r="D243" i="1"/>
  <c r="I236" i="1"/>
  <c r="N199" i="1"/>
  <c r="D199" i="1"/>
  <c r="I192" i="1"/>
  <c r="N155" i="1"/>
  <c r="D155" i="1"/>
  <c r="I148" i="1"/>
  <c r="N111" i="1"/>
  <c r="D111" i="1"/>
  <c r="I104" i="1"/>
  <c r="N67" i="1"/>
  <c r="D67" i="1"/>
  <c r="I60" i="1"/>
  <c r="N42" i="1"/>
  <c r="D42" i="1"/>
  <c r="I35" i="1"/>
  <c r="I24" i="1"/>
  <c r="B18" i="1"/>
  <c r="B16" i="1"/>
  <c r="N15" i="1"/>
  <c r="I14" i="1"/>
  <c r="A9" i="1"/>
  <c r="A542" i="1" s="1"/>
  <c r="B7" i="1"/>
  <c r="B108" i="1" s="1"/>
  <c r="B5" i="1"/>
  <c r="B326" i="1" s="1"/>
  <c r="N4" i="1"/>
  <c r="A243" i="1" l="1"/>
  <c r="A276" i="1" s="1"/>
  <c r="A67" i="1"/>
  <c r="A92" i="1" s="1"/>
  <c r="A155" i="1"/>
  <c r="A185" i="1" s="1"/>
  <c r="B502" i="1"/>
  <c r="A419" i="1"/>
  <c r="A447" i="1" s="1"/>
  <c r="A10" i="1"/>
  <c r="N501" i="1"/>
  <c r="N413" i="1"/>
  <c r="N325" i="1"/>
  <c r="N237" i="1"/>
  <c r="N193" i="1"/>
  <c r="N105" i="1"/>
  <c r="N457" i="1"/>
  <c r="N281" i="1"/>
  <c r="A4" i="1"/>
  <c r="N25" i="1"/>
  <c r="N149" i="1"/>
  <c r="N61" i="1"/>
  <c r="N369" i="1"/>
  <c r="N36" i="1"/>
  <c r="A74" i="1"/>
  <c r="A80" i="1"/>
  <c r="A90" i="1"/>
  <c r="A158" i="1"/>
  <c r="A174" i="1"/>
  <c r="A272" i="1"/>
  <c r="A268" i="1"/>
  <c r="A264" i="1"/>
  <c r="A260" i="1"/>
  <c r="A256" i="1"/>
  <c r="A252" i="1"/>
  <c r="A248" i="1"/>
  <c r="A244" i="1"/>
  <c r="A275" i="1"/>
  <c r="A270" i="1"/>
  <c r="A265" i="1"/>
  <c r="A259" i="1"/>
  <c r="A254" i="1"/>
  <c r="A249" i="1"/>
  <c r="A274" i="1"/>
  <c r="A269" i="1"/>
  <c r="A263" i="1"/>
  <c r="A258" i="1"/>
  <c r="A253" i="1"/>
  <c r="A247" i="1"/>
  <c r="A267" i="1"/>
  <c r="B458" i="1"/>
  <c r="B370" i="1"/>
  <c r="B282" i="1"/>
  <c r="B150" i="1"/>
  <c r="B62" i="1"/>
  <c r="A70" i="1"/>
  <c r="A81" i="1"/>
  <c r="A86" i="1"/>
  <c r="A150" i="1"/>
  <c r="A161" i="1"/>
  <c r="A169" i="1"/>
  <c r="A177" i="1"/>
  <c r="A238" i="1"/>
  <c r="A250" i="1"/>
  <c r="A261" i="1"/>
  <c r="A271" i="1"/>
  <c r="A414" i="1"/>
  <c r="A426" i="1"/>
  <c r="A437" i="1"/>
  <c r="A541" i="1"/>
  <c r="A99" i="1"/>
  <c r="A95" i="1"/>
  <c r="A91" i="1"/>
  <c r="A87" i="1"/>
  <c r="A83" i="1"/>
  <c r="A79" i="1"/>
  <c r="A75" i="1"/>
  <c r="A71" i="1"/>
  <c r="A85" i="1"/>
  <c r="A188" i="1"/>
  <c r="A184" i="1"/>
  <c r="A180" i="1"/>
  <c r="A176" i="1"/>
  <c r="A172" i="1"/>
  <c r="A168" i="1"/>
  <c r="A164" i="1"/>
  <c r="A160" i="1"/>
  <c r="A156" i="1"/>
  <c r="A187" i="1"/>
  <c r="A183" i="1"/>
  <c r="A179" i="1"/>
  <c r="A175" i="1"/>
  <c r="A171" i="1"/>
  <c r="A167" i="1"/>
  <c r="A163" i="1"/>
  <c r="A159" i="1"/>
  <c r="A166" i="1"/>
  <c r="A182" i="1"/>
  <c r="A246" i="1"/>
  <c r="A452" i="1"/>
  <c r="A448" i="1"/>
  <c r="A444" i="1"/>
  <c r="A440" i="1"/>
  <c r="A436" i="1"/>
  <c r="A432" i="1"/>
  <c r="A428" i="1"/>
  <c r="A424" i="1"/>
  <c r="A420" i="1"/>
  <c r="A451" i="1"/>
  <c r="A446" i="1"/>
  <c r="A441" i="1"/>
  <c r="A435" i="1"/>
  <c r="A430" i="1"/>
  <c r="A425" i="1"/>
  <c r="A450" i="1"/>
  <c r="A445" i="1"/>
  <c r="A439" i="1"/>
  <c r="A434" i="1"/>
  <c r="A429" i="1"/>
  <c r="A423" i="1"/>
  <c r="A433" i="1"/>
  <c r="A76" i="1"/>
  <c r="A97" i="1"/>
  <c r="B460" i="1"/>
  <c r="B372" i="1"/>
  <c r="B284" i="1"/>
  <c r="B504" i="1"/>
  <c r="B416" i="1"/>
  <c r="B328" i="1"/>
  <c r="B240" i="1"/>
  <c r="B196" i="1"/>
  <c r="B39" i="1"/>
  <c r="A26" i="1"/>
  <c r="B28" i="1"/>
  <c r="B37" i="1"/>
  <c r="B64" i="1"/>
  <c r="A72" i="1"/>
  <c r="A77" i="1"/>
  <c r="A82" i="1"/>
  <c r="A88" i="1"/>
  <c r="A93" i="1"/>
  <c r="A98" i="1"/>
  <c r="B106" i="1"/>
  <c r="A162" i="1"/>
  <c r="A170" i="1"/>
  <c r="A178" i="1"/>
  <c r="A186" i="1"/>
  <c r="B238" i="1"/>
  <c r="A251" i="1"/>
  <c r="A262" i="1"/>
  <c r="A273" i="1"/>
  <c r="A331" i="1"/>
  <c r="B414" i="1"/>
  <c r="A427" i="1"/>
  <c r="A438" i="1"/>
  <c r="A449" i="1"/>
  <c r="A507" i="1"/>
  <c r="A69" i="1"/>
  <c r="A96" i="1"/>
  <c r="A257" i="1"/>
  <c r="A422" i="1"/>
  <c r="A443" i="1"/>
  <c r="A544" i="1"/>
  <c r="A463" i="1"/>
  <c r="A375" i="1"/>
  <c r="A287" i="1"/>
  <c r="A543" i="1"/>
  <c r="A16" i="1"/>
  <c r="B26" i="1"/>
  <c r="A42" i="1"/>
  <c r="A62" i="1"/>
  <c r="A68" i="1"/>
  <c r="A73" i="1"/>
  <c r="A78" i="1"/>
  <c r="A84" i="1"/>
  <c r="A89" i="1"/>
  <c r="A94" i="1"/>
  <c r="A100" i="1"/>
  <c r="A111" i="1"/>
  <c r="B152" i="1"/>
  <c r="A157" i="1"/>
  <c r="A165" i="1"/>
  <c r="A173" i="1"/>
  <c r="A181" i="1"/>
  <c r="B194" i="1"/>
  <c r="A199" i="1"/>
  <c r="A245" i="1"/>
  <c r="A255" i="1"/>
  <c r="A266" i="1"/>
  <c r="A421" i="1"/>
  <c r="A431" i="1"/>
  <c r="A442" i="1"/>
  <c r="A230" i="1" l="1"/>
  <c r="A226" i="1"/>
  <c r="A222" i="1"/>
  <c r="A218" i="1"/>
  <c r="A214" i="1"/>
  <c r="A210" i="1"/>
  <c r="A206" i="1"/>
  <c r="A202" i="1"/>
  <c r="A194" i="1"/>
  <c r="A229" i="1"/>
  <c r="A225" i="1"/>
  <c r="A221" i="1"/>
  <c r="A217" i="1"/>
  <c r="A213" i="1"/>
  <c r="A209" i="1"/>
  <c r="A205" i="1"/>
  <c r="A201" i="1"/>
  <c r="A228" i="1"/>
  <c r="A220" i="1"/>
  <c r="A212" i="1"/>
  <c r="A204" i="1"/>
  <c r="A231" i="1"/>
  <c r="A215" i="1"/>
  <c r="A227" i="1"/>
  <c r="A219" i="1"/>
  <c r="A211" i="1"/>
  <c r="A203" i="1"/>
  <c r="A223" i="1"/>
  <c r="A207" i="1"/>
  <c r="A232" i="1"/>
  <c r="A224" i="1"/>
  <c r="A216" i="1"/>
  <c r="A208" i="1"/>
  <c r="A200" i="1"/>
  <c r="A154" i="1"/>
  <c r="A151" i="1"/>
  <c r="A149" i="1"/>
  <c r="A146" i="1"/>
  <c r="A153" i="1"/>
  <c r="A145" i="1"/>
  <c r="A152" i="1"/>
  <c r="A148" i="1"/>
  <c r="A147" i="1"/>
  <c r="A494" i="1"/>
  <c r="A490" i="1"/>
  <c r="A486" i="1"/>
  <c r="A482" i="1"/>
  <c r="A478" i="1"/>
  <c r="A474" i="1"/>
  <c r="A470" i="1"/>
  <c r="A466" i="1"/>
  <c r="A458" i="1"/>
  <c r="A492" i="1"/>
  <c r="A487" i="1"/>
  <c r="A481" i="1"/>
  <c r="A476" i="1"/>
  <c r="A471" i="1"/>
  <c r="A465" i="1"/>
  <c r="A496" i="1"/>
  <c r="A491" i="1"/>
  <c r="A485" i="1"/>
  <c r="A480" i="1"/>
  <c r="A475" i="1"/>
  <c r="A469" i="1"/>
  <c r="A464" i="1"/>
  <c r="A495" i="1"/>
  <c r="A484" i="1"/>
  <c r="A473" i="1"/>
  <c r="A477" i="1"/>
  <c r="A493" i="1"/>
  <c r="A483" i="1"/>
  <c r="A472" i="1"/>
  <c r="A488" i="1"/>
  <c r="A467" i="1"/>
  <c r="A489" i="1"/>
  <c r="A479" i="1"/>
  <c r="A468" i="1"/>
  <c r="A14" i="1"/>
  <c r="A18" i="1"/>
  <c r="A13" i="1"/>
  <c r="A17" i="1"/>
  <c r="A15" i="1"/>
  <c r="A20" i="1"/>
  <c r="A12" i="1"/>
  <c r="A19" i="1"/>
  <c r="A11" i="1"/>
  <c r="A53" i="1"/>
  <c r="A49" i="1"/>
  <c r="A45" i="1"/>
  <c r="A37" i="1"/>
  <c r="A55" i="1"/>
  <c r="A50" i="1"/>
  <c r="A44" i="1"/>
  <c r="A52" i="1"/>
  <c r="A56" i="1"/>
  <c r="A46" i="1"/>
  <c r="A54" i="1"/>
  <c r="A48" i="1"/>
  <c r="A43" i="1"/>
  <c r="A47" i="1"/>
  <c r="A51" i="1"/>
  <c r="A406" i="1"/>
  <c r="A402" i="1"/>
  <c r="A398" i="1"/>
  <c r="A394" i="1"/>
  <c r="A390" i="1"/>
  <c r="A386" i="1"/>
  <c r="A382" i="1"/>
  <c r="A378" i="1"/>
  <c r="A370" i="1"/>
  <c r="A404" i="1"/>
  <c r="A399" i="1"/>
  <c r="A393" i="1"/>
  <c r="A388" i="1"/>
  <c r="A383" i="1"/>
  <c r="A377" i="1"/>
  <c r="A408" i="1"/>
  <c r="A403" i="1"/>
  <c r="A397" i="1"/>
  <c r="A392" i="1"/>
  <c r="A387" i="1"/>
  <c r="A381" i="1"/>
  <c r="A376" i="1"/>
  <c r="A401" i="1"/>
  <c r="A391" i="1"/>
  <c r="A380" i="1"/>
  <c r="A405" i="1"/>
  <c r="A384" i="1"/>
  <c r="A400" i="1"/>
  <c r="A389" i="1"/>
  <c r="A379" i="1"/>
  <c r="A407" i="1"/>
  <c r="A396" i="1"/>
  <c r="A385" i="1"/>
  <c r="A395" i="1"/>
  <c r="A364" i="1"/>
  <c r="A360" i="1"/>
  <c r="A356" i="1"/>
  <c r="A352" i="1"/>
  <c r="A348" i="1"/>
  <c r="A344" i="1"/>
  <c r="A340" i="1"/>
  <c r="A336" i="1"/>
  <c r="A332" i="1"/>
  <c r="A363" i="1"/>
  <c r="A358" i="1"/>
  <c r="A353" i="1"/>
  <c r="A347" i="1"/>
  <c r="A342" i="1"/>
  <c r="A337" i="1"/>
  <c r="A362" i="1"/>
  <c r="A357" i="1"/>
  <c r="A351" i="1"/>
  <c r="A346" i="1"/>
  <c r="A341" i="1"/>
  <c r="A335" i="1"/>
  <c r="A359" i="1"/>
  <c r="A349" i="1"/>
  <c r="A338" i="1"/>
  <c r="A326" i="1"/>
  <c r="A361" i="1"/>
  <c r="A350" i="1"/>
  <c r="A355" i="1"/>
  <c r="A345" i="1"/>
  <c r="A334" i="1"/>
  <c r="A354" i="1"/>
  <c r="A343" i="1"/>
  <c r="A333" i="1"/>
  <c r="A339" i="1"/>
  <c r="A418" i="1"/>
  <c r="A415" i="1"/>
  <c r="A413" i="1"/>
  <c r="A410" i="1"/>
  <c r="A409" i="1"/>
  <c r="A416" i="1"/>
  <c r="A417" i="1"/>
  <c r="A412" i="1"/>
  <c r="A411" i="1"/>
  <c r="A242" i="1"/>
  <c r="A239" i="1"/>
  <c r="A237" i="1"/>
  <c r="A234" i="1"/>
  <c r="A240" i="1"/>
  <c r="A233" i="1"/>
  <c r="A241" i="1"/>
  <c r="A236" i="1"/>
  <c r="A235" i="1"/>
  <c r="A142" i="1"/>
  <c r="A141" i="1"/>
  <c r="A137" i="1"/>
  <c r="A133" i="1"/>
  <c r="A129" i="1"/>
  <c r="A125" i="1"/>
  <c r="A121" i="1"/>
  <c r="A117" i="1"/>
  <c r="A113" i="1"/>
  <c r="A143" i="1"/>
  <c r="A136" i="1"/>
  <c r="A131" i="1"/>
  <c r="A126" i="1"/>
  <c r="A120" i="1"/>
  <c r="A115" i="1"/>
  <c r="A139" i="1"/>
  <c r="A106" i="1"/>
  <c r="A132" i="1"/>
  <c r="A122" i="1"/>
  <c r="A140" i="1"/>
  <c r="A135" i="1"/>
  <c r="A130" i="1"/>
  <c r="A124" i="1"/>
  <c r="A119" i="1"/>
  <c r="A114" i="1"/>
  <c r="A134" i="1"/>
  <c r="A128" i="1"/>
  <c r="A123" i="1"/>
  <c r="A118" i="1"/>
  <c r="A112" i="1"/>
  <c r="A144" i="1"/>
  <c r="A138" i="1"/>
  <c r="A127" i="1"/>
  <c r="A116" i="1"/>
  <c r="A65" i="1"/>
  <c r="A57" i="1"/>
  <c r="A66" i="1"/>
  <c r="A60" i="1"/>
  <c r="A59" i="1"/>
  <c r="A58" i="1"/>
  <c r="A64" i="1"/>
  <c r="A61" i="1"/>
  <c r="A63" i="1"/>
  <c r="A318" i="1"/>
  <c r="A314" i="1"/>
  <c r="A310" i="1"/>
  <c r="A306" i="1"/>
  <c r="A302" i="1"/>
  <c r="A298" i="1"/>
  <c r="A294" i="1"/>
  <c r="A290" i="1"/>
  <c r="A282" i="1"/>
  <c r="A316" i="1"/>
  <c r="A311" i="1"/>
  <c r="A305" i="1"/>
  <c r="A300" i="1"/>
  <c r="A295" i="1"/>
  <c r="A289" i="1"/>
  <c r="A320" i="1"/>
  <c r="A315" i="1"/>
  <c r="A309" i="1"/>
  <c r="A304" i="1"/>
  <c r="A299" i="1"/>
  <c r="A293" i="1"/>
  <c r="A288" i="1"/>
  <c r="A319" i="1"/>
  <c r="A308" i="1"/>
  <c r="A297" i="1"/>
  <c r="A291" i="1"/>
  <c r="A317" i="1"/>
  <c r="A307" i="1"/>
  <c r="A296" i="1"/>
  <c r="A312" i="1"/>
  <c r="A313" i="1"/>
  <c r="A303" i="1"/>
  <c r="A292" i="1"/>
  <c r="A301" i="1"/>
  <c r="A540" i="1"/>
  <c r="A536" i="1"/>
  <c r="A532" i="1"/>
  <c r="A528" i="1"/>
  <c r="A524" i="1"/>
  <c r="A520" i="1"/>
  <c r="A516" i="1"/>
  <c r="A512" i="1"/>
  <c r="A508" i="1"/>
  <c r="A539" i="1"/>
  <c r="A534" i="1"/>
  <c r="A529" i="1"/>
  <c r="A523" i="1"/>
  <c r="A518" i="1"/>
  <c r="A513" i="1"/>
  <c r="A538" i="1"/>
  <c r="A533" i="1"/>
  <c r="A527" i="1"/>
  <c r="A522" i="1"/>
  <c r="A517" i="1"/>
  <c r="A511" i="1"/>
  <c r="A535" i="1"/>
  <c r="A525" i="1"/>
  <c r="A514" i="1"/>
  <c r="A502" i="1"/>
  <c r="A537" i="1"/>
  <c r="A531" i="1"/>
  <c r="A521" i="1"/>
  <c r="A510" i="1"/>
  <c r="A526" i="1"/>
  <c r="A530" i="1"/>
  <c r="A519" i="1"/>
  <c r="A509" i="1"/>
  <c r="A515" i="1"/>
  <c r="A29" i="1"/>
  <c r="A21" i="1"/>
  <c r="A24" i="1"/>
  <c r="A23" i="1"/>
  <c r="A28" i="1"/>
  <c r="A27" i="1"/>
  <c r="A30" i="1"/>
  <c r="A25" i="1"/>
  <c r="A22" i="1"/>
  <c r="A506" i="1" l="1"/>
  <c r="A503" i="1"/>
  <c r="A501" i="1"/>
  <c r="A498" i="1"/>
  <c r="A497" i="1"/>
  <c r="A504" i="1"/>
  <c r="A499" i="1"/>
  <c r="A505" i="1"/>
  <c r="A500" i="1"/>
  <c r="A108" i="1"/>
  <c r="A103" i="1"/>
  <c r="A107" i="1"/>
  <c r="A110" i="1"/>
  <c r="A104" i="1"/>
  <c r="A109" i="1"/>
  <c r="A102" i="1"/>
  <c r="A105" i="1"/>
  <c r="A101" i="1"/>
  <c r="A330" i="1"/>
  <c r="A327" i="1"/>
  <c r="A325" i="1"/>
  <c r="A322" i="1"/>
  <c r="A321" i="1"/>
  <c r="A328" i="1"/>
  <c r="A329" i="1"/>
  <c r="A324" i="1"/>
  <c r="A323" i="1"/>
  <c r="A456" i="1"/>
  <c r="A459" i="1"/>
  <c r="A462" i="1"/>
  <c r="A455" i="1"/>
  <c r="A453" i="1"/>
  <c r="A460" i="1"/>
  <c r="A457" i="1"/>
  <c r="A454" i="1"/>
  <c r="A461" i="1"/>
  <c r="A280" i="1"/>
  <c r="A283" i="1"/>
  <c r="A286" i="1"/>
  <c r="A279" i="1"/>
  <c r="A277" i="1"/>
  <c r="A281" i="1"/>
  <c r="A278" i="1"/>
  <c r="A285" i="1"/>
  <c r="A284" i="1"/>
  <c r="A368" i="1"/>
  <c r="A371" i="1"/>
  <c r="A374" i="1"/>
  <c r="A367" i="1"/>
  <c r="A373" i="1"/>
  <c r="A372" i="1"/>
  <c r="A366" i="1"/>
  <c r="A365" i="1"/>
  <c r="A369" i="1"/>
  <c r="A38" i="1"/>
  <c r="A32" i="1"/>
  <c r="A40" i="1"/>
  <c r="A34" i="1"/>
  <c r="A39" i="1"/>
  <c r="A41" i="1"/>
  <c r="A35" i="1"/>
  <c r="A33" i="1"/>
  <c r="A36" i="1"/>
  <c r="A192" i="1"/>
  <c r="A196" i="1"/>
  <c r="A191" i="1"/>
  <c r="A189" i="1"/>
  <c r="A198" i="1"/>
  <c r="A193" i="1"/>
  <c r="A195" i="1"/>
  <c r="A190" i="1"/>
  <c r="A197" i="1"/>
</calcChain>
</file>

<file path=xl/sharedStrings.xml><?xml version="1.0" encoding="utf-8"?>
<sst xmlns="http://schemas.openxmlformats.org/spreadsheetml/2006/main" count="392" uniqueCount="39">
  <si>
    <t>Pokyny k vyplneniu: Vypĺňajú sa žlto vyznačené polia !!!</t>
  </si>
  <si>
    <r>
      <t>Podrobné vymedzenie predmetu je súčasťou projektovej dokumentácie stavby a výkazu – výmer</t>
    </r>
    <r>
      <rPr>
        <sz val="11"/>
        <color theme="1"/>
        <rFont val="Calibri"/>
        <family val="2"/>
        <charset val="238"/>
        <scheme val="minor"/>
      </rPr>
      <t>.</t>
    </r>
  </si>
  <si>
    <t>Stavebné práce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</si>
  <si>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</si>
  <si>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</si>
  <si>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</si>
  <si>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</si>
  <si>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</si>
  <si>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</si>
  <si>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</si>
  <si>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</si>
  <si>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</si>
  <si>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Parametre</t>
  </si>
  <si>
    <t>hodnota:</t>
  </si>
  <si>
    <t>áno</t>
  </si>
  <si>
    <t>-</t>
  </si>
  <si>
    <t>áno/nie: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</si>
  <si>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</si>
  <si>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</si>
  <si>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</si>
  <si>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</si>
  <si>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</si>
  <si>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</si>
  <si>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Mulčovač</t>
  </si>
  <si>
    <t>výkon traktora</t>
  </si>
  <si>
    <t>Základné zariadenie</t>
  </si>
  <si>
    <t>Prídavné zariadenia</t>
  </si>
  <si>
    <t>šírka pracovného záberu</t>
  </si>
  <si>
    <t>min. 160</t>
  </si>
  <si>
    <t>cm</t>
  </si>
  <si>
    <t>HP</t>
  </si>
  <si>
    <t>max. 80</t>
  </si>
  <si>
    <t>hmotnosť stroje</t>
  </si>
  <si>
    <t>max. 450</t>
  </si>
  <si>
    <t>kg</t>
  </si>
  <si>
    <t>voľne uchytené nože</t>
  </si>
  <si>
    <t>pracovný rotor s vertikálnou osou rotácie</t>
  </si>
  <si>
    <t>ks</t>
  </si>
  <si>
    <t>min.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</si>
</sst>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88">
    <xf numFmtId="0" fontId="0" fillId="0" borderId="0" xfId="0"/>
    <xf numFmtId="0" fontId="3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right" vertical="center" wrapText="1"/>
    </xf>
    <xf numFmtId="0" fontId="0" fillId="0" borderId="0" xfId="0" applyAlignment="1">
      <alignment vertical="center"/>
    </xf>
    <xf numFmtId="49" fontId="0" fillId="0" borderId="0" xfId="0" applyNumberFormat="1" applyProtection="1"/>
    <xf numFmtId="0" fontId="7" fillId="0" borderId="0" xfId="0" applyFont="1"/>
    <xf numFmtId="49" fontId="0" fillId="0" borderId="0" xfId="0" applyNumberFormat="1"/>
    <xf numFmtId="0" fontId="8" fillId="0" borderId="0" xfId="0" applyFont="1"/>
    <xf numFmtId="49" fontId="1" fillId="0" borderId="0" xfId="0" applyNumberFormat="1" applyFont="1"/>
    <xf numFmtId="0" fontId="1" fillId="0" borderId="0" xfId="0" applyFont="1"/>
    <xf numFmtId="0" fontId="9" fillId="0" borderId="0" xfId="0" applyFont="1" applyAlignment="1" applyProtection="1">
      <alignment horizontal="right"/>
    </xf>
    <xf numFmtId="0" fontId="10" fillId="3" borderId="0" xfId="0" applyFont="1" applyFill="1" applyProtection="1"/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4" fillId="4" borderId="6" xfId="0" applyFont="1" applyFill="1" applyBorder="1" applyAlignment="1" applyProtection="1">
      <alignment vertical="center" wrapText="1"/>
    </xf>
    <xf numFmtId="0" fontId="14" fillId="4" borderId="5" xfId="0" applyFont="1" applyFill="1" applyBorder="1" applyAlignment="1" applyProtection="1">
      <alignment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top" wrapText="1"/>
      <protection locked="0"/>
    </xf>
    <xf numFmtId="0" fontId="3" fillId="2" borderId="3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16" fillId="0" borderId="0" xfId="1" applyFont="1" applyAlignment="1">
      <alignment horizontal="right" vertical="center"/>
    </xf>
    <xf numFmtId="0" fontId="16" fillId="0" borderId="37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6" fillId="0" borderId="37" xfId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/>
    <xf numFmtId="0" fontId="9" fillId="0" borderId="0" xfId="0" applyFont="1" applyAlignment="1">
      <alignment horizontal="right"/>
    </xf>
    <xf numFmtId="0" fontId="10" fillId="3" borderId="0" xfId="0" applyFont="1" applyFill="1"/>
    <xf numFmtId="0" fontId="13" fillId="4" borderId="8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 applyProtection="1">
      <alignment horizontal="center" vertical="top" wrapText="1"/>
      <protection locked="0"/>
    </xf>
    <xf numFmtId="0" fontId="3" fillId="3" borderId="53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 applyProtection="1">
      <alignment horizontal="center" vertical="center" wrapText="1"/>
      <protection locked="0"/>
    </xf>
    <xf numFmtId="0" fontId="3" fillId="3" borderId="55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34" xfId="0" applyFont="1" applyFill="1" applyBorder="1" applyAlignment="1" applyProtection="1">
      <alignment horizontal="center" vertical="center" wrapText="1"/>
      <protection locked="0"/>
    </xf>
    <xf numFmtId="0" fontId="3" fillId="3" borderId="35" xfId="0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Alignment="1" applyProtection="1">
      <alignment horizontal="right" vertical="center"/>
    </xf>
    <xf numFmtId="0" fontId="16" fillId="0" borderId="37" xfId="1" applyFont="1" applyBorder="1" applyAlignment="1" applyProtection="1">
      <alignment vertical="center"/>
    </xf>
    <xf numFmtId="0" fontId="16" fillId="0" borderId="0" xfId="1" applyFont="1" applyAlignment="1" applyProtection="1">
      <alignment vertical="center"/>
    </xf>
    <xf numFmtId="0" fontId="16" fillId="0" borderId="37" xfId="1" applyFont="1" applyBorder="1" applyAlignment="1" applyProtection="1">
      <alignment vertical="center" wrapText="1"/>
    </xf>
    <xf numFmtId="0" fontId="16" fillId="0" borderId="0" xfId="1" applyFont="1" applyAlignment="1" applyProtection="1">
      <alignment vertical="center" wrapText="1"/>
    </xf>
    <xf numFmtId="0" fontId="16" fillId="0" borderId="0" xfId="1" applyFont="1" applyAlignment="1" applyProtection="1">
      <alignment horizontal="center" vertical="center"/>
    </xf>
    <xf numFmtId="0" fontId="3" fillId="2" borderId="44" xfId="0" applyFon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 applyProtection="1">
      <alignment vertical="center" wrapText="1"/>
      <protection locked="0"/>
    </xf>
    <xf numFmtId="0" fontId="3" fillId="2" borderId="27" xfId="0" applyFont="1" applyFill="1" applyBorder="1" applyAlignment="1" applyProtection="1">
      <alignment vertical="center" wrapText="1"/>
      <protection locked="0"/>
    </xf>
    <xf numFmtId="0" fontId="3" fillId="2" borderId="45" xfId="0" applyFont="1" applyFill="1" applyBorder="1" applyAlignment="1" applyProtection="1">
      <alignment vertical="center" wrapText="1"/>
      <protection locked="0"/>
    </xf>
    <xf numFmtId="0" fontId="3" fillId="2" borderId="24" xfId="0" applyFont="1" applyFill="1" applyBorder="1" applyAlignment="1" applyProtection="1">
      <alignment vertical="center" wrapText="1"/>
      <protection locked="0"/>
    </xf>
    <xf numFmtId="0" fontId="3" fillId="2" borderId="28" xfId="0" applyFont="1" applyFill="1" applyBorder="1" applyAlignment="1" applyProtection="1">
      <alignment vertical="center" wrapText="1"/>
      <protection locked="0"/>
    </xf>
    <xf numFmtId="0" fontId="3" fillId="3" borderId="25" xfId="0" applyFont="1" applyFill="1" applyBorder="1" applyAlignment="1">
      <alignment vertical="center" wrapText="1"/>
    </xf>
    <xf numFmtId="0" fontId="3" fillId="3" borderId="26" xfId="0" applyFont="1" applyFill="1" applyBorder="1" applyAlignment="1">
      <alignment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16" fillId="0" borderId="38" xfId="1" applyFont="1" applyBorder="1" applyAlignment="1" applyProtection="1">
      <alignment horizontal="center" vertical="center"/>
    </xf>
    <xf numFmtId="0" fontId="3" fillId="3" borderId="44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vertical="center" wrapText="1"/>
    </xf>
    <xf numFmtId="0" fontId="3" fillId="3" borderId="33" xfId="0" applyFont="1" applyFill="1" applyBorder="1" applyAlignment="1">
      <alignment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0" fontId="3" fillId="3" borderId="54" xfId="0" applyFont="1" applyFill="1" applyBorder="1" applyAlignment="1">
      <alignment vertical="center" wrapText="1"/>
    </xf>
    <xf numFmtId="0" fontId="3" fillId="3" borderId="42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vertical="center" wrapText="1"/>
    </xf>
    <xf numFmtId="0" fontId="3" fillId="3" borderId="46" xfId="0" applyFont="1" applyFill="1" applyBorder="1" applyAlignment="1">
      <alignment vertical="center" wrapText="1"/>
    </xf>
    <xf numFmtId="0" fontId="3" fillId="3" borderId="40" xfId="0" applyFont="1" applyFill="1" applyBorder="1" applyAlignment="1">
      <alignment vertical="center" wrapText="1"/>
    </xf>
    <xf numFmtId="0" fontId="3" fillId="3" borderId="41" xfId="0" applyFont="1" applyFill="1" applyBorder="1" applyAlignment="1">
      <alignment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2" borderId="40" xfId="0" applyFont="1" applyFill="1" applyBorder="1" applyAlignment="1" applyProtection="1">
      <alignment vertical="center" wrapText="1"/>
      <protection locked="0"/>
    </xf>
    <xf numFmtId="0" fontId="3" fillId="3" borderId="44" xfId="0" applyFont="1" applyFill="1" applyBorder="1" applyAlignment="1">
      <alignment vertical="center" wrapText="1"/>
    </xf>
    <xf numFmtId="0" fontId="3" fillId="3" borderId="45" xfId="0" applyFont="1" applyFill="1" applyBorder="1" applyAlignment="1">
      <alignment vertical="center" wrapText="1"/>
    </xf>
    <xf numFmtId="0" fontId="3" fillId="2" borderId="41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3" borderId="1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43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 wrapText="1"/>
    </xf>
    <xf numFmtId="0" fontId="3" fillId="3" borderId="47" xfId="0" applyFont="1" applyFill="1" applyBorder="1" applyAlignment="1">
      <alignment vertical="center" wrapText="1"/>
    </xf>
    <xf numFmtId="0" fontId="3" fillId="3" borderId="50" xfId="0" applyFont="1" applyFill="1" applyBorder="1" applyAlignment="1">
      <alignment vertical="center" wrapText="1"/>
    </xf>
    <xf numFmtId="0" fontId="3" fillId="3" borderId="51" xfId="0" applyFont="1" applyFill="1" applyBorder="1" applyAlignment="1">
      <alignment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vertical="center" wrapText="1"/>
    </xf>
    <xf numFmtId="0" fontId="3" fillId="3" borderId="49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 wrapText="1"/>
    </xf>
    <xf numFmtId="0" fontId="16" fillId="0" borderId="38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right"/>
    </xf>
    <xf numFmtId="0" fontId="10" fillId="3" borderId="0" xfId="0" applyFont="1" applyFill="1"/>
    <xf numFmtId="49" fontId="0" fillId="0" borderId="0" xfId="0" applyNumberFormat="1" applyAlignment="1" applyProtection="1">
      <alignment horizontal="justify" wrapText="1"/>
    </xf>
    <xf numFmtId="0" fontId="14" fillId="4" borderId="4" xfId="0" applyFont="1" applyFill="1" applyBorder="1" applyAlignment="1" applyProtection="1">
      <alignment vertical="center" wrapText="1"/>
    </xf>
    <xf numFmtId="0" fontId="14" fillId="4" borderId="5" xfId="0" applyFont="1" applyFill="1" applyBorder="1" applyAlignment="1" applyProtection="1">
      <alignment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vertical="center" wrapText="1"/>
    </xf>
    <xf numFmtId="0" fontId="3" fillId="3" borderId="12" xfId="0" applyFont="1" applyFill="1" applyBorder="1" applyAlignment="1" applyProtection="1">
      <alignment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vertical="center" wrapText="1"/>
    </xf>
    <xf numFmtId="0" fontId="3" fillId="3" borderId="20" xfId="0" applyFont="1" applyFill="1" applyBorder="1" applyAlignment="1" applyProtection="1">
      <alignment vertical="center" wrapText="1"/>
    </xf>
    <xf numFmtId="0" fontId="13" fillId="4" borderId="1" xfId="0" applyFont="1" applyFill="1" applyBorder="1" applyAlignment="1" applyProtection="1">
      <alignment vertical="center" wrapText="1"/>
    </xf>
    <xf numFmtId="0" fontId="13" fillId="4" borderId="2" xfId="0" applyFont="1" applyFill="1" applyBorder="1" applyAlignment="1" applyProtection="1">
      <alignment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3" fillId="4" borderId="4" xfId="0" applyFont="1" applyFill="1" applyBorder="1" applyAlignment="1" applyProtection="1">
      <alignment vertical="center" wrapText="1"/>
    </xf>
    <xf numFmtId="0" fontId="13" fillId="4" borderId="5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vertical="center" wrapText="1"/>
    </xf>
    <xf numFmtId="0" fontId="13" fillId="4" borderId="7" xfId="0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0" fontId="3" fillId="3" borderId="48" xfId="0" applyFont="1" applyFill="1" applyBorder="1" applyAlignment="1" applyProtection="1">
      <alignment horizontal="center" vertical="center" wrapText="1"/>
    </xf>
    <xf numFmtId="0" fontId="3" fillId="3" borderId="49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56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 wrapText="1"/>
    </xf>
    <xf numFmtId="49" fontId="9" fillId="0" borderId="0" xfId="0" applyNumberFormat="1" applyFont="1" applyAlignment="1" applyProtection="1">
      <alignment horizontal="right"/>
    </xf>
    <xf numFmtId="0" fontId="10" fillId="3" borderId="0" xfId="0" applyFont="1" applyFill="1" applyProtection="1"/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MT%20-%20PD%20Bole&#353;ov/VO/PD%20Bole&#353;ov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Menovanie komisie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a"/>
      <sheetName val="Zmena termínu otvárania"/>
      <sheetName val="Výzva na doplnenie CP"/>
      <sheetName val="Zmena termínu vyhodnotenia"/>
      <sheetName val="Prezenčná listina"/>
      <sheetName val="Záznam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B22" t="str">
            <v>4.1</v>
          </cell>
        </row>
        <row r="23">
          <cell r="B23" t="str">
            <v>4.2</v>
          </cell>
        </row>
        <row r="24">
          <cell r="B24" t="str">
            <v>8.6 (2017)</v>
          </cell>
        </row>
        <row r="25">
          <cell r="B25" t="str">
            <v>8.6 (2019)</v>
          </cell>
        </row>
        <row r="26">
          <cell r="B26" t="str">
            <v>16.4</v>
          </cell>
        </row>
      </sheetData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Menovanie komis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e"/>
      <sheetName val="Zmena termínu otvárania"/>
      <sheetName val="Výzva na doplnenie CP"/>
      <sheetName val="Zmena termínu vyhodnotenia"/>
      <sheetName val="Prezenčná listina"/>
      <sheetName val="Zápisnica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  <row r="17">
          <cell r="G17" t="str">
            <v>všetky predmety spolu</v>
          </cell>
        </row>
        <row r="50">
          <cell r="B50" t="str">
            <v>Mulčovač</v>
          </cell>
          <cell r="G50">
            <v>1</v>
          </cell>
        </row>
        <row r="63">
          <cell r="E63" t="str">
            <v>cenové ponuky komplexne</v>
          </cell>
        </row>
      </sheetData>
      <sheetData sheetId="1"/>
      <sheetData sheetId="2"/>
      <sheetData sheetId="3"/>
      <sheetData sheetId="4"/>
      <sheetData sheetId="5">
        <row r="2">
          <cell r="B2" t="str">
            <v>Výzva na predloženie ponúk - prieskum trhu</v>
          </cell>
        </row>
        <row r="140">
          <cell r="C140" t="str">
            <v xml:space="preserve">Príloha č. 1: </v>
          </cell>
          <cell r="E140" t="str">
            <v>Podrobný technický opis a údaje deklarujúce technické parametre dodávaného predmetu</v>
          </cell>
        </row>
      </sheetData>
      <sheetData sheetId="6"/>
      <sheetData sheetId="7"/>
      <sheetData sheetId="8"/>
      <sheetData sheetId="9"/>
      <sheetData sheetId="10">
        <row r="80">
          <cell r="E80" t="str">
            <v xml:space="preserve"> – Príloha č. 1:</v>
          </cell>
          <cell r="H80" t="str">
            <v>Podrobný technický opis a údaje deklarujúce technické parametre dodávaného predmetu zákazky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B9" t="str">
            <v>4.1</v>
          </cell>
        </row>
        <row r="10">
          <cell r="B10" t="str">
            <v>8.6 (2019)</v>
          </cell>
        </row>
        <row r="11">
          <cell r="B11" t="str">
            <v>16.4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filterMode="1"/>
  <dimension ref="A1:P544"/>
  <sheetViews>
    <sheetView tabSelected="1" view="pageBreakPreview" zoomScaleNormal="100" zoomScaleSheetLayoutView="100" workbookViewId="0">
      <pane ySplit="3" topLeftCell="A4" activePane="bottomLeft" state="frozen"/>
      <selection pane="bottomLeft" activeCell="L48" sqref="L48"/>
    </sheetView>
  </sheetViews>
  <sheetFormatPr defaultColWidth="9.140625" defaultRowHeight="15" x14ac:dyDescent="0.25"/>
  <cols>
    <col min="1" max="1" width="4.7109375" style="41" customWidth="1"/>
    <col min="2" max="2" width="8.7109375" style="12" customWidth="1"/>
    <col min="3" max="3" width="8.7109375" customWidth="1"/>
    <col min="4" max="5" width="9.28515625" customWidth="1"/>
    <col min="6" max="7" width="19" customWidth="1"/>
    <col min="8" max="9" width="12" customWidth="1"/>
    <col min="10" max="10" width="8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ht="18.75" x14ac:dyDescent="0.25">
      <c r="A2" s="3">
        <v>1</v>
      </c>
      <c r="B2" s="4" t="s">
        <v>0</v>
      </c>
      <c r="C2" s="4"/>
      <c r="D2" s="4"/>
      <c r="E2" s="4"/>
      <c r="F2" s="4"/>
      <c r="G2" s="4"/>
      <c r="H2" s="2"/>
      <c r="I2" s="2"/>
      <c r="J2" s="2"/>
      <c r="K2" s="2"/>
      <c r="L2" s="2"/>
      <c r="M2" s="2"/>
      <c r="N2" s="2"/>
    </row>
    <row r="3" spans="1:16" x14ac:dyDescent="0.25">
      <c r="A3" s="1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6" s="9" customFormat="1" ht="23.25" customHeight="1" x14ac:dyDescent="0.25">
      <c r="A4" s="3">
        <f>IF(N4="",0,1)</f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7"/>
      <c r="N4" s="8" t="str">
        <f>IF([2]summary!$K$21="",'[2]Výzva na prieskum trhu'!$C$140,"")</f>
        <v xml:space="preserve">Príloha č. 1: </v>
      </c>
    </row>
    <row r="5" spans="1:16" s="9" customFormat="1" ht="23.25" x14ac:dyDescent="0.25">
      <c r="A5" s="3">
        <v>1</v>
      </c>
      <c r="B5" s="171" t="str">
        <f>IF([2]summary!$K$21="",'[2]Výzva na prieskum trhu'!$B$2,'[2]Výzva na predkladanie ponúk'!$E$80)</f>
        <v>Výzva na predloženie ponúk - prieskum trhu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</row>
    <row r="6" spans="1:16" s="9" customFormat="1" x14ac:dyDescent="0.25">
      <c r="A6" s="3">
        <v>1</v>
      </c>
      <c r="B6" s="10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6" s="9" customFormat="1" ht="23.25" x14ac:dyDescent="0.25">
      <c r="A7" s="3">
        <v>1</v>
      </c>
      <c r="B7" s="171" t="str">
        <f>IF([2]summary!$K$21="",'[2]Výzva na prieskum trhu'!$E$140,'[2]Výzva na predkladanie ponúk'!$H$80)</f>
        <v>Podrobný technický opis a údaje deklarujúce technické parametre dodávaného predmetu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</row>
    <row r="8" spans="1:16" x14ac:dyDescent="0.25">
      <c r="A8" s="1">
        <v>1</v>
      </c>
      <c r="B8" s="10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6" hidden="1" x14ac:dyDescent="0.25">
      <c r="A9" s="11">
        <f>IF([2]summary!$F$10=$P$9,1,0)</f>
        <v>0</v>
      </c>
      <c r="B9" s="12" t="s">
        <v>1</v>
      </c>
      <c r="P9" s="13" t="s">
        <v>2</v>
      </c>
    </row>
    <row r="10" spans="1:16" s="15" customFormat="1" hidden="1" x14ac:dyDescent="0.25">
      <c r="A10" s="11">
        <f>$A$9</f>
        <v>0</v>
      </c>
      <c r="B10" s="14"/>
    </row>
    <row r="11" spans="1:16" hidden="1" x14ac:dyDescent="0.25">
      <c r="A11" s="31" t="e">
        <f>$A$16</f>
        <v>#REF!</v>
      </c>
      <c r="C11" s="32" t="s">
        <v>21</v>
      </c>
      <c r="D11" s="33"/>
      <c r="E11" s="33"/>
    </row>
    <row r="12" spans="1:16" s="34" customFormat="1" hidden="1" x14ac:dyDescent="0.25">
      <c r="A12" s="31" t="e">
        <f>$A$16</f>
        <v>#REF!</v>
      </c>
      <c r="C12" s="32"/>
    </row>
    <row r="13" spans="1:16" s="34" customFormat="1" ht="15" hidden="1" customHeight="1" x14ac:dyDescent="0.25">
      <c r="A13" s="31" t="e">
        <f>$A$16</f>
        <v>#REF!</v>
      </c>
      <c r="C13" s="32" t="s">
        <v>22</v>
      </c>
      <c r="D13" s="33"/>
      <c r="E13" s="33"/>
      <c r="I13" s="35"/>
      <c r="J13" s="35"/>
      <c r="K13" s="35"/>
      <c r="L13" s="35"/>
      <c r="M13" s="36"/>
      <c r="N13" s="36"/>
    </row>
    <row r="14" spans="1:16" s="34" customFormat="1" hidden="1" x14ac:dyDescent="0.25">
      <c r="A14" s="31" t="e">
        <f>$A$16</f>
        <v>#REF!</v>
      </c>
      <c r="G14" s="36"/>
      <c r="I14" s="139" t="str">
        <f>"podpis a pečiatka "&amp;IF([2]summary!$K$21="","navrhovateľa","dodávateľa")</f>
        <v>podpis a pečiatka navrhovateľa</v>
      </c>
      <c r="J14" s="139"/>
      <c r="K14" s="139"/>
      <c r="L14" s="139"/>
      <c r="M14" s="37"/>
      <c r="N14" s="37"/>
    </row>
    <row r="15" spans="1:16" s="9" customFormat="1" ht="21" hidden="1" x14ac:dyDescent="0.25">
      <c r="A15" s="31" t="e">
        <f>$A$16*IF(N15="",0,1)</f>
        <v>#REF!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M15" s="39"/>
      <c r="N15" s="40" t="str">
        <f>IF([2]summary!$K$21="",'[2]Výzva na prieskum trhu'!$C$140,"")</f>
        <v xml:space="preserve">Príloha č. 1: </v>
      </c>
    </row>
    <row r="16" spans="1:16" s="9" customFormat="1" ht="23.25" hidden="1" customHeight="1" x14ac:dyDescent="0.25">
      <c r="A16" s="31" t="e">
        <f>IF([2]summary!$K$21="",IF([2]summary!$G$17="všetky predmety spolu",0,1)*#REF!,IF([2]summary!$E$63="cenové ponuky komplexne",0,1)*#REF!)</f>
        <v>#REF!</v>
      </c>
      <c r="B16" s="140" t="str">
        <f>IF([2]summary!$K$21="",'[2]Výzva na prieskum trhu'!$B$2,'[2]Výzva na predkladanie ponúk'!$E$80)</f>
        <v>Výzva na predloženie ponúk - prieskum trhu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</row>
    <row r="17" spans="1:14" s="9" customFormat="1" hidden="1" x14ac:dyDescent="0.25">
      <c r="A17" s="31" t="e">
        <f>$A$16</f>
        <v>#REF!</v>
      </c>
      <c r="B17" s="12"/>
      <c r="C17"/>
      <c r="D17"/>
      <c r="E17"/>
      <c r="F17"/>
      <c r="G17"/>
      <c r="H17"/>
      <c r="I17"/>
      <c r="J17"/>
      <c r="K17"/>
      <c r="L17"/>
      <c r="M17"/>
      <c r="N17"/>
    </row>
    <row r="18" spans="1:14" s="9" customFormat="1" ht="23.25" hidden="1" customHeight="1" x14ac:dyDescent="0.25">
      <c r="A18" s="31" t="e">
        <f>$A$16</f>
        <v>#REF!</v>
      </c>
      <c r="B18" s="140" t="str">
        <f>IF([2]summary!$K$21="",'[2]Výzva na prieskum trhu'!$E$140,'[2]Výzva na predkladanie ponúk'!$H$80)</f>
        <v>Podrobný technický opis a údaje deklarujúce technické parametre dodávaného predmetu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</row>
    <row r="19" spans="1:14" hidden="1" x14ac:dyDescent="0.25">
      <c r="A19" s="31" t="e">
        <f>$A$16</f>
        <v>#REF!</v>
      </c>
    </row>
    <row r="20" spans="1:14" hidden="1" x14ac:dyDescent="0.25">
      <c r="A20" s="31" t="e">
        <f>$A$16</f>
        <v>#REF!</v>
      </c>
    </row>
    <row r="21" spans="1:14" hidden="1" x14ac:dyDescent="0.25">
      <c r="A21" s="31" t="e">
        <f>$A$26</f>
        <v>#REF!</v>
      </c>
      <c r="C21" s="32" t="s">
        <v>21</v>
      </c>
      <c r="D21" s="33"/>
      <c r="E21" s="33"/>
    </row>
    <row r="22" spans="1:14" s="34" customFormat="1" hidden="1" x14ac:dyDescent="0.25">
      <c r="A22" s="31" t="e">
        <f>$A$26</f>
        <v>#REF!</v>
      </c>
      <c r="C22" s="32"/>
    </row>
    <row r="23" spans="1:14" s="34" customFormat="1" ht="15" hidden="1" customHeight="1" x14ac:dyDescent="0.25">
      <c r="A23" s="31" t="e">
        <f>$A$26</f>
        <v>#REF!</v>
      </c>
      <c r="C23" s="32" t="s">
        <v>22</v>
      </c>
      <c r="D23" s="33"/>
      <c r="E23" s="33"/>
      <c r="I23" s="35"/>
      <c r="J23" s="35"/>
      <c r="K23" s="35"/>
      <c r="L23" s="35"/>
      <c r="M23" s="36"/>
      <c r="N23" s="36"/>
    </row>
    <row r="24" spans="1:14" s="34" customFormat="1" hidden="1" x14ac:dyDescent="0.25">
      <c r="A24" s="31" t="e">
        <f>$A$26</f>
        <v>#REF!</v>
      </c>
      <c r="G24" s="36"/>
      <c r="I24" s="139" t="str">
        <f>"podpis a pečiatka "&amp;IF([2]summary!$K$21="","navrhovateľa","dodávateľa")</f>
        <v>podpis a pečiatka navrhovateľa</v>
      </c>
      <c r="J24" s="139"/>
      <c r="K24" s="139"/>
      <c r="L24" s="139"/>
      <c r="M24" s="37"/>
      <c r="N24" s="37"/>
    </row>
    <row r="25" spans="1:14" s="9" customFormat="1" ht="21" hidden="1" x14ac:dyDescent="0.25">
      <c r="A25" s="31" t="e">
        <f>$A$26*IF(N25="",0,1)</f>
        <v>#REF!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M25" s="40"/>
      <c r="N25" s="40" t="str">
        <f>$N$4</f>
        <v xml:space="preserve">Príloha č. 1: </v>
      </c>
    </row>
    <row r="26" spans="1:14" s="9" customFormat="1" ht="23.25" hidden="1" customHeight="1" x14ac:dyDescent="0.25">
      <c r="A26" s="31" t="e">
        <f>IF([2]summary!$K$21="",IF([2]summary!$G$17="všetky predmety spolu",0,1)*#REF!,IF([2]summary!$E$63="cenové ponuky komplexne",0,1)*#REF!)</f>
        <v>#REF!</v>
      </c>
      <c r="B26" s="140" t="str">
        <f>$B$5</f>
        <v>Výzva na predloženie ponúk - prieskum trhu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</row>
    <row r="27" spans="1:14" s="9" customFormat="1" hidden="1" x14ac:dyDescent="0.25">
      <c r="A27" s="31" t="e">
        <f>$A$26</f>
        <v>#REF!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s="9" customFormat="1" ht="23.25" hidden="1" customHeight="1" x14ac:dyDescent="0.25">
      <c r="A28" s="31" t="e">
        <f>$A$26</f>
        <v>#REF!</v>
      </c>
      <c r="B28" s="140" t="str">
        <f>$B$7</f>
        <v>Podrobný technický opis a údaje deklarujúce technické parametre dodávaného predmetu</v>
      </c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</row>
    <row r="29" spans="1:14" hidden="1" x14ac:dyDescent="0.25">
      <c r="A29" s="31" t="e">
        <f>$A$26</f>
        <v>#REF!</v>
      </c>
    </row>
    <row r="30" spans="1:14" hidden="1" x14ac:dyDescent="0.25">
      <c r="A30" s="31" t="e">
        <f>$A$26</f>
        <v>#REF!</v>
      </c>
    </row>
    <row r="31" spans="1:14" x14ac:dyDescent="0.25">
      <c r="A31" s="1">
        <v>1</v>
      </c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hidden="1" x14ac:dyDescent="0.25">
      <c r="A32" s="31">
        <f>$A$37</f>
        <v>0</v>
      </c>
      <c r="C32" s="32" t="s">
        <v>21</v>
      </c>
      <c r="D32" s="33"/>
      <c r="E32" s="33"/>
    </row>
    <row r="33" spans="1:16" s="34" customFormat="1" hidden="1" x14ac:dyDescent="0.25">
      <c r="A33" s="31">
        <f>$A$37</f>
        <v>0</v>
      </c>
      <c r="C33" s="32"/>
    </row>
    <row r="34" spans="1:16" s="34" customFormat="1" ht="15" hidden="1" customHeight="1" x14ac:dyDescent="0.25">
      <c r="A34" s="31">
        <f>$A$37</f>
        <v>0</v>
      </c>
      <c r="C34" s="32" t="s">
        <v>22</v>
      </c>
      <c r="D34" s="33"/>
      <c r="E34" s="33"/>
      <c r="I34" s="35"/>
      <c r="J34" s="35"/>
      <c r="K34" s="35"/>
      <c r="L34" s="35"/>
      <c r="M34" s="36"/>
      <c r="N34" s="36"/>
    </row>
    <row r="35" spans="1:16" s="34" customFormat="1" hidden="1" x14ac:dyDescent="0.25">
      <c r="A35" s="31">
        <f>$A$37</f>
        <v>0</v>
      </c>
      <c r="G35" s="36"/>
      <c r="I35" s="139" t="str">
        <f>"podpis a pečiatka "&amp;IF([2]summary!$K$21="","navrhovateľa","dodávateľa")</f>
        <v>podpis a pečiatka navrhovateľa</v>
      </c>
      <c r="J35" s="139"/>
      <c r="K35" s="139"/>
      <c r="L35" s="139"/>
      <c r="M35" s="37"/>
      <c r="N35" s="37"/>
    </row>
    <row r="36" spans="1:16" s="9" customFormat="1" ht="21" hidden="1" x14ac:dyDescent="0.25">
      <c r="A36" s="31">
        <f>$A$37*IF(N36="",0,1)</f>
        <v>0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M36" s="40"/>
      <c r="N36" s="40" t="str">
        <f>$N$4</f>
        <v xml:space="preserve">Príloha č. 1: </v>
      </c>
    </row>
    <row r="37" spans="1:16" s="9" customFormat="1" ht="23.25" hidden="1" customHeight="1" x14ac:dyDescent="0.25">
      <c r="A37" s="31">
        <f>IF([2]summary!$K$21="",IF([2]summary!$G$17="všetky predmety spolu",0,1)*A42,IF([2]summary!$E$63="cenové ponuky komplexne",0,1)*A42)</f>
        <v>0</v>
      </c>
      <c r="B37" s="140" t="str">
        <f>$B$5</f>
        <v>Výzva na predloženie ponúk - prieskum trhu</v>
      </c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</row>
    <row r="38" spans="1:16" s="9" customFormat="1" hidden="1" x14ac:dyDescent="0.25">
      <c r="A38" s="31">
        <f>$A$37</f>
        <v>0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6" s="9" customFormat="1" ht="23.25" hidden="1" customHeight="1" x14ac:dyDescent="0.25">
      <c r="A39" s="31">
        <f>$A$37</f>
        <v>0</v>
      </c>
      <c r="B39" s="140" t="str">
        <f>$B$7</f>
        <v>Podrobný technický opis a údaje deklarujúce technické parametre dodávaného predmetu</v>
      </c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</row>
    <row r="40" spans="1:16" hidden="1" x14ac:dyDescent="0.25">
      <c r="A40" s="31">
        <f>$A$37</f>
        <v>0</v>
      </c>
    </row>
    <row r="41" spans="1:16" hidden="1" x14ac:dyDescent="0.25">
      <c r="A41" s="31">
        <f>$A$37</f>
        <v>0</v>
      </c>
    </row>
    <row r="42" spans="1:16" s="18" customFormat="1" ht="15.75" x14ac:dyDescent="0.25">
      <c r="A42" s="1">
        <f>IF(SUM($A$9:$A$9)=0,1,0)*IF(D42&lt;&gt;"",1,0)</f>
        <v>1</v>
      </c>
      <c r="B42" s="182" t="s">
        <v>3</v>
      </c>
      <c r="C42" s="182"/>
      <c r="D42" s="183" t="str">
        <f>IF([2]summary!$B$50&lt;&gt;"",[2]summary!$B$50,"")</f>
        <v>Mulčovač</v>
      </c>
      <c r="E42" s="183"/>
      <c r="F42" s="183"/>
      <c r="G42" s="183"/>
      <c r="H42" s="183"/>
      <c r="I42" s="183"/>
      <c r="J42" s="183"/>
      <c r="K42" s="183"/>
      <c r="L42" s="183"/>
      <c r="M42" s="16" t="s">
        <v>4</v>
      </c>
      <c r="N42" s="17">
        <f>IF([2]summary!$G$50&lt;&gt;"",[2]summary!$G$50,"")</f>
        <v>1</v>
      </c>
      <c r="P42" s="19"/>
    </row>
    <row r="43" spans="1:16" ht="15.75" thickBot="1" x14ac:dyDescent="0.3">
      <c r="A43" s="3">
        <f>$A$42</f>
        <v>1</v>
      </c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P43" s="20"/>
    </row>
    <row r="44" spans="1:16" ht="69.95" customHeight="1" thickBot="1" x14ac:dyDescent="0.3">
      <c r="A44" s="3">
        <f t="shared" ref="A44:A56" si="0">$A$42</f>
        <v>1</v>
      </c>
      <c r="B44" s="164" t="s">
        <v>5</v>
      </c>
      <c r="C44" s="165"/>
      <c r="D44" s="165"/>
      <c r="E44" s="166"/>
      <c r="F44" s="167" t="s">
        <v>6</v>
      </c>
      <c r="G44" s="168"/>
      <c r="H44" s="169" t="s">
        <v>7</v>
      </c>
      <c r="I44" s="170"/>
      <c r="J44" s="21" t="s">
        <v>8</v>
      </c>
      <c r="K44" s="144" t="s">
        <v>9</v>
      </c>
      <c r="L44" s="145"/>
      <c r="M44" s="22" t="s">
        <v>10</v>
      </c>
      <c r="N44" s="23" t="s">
        <v>11</v>
      </c>
      <c r="P44" s="20"/>
    </row>
    <row r="45" spans="1:16" ht="15" customHeight="1" x14ac:dyDescent="0.25">
      <c r="A45" s="3">
        <f t="shared" si="0"/>
        <v>1</v>
      </c>
      <c r="B45" s="146" t="s">
        <v>23</v>
      </c>
      <c r="C45" s="147"/>
      <c r="D45" s="150" t="s">
        <v>12</v>
      </c>
      <c r="E45" s="151"/>
      <c r="F45" s="154" t="s">
        <v>27</v>
      </c>
      <c r="G45" s="155"/>
      <c r="H45" s="156" t="s">
        <v>28</v>
      </c>
      <c r="I45" s="157"/>
      <c r="J45" s="24" t="s">
        <v>29</v>
      </c>
      <c r="K45" s="25" t="s">
        <v>13</v>
      </c>
      <c r="L45" s="26"/>
      <c r="M45" s="184"/>
      <c r="N45" s="178"/>
    </row>
    <row r="46" spans="1:16" ht="15" customHeight="1" x14ac:dyDescent="0.25">
      <c r="A46" s="3">
        <f t="shared" si="0"/>
        <v>1</v>
      </c>
      <c r="B46" s="148"/>
      <c r="C46" s="149"/>
      <c r="D46" s="152"/>
      <c r="E46" s="153"/>
      <c r="F46" s="162" t="s">
        <v>24</v>
      </c>
      <c r="G46" s="163"/>
      <c r="H46" s="160" t="s">
        <v>31</v>
      </c>
      <c r="I46" s="161"/>
      <c r="J46" s="27" t="s">
        <v>30</v>
      </c>
      <c r="K46" s="28" t="s">
        <v>13</v>
      </c>
      <c r="L46" s="29"/>
      <c r="M46" s="185"/>
      <c r="N46" s="187"/>
    </row>
    <row r="47" spans="1:16" ht="15" customHeight="1" x14ac:dyDescent="0.25">
      <c r="A47" s="3">
        <f t="shared" si="0"/>
        <v>1</v>
      </c>
      <c r="B47" s="148"/>
      <c r="C47" s="149"/>
      <c r="D47" s="152"/>
      <c r="E47" s="153"/>
      <c r="F47" s="162" t="s">
        <v>36</v>
      </c>
      <c r="G47" s="163"/>
      <c r="H47" s="160" t="s">
        <v>38</v>
      </c>
      <c r="I47" s="161"/>
      <c r="J47" s="27" t="s">
        <v>37</v>
      </c>
      <c r="K47" s="28" t="s">
        <v>13</v>
      </c>
      <c r="L47" s="29"/>
      <c r="M47" s="185"/>
      <c r="N47" s="187"/>
    </row>
    <row r="48" spans="1:16" ht="15" customHeight="1" x14ac:dyDescent="0.25">
      <c r="A48" s="3">
        <f t="shared" si="0"/>
        <v>1</v>
      </c>
      <c r="B48" s="148"/>
      <c r="C48" s="149"/>
      <c r="D48" s="152"/>
      <c r="E48" s="153"/>
      <c r="F48" s="162" t="s">
        <v>32</v>
      </c>
      <c r="G48" s="163"/>
      <c r="H48" s="160" t="s">
        <v>33</v>
      </c>
      <c r="I48" s="161"/>
      <c r="J48" s="27" t="s">
        <v>34</v>
      </c>
      <c r="K48" s="28" t="s">
        <v>13</v>
      </c>
      <c r="L48" s="29"/>
      <c r="M48" s="185"/>
      <c r="N48" s="187"/>
    </row>
    <row r="49" spans="1:14" ht="15" customHeight="1" thickBot="1" x14ac:dyDescent="0.3">
      <c r="A49" s="3">
        <f t="shared" si="0"/>
        <v>1</v>
      </c>
      <c r="B49" s="148"/>
      <c r="C49" s="149"/>
      <c r="D49" s="152"/>
      <c r="E49" s="153"/>
      <c r="F49" s="162" t="s">
        <v>35</v>
      </c>
      <c r="G49" s="163"/>
      <c r="H49" s="160" t="s">
        <v>14</v>
      </c>
      <c r="I49" s="161"/>
      <c r="J49" s="27" t="s">
        <v>15</v>
      </c>
      <c r="K49" s="28" t="s">
        <v>16</v>
      </c>
      <c r="L49" s="29"/>
      <c r="M49" s="186"/>
      <c r="N49" s="179"/>
    </row>
    <row r="50" spans="1:14" s="9" customFormat="1" ht="30" customHeight="1" x14ac:dyDescent="0.25">
      <c r="A50" s="3">
        <f t="shared" si="0"/>
        <v>1</v>
      </c>
      <c r="B50" s="146" t="s">
        <v>17</v>
      </c>
      <c r="C50" s="147"/>
      <c r="D50" s="150" t="s">
        <v>18</v>
      </c>
      <c r="E50" s="151"/>
      <c r="F50" s="146" t="s">
        <v>15</v>
      </c>
      <c r="G50" s="151"/>
      <c r="H50" s="146" t="s">
        <v>14</v>
      </c>
      <c r="I50" s="151"/>
      <c r="J50" s="174" t="s">
        <v>15</v>
      </c>
      <c r="K50" s="176" t="s">
        <v>16</v>
      </c>
      <c r="L50" s="178"/>
      <c r="M50" s="176" t="s">
        <v>15</v>
      </c>
      <c r="N50" s="180" t="s">
        <v>15</v>
      </c>
    </row>
    <row r="51" spans="1:14" s="9" customFormat="1" ht="30" customHeight="1" thickBot="1" x14ac:dyDescent="0.3">
      <c r="A51" s="3">
        <f t="shared" si="0"/>
        <v>1</v>
      </c>
      <c r="B51" s="158"/>
      <c r="C51" s="159"/>
      <c r="D51" s="172"/>
      <c r="E51" s="173"/>
      <c r="F51" s="158"/>
      <c r="G51" s="173"/>
      <c r="H51" s="158"/>
      <c r="I51" s="173"/>
      <c r="J51" s="175"/>
      <c r="K51" s="177"/>
      <c r="L51" s="179"/>
      <c r="M51" s="177"/>
      <c r="N51" s="181"/>
    </row>
    <row r="52" spans="1:14" x14ac:dyDescent="0.25">
      <c r="A52" s="3">
        <f t="shared" si="0"/>
        <v>1</v>
      </c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3">
        <f t="shared" si="0"/>
        <v>1</v>
      </c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3">
        <f t="shared" si="0"/>
        <v>1</v>
      </c>
      <c r="B54" s="143" t="s">
        <v>20</v>
      </c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</row>
    <row r="55" spans="1:14" x14ac:dyDescent="0.25">
      <c r="A55" s="3">
        <f t="shared" si="0"/>
        <v>1</v>
      </c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</row>
    <row r="56" spans="1:14" x14ac:dyDescent="0.25">
      <c r="A56" s="3">
        <f t="shared" si="0"/>
        <v>1</v>
      </c>
      <c r="B56" s="10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hidden="1" x14ac:dyDescent="0.25">
      <c r="A57" s="31">
        <f>$A$62</f>
        <v>0</v>
      </c>
      <c r="C57" s="32" t="s">
        <v>21</v>
      </c>
      <c r="D57" s="33"/>
      <c r="E57" s="33"/>
    </row>
    <row r="58" spans="1:14" s="34" customFormat="1" hidden="1" x14ac:dyDescent="0.25">
      <c r="A58" s="31">
        <f>$A$62</f>
        <v>0</v>
      </c>
      <c r="C58" s="32"/>
    </row>
    <row r="59" spans="1:14" s="34" customFormat="1" ht="15" hidden="1" customHeight="1" x14ac:dyDescent="0.25">
      <c r="A59" s="31">
        <f>$A$62</f>
        <v>0</v>
      </c>
      <c r="C59" s="32" t="s">
        <v>22</v>
      </c>
      <c r="D59" s="33"/>
      <c r="E59" s="33"/>
      <c r="I59" s="35"/>
      <c r="J59" s="35"/>
      <c r="K59" s="35"/>
      <c r="L59" s="35"/>
      <c r="M59" s="36"/>
      <c r="N59" s="36"/>
    </row>
    <row r="60" spans="1:14" s="34" customFormat="1" hidden="1" x14ac:dyDescent="0.25">
      <c r="A60" s="31">
        <f>$A$62</f>
        <v>0</v>
      </c>
      <c r="G60" s="36"/>
      <c r="I60" s="139" t="str">
        <f>"podpis a pečiatka "&amp;IF([2]summary!$K$21="","navrhovateľa","dodávateľa")</f>
        <v>podpis a pečiatka navrhovateľa</v>
      </c>
      <c r="J60" s="139"/>
      <c r="K60" s="139"/>
      <c r="L60" s="139"/>
      <c r="M60" s="37"/>
      <c r="N60" s="37"/>
    </row>
    <row r="61" spans="1:14" s="9" customFormat="1" ht="21" hidden="1" x14ac:dyDescent="0.25">
      <c r="A61" s="31">
        <f>$A$62*IF(N61="",0,1)</f>
        <v>0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M61" s="40"/>
      <c r="N61" s="40" t="str">
        <f>$N$4</f>
        <v xml:space="preserve">Príloha č. 1: </v>
      </c>
    </row>
    <row r="62" spans="1:14" s="9" customFormat="1" ht="23.25" hidden="1" customHeight="1" x14ac:dyDescent="0.25">
      <c r="A62" s="31">
        <f>IF([2]summary!$K$21="",IF([2]summary!$G$17="všetky predmety spolu",0,1)*A67,IF([2]summary!$E$63="cenové ponuky komplexne",0,1)*A67)</f>
        <v>0</v>
      </c>
      <c r="B62" s="140" t="str">
        <f>$B$5</f>
        <v>Výzva na predloženie ponúk - prieskum trhu</v>
      </c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1:14" s="9" customFormat="1" hidden="1" x14ac:dyDescent="0.25">
      <c r="A63" s="31">
        <f>$A$62</f>
        <v>0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</row>
    <row r="64" spans="1:14" s="9" customFormat="1" ht="23.25" hidden="1" customHeight="1" x14ac:dyDescent="0.25">
      <c r="A64" s="31">
        <f>$A$62</f>
        <v>0</v>
      </c>
      <c r="B64" s="140" t="str">
        <f>$B$7</f>
        <v>Podrobný technický opis a údaje deklarujúce technické parametre dodávaného predmetu</v>
      </c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</row>
    <row r="65" spans="1:16" hidden="1" x14ac:dyDescent="0.25">
      <c r="A65" s="31">
        <f>$A$62</f>
        <v>0</v>
      </c>
    </row>
    <row r="66" spans="1:16" hidden="1" x14ac:dyDescent="0.25">
      <c r="A66" s="31">
        <f>$A$62</f>
        <v>0</v>
      </c>
    </row>
    <row r="67" spans="1:16" s="18" customFormat="1" ht="15.75" hidden="1" x14ac:dyDescent="0.25">
      <c r="A67" s="41">
        <f>IF(SUM($A$9:$A$9)=0,1,0)*IF(D67&lt;&gt;"",1,0)</f>
        <v>0</v>
      </c>
      <c r="B67" s="141" t="s">
        <v>3</v>
      </c>
      <c r="C67" s="141"/>
      <c r="D67" s="142" t="str">
        <f>IF([2]summary!$B$51&lt;&gt;"",[2]summary!$B$51,"")</f>
        <v/>
      </c>
      <c r="E67" s="142"/>
      <c r="F67" s="142"/>
      <c r="G67" s="142"/>
      <c r="H67" s="142"/>
      <c r="I67" s="142"/>
      <c r="J67" s="142"/>
      <c r="K67" s="142"/>
      <c r="L67" s="142"/>
      <c r="M67" s="42" t="s">
        <v>4</v>
      </c>
      <c r="N67" s="43" t="str">
        <f>IF([2]summary!$G$51&lt;&gt;"",[2]summary!$G$51,"")</f>
        <v/>
      </c>
      <c r="P67" s="19"/>
    </row>
    <row r="68" spans="1:16" hidden="1" x14ac:dyDescent="0.25">
      <c r="A68" s="31">
        <f>$A$67</f>
        <v>0</v>
      </c>
      <c r="P68" s="20"/>
    </row>
    <row r="69" spans="1:16" ht="69.95" hidden="1" customHeight="1" thickBot="1" x14ac:dyDescent="0.3">
      <c r="A69" s="31">
        <f t="shared" ref="A69:A100" si="1">$A$67</f>
        <v>0</v>
      </c>
      <c r="B69" s="130" t="s">
        <v>5</v>
      </c>
      <c r="C69" s="131"/>
      <c r="D69" s="131"/>
      <c r="E69" s="132"/>
      <c r="F69" s="133" t="s">
        <v>6</v>
      </c>
      <c r="G69" s="134"/>
      <c r="H69" s="135" t="s">
        <v>7</v>
      </c>
      <c r="I69" s="136"/>
      <c r="J69" s="44" t="s">
        <v>8</v>
      </c>
      <c r="K69" s="137" t="s">
        <v>9</v>
      </c>
      <c r="L69" s="138"/>
      <c r="M69" s="45" t="s">
        <v>10</v>
      </c>
      <c r="N69" s="46" t="s">
        <v>11</v>
      </c>
      <c r="P69" s="20"/>
    </row>
    <row r="70" spans="1:16" ht="15" hidden="1" customHeight="1" x14ac:dyDescent="0.25">
      <c r="A70" s="31">
        <f t="shared" si="1"/>
        <v>0</v>
      </c>
      <c r="B70" s="84" t="s">
        <v>25</v>
      </c>
      <c r="C70" s="85"/>
      <c r="D70" s="88"/>
      <c r="E70" s="89"/>
      <c r="F70" s="118"/>
      <c r="G70" s="119"/>
      <c r="H70" s="90"/>
      <c r="I70" s="91"/>
      <c r="J70" s="47"/>
      <c r="K70" s="48"/>
      <c r="L70" s="26"/>
      <c r="M70" s="112"/>
      <c r="N70" s="117"/>
    </row>
    <row r="71" spans="1:16" ht="15" hidden="1" customHeight="1" x14ac:dyDescent="0.25">
      <c r="A71" s="31">
        <f t="shared" si="1"/>
        <v>0</v>
      </c>
      <c r="B71" s="104"/>
      <c r="C71" s="105"/>
      <c r="D71" s="96"/>
      <c r="E71" s="97"/>
      <c r="F71" s="100"/>
      <c r="G71" s="101"/>
      <c r="H71" s="102"/>
      <c r="I71" s="103"/>
      <c r="J71" s="49"/>
      <c r="K71" s="50"/>
      <c r="L71" s="29"/>
      <c r="M71" s="71"/>
      <c r="N71" s="74"/>
    </row>
    <row r="72" spans="1:16" ht="15" hidden="1" customHeight="1" x14ac:dyDescent="0.25">
      <c r="A72" s="31">
        <f t="shared" si="1"/>
        <v>0</v>
      </c>
      <c r="B72" s="104"/>
      <c r="C72" s="105"/>
      <c r="D72" s="96"/>
      <c r="E72" s="97"/>
      <c r="F72" s="100"/>
      <c r="G72" s="101"/>
      <c r="H72" s="102"/>
      <c r="I72" s="103"/>
      <c r="J72" s="49"/>
      <c r="K72" s="50"/>
      <c r="L72" s="29"/>
      <c r="M72" s="71"/>
      <c r="N72" s="74"/>
    </row>
    <row r="73" spans="1:16" ht="15" hidden="1" customHeight="1" x14ac:dyDescent="0.25">
      <c r="A73" s="31">
        <f t="shared" si="1"/>
        <v>0</v>
      </c>
      <c r="B73" s="104"/>
      <c r="C73" s="105"/>
      <c r="D73" s="96"/>
      <c r="E73" s="97"/>
      <c r="F73" s="100"/>
      <c r="G73" s="101"/>
      <c r="H73" s="102"/>
      <c r="I73" s="103"/>
      <c r="J73" s="49"/>
      <c r="K73" s="50"/>
      <c r="L73" s="29"/>
      <c r="M73" s="113"/>
      <c r="N73" s="116"/>
    </row>
    <row r="74" spans="1:16" ht="15" hidden="1" customHeight="1" x14ac:dyDescent="0.25">
      <c r="A74" s="31">
        <f t="shared" si="1"/>
        <v>0</v>
      </c>
      <c r="B74" s="104"/>
      <c r="C74" s="105"/>
      <c r="D74" s="99"/>
      <c r="E74" s="120"/>
      <c r="F74" s="76"/>
      <c r="G74" s="77"/>
      <c r="H74" s="78"/>
      <c r="I74" s="79"/>
      <c r="J74" s="49"/>
      <c r="K74" s="50"/>
      <c r="L74" s="29"/>
      <c r="M74" s="70"/>
      <c r="N74" s="73"/>
    </row>
    <row r="75" spans="1:16" ht="15" hidden="1" customHeight="1" x14ac:dyDescent="0.25">
      <c r="A75" s="31">
        <f t="shared" si="1"/>
        <v>0</v>
      </c>
      <c r="B75" s="104"/>
      <c r="C75" s="105"/>
      <c r="D75" s="121"/>
      <c r="E75" s="122"/>
      <c r="F75" s="76"/>
      <c r="G75" s="77"/>
      <c r="H75" s="78"/>
      <c r="I75" s="79"/>
      <c r="J75" s="49"/>
      <c r="K75" s="50"/>
      <c r="L75" s="29"/>
      <c r="M75" s="71"/>
      <c r="N75" s="74"/>
    </row>
    <row r="76" spans="1:16" ht="15" hidden="1" customHeight="1" x14ac:dyDescent="0.25">
      <c r="A76" s="31">
        <f t="shared" si="1"/>
        <v>0</v>
      </c>
      <c r="B76" s="104"/>
      <c r="C76" s="105"/>
      <c r="D76" s="121"/>
      <c r="E76" s="122"/>
      <c r="F76" s="76"/>
      <c r="G76" s="77"/>
      <c r="H76" s="78"/>
      <c r="I76" s="79"/>
      <c r="J76" s="49"/>
      <c r="K76" s="50"/>
      <c r="L76" s="29"/>
      <c r="M76" s="71"/>
      <c r="N76" s="74"/>
    </row>
    <row r="77" spans="1:16" ht="15" hidden="1" customHeight="1" x14ac:dyDescent="0.25">
      <c r="A77" s="31">
        <f t="shared" si="1"/>
        <v>0</v>
      </c>
      <c r="B77" s="104"/>
      <c r="C77" s="105"/>
      <c r="D77" s="107"/>
      <c r="E77" s="123"/>
      <c r="F77" s="76"/>
      <c r="G77" s="77"/>
      <c r="H77" s="78"/>
      <c r="I77" s="79"/>
      <c r="J77" s="49"/>
      <c r="K77" s="50"/>
      <c r="L77" s="29"/>
      <c r="M77" s="113"/>
      <c r="N77" s="116"/>
    </row>
    <row r="78" spans="1:16" ht="15" hidden="1" customHeight="1" x14ac:dyDescent="0.25">
      <c r="A78" s="31">
        <f t="shared" si="1"/>
        <v>0</v>
      </c>
      <c r="B78" s="104"/>
      <c r="C78" s="105"/>
      <c r="D78" s="99"/>
      <c r="E78" s="120"/>
      <c r="F78" s="76"/>
      <c r="G78" s="77"/>
      <c r="H78" s="78"/>
      <c r="I78" s="79"/>
      <c r="J78" s="49"/>
      <c r="K78" s="50"/>
      <c r="L78" s="29"/>
      <c r="M78" s="70"/>
      <c r="N78" s="73"/>
    </row>
    <row r="79" spans="1:16" ht="15" hidden="1" customHeight="1" x14ac:dyDescent="0.25">
      <c r="A79" s="31">
        <f t="shared" si="1"/>
        <v>0</v>
      </c>
      <c r="B79" s="104"/>
      <c r="C79" s="105"/>
      <c r="D79" s="121"/>
      <c r="E79" s="122"/>
      <c r="F79" s="76"/>
      <c r="G79" s="77"/>
      <c r="H79" s="78"/>
      <c r="I79" s="79"/>
      <c r="J79" s="49"/>
      <c r="K79" s="50"/>
      <c r="L79" s="29"/>
      <c r="M79" s="71"/>
      <c r="N79" s="74"/>
    </row>
    <row r="80" spans="1:16" ht="15" hidden="1" customHeight="1" x14ac:dyDescent="0.25">
      <c r="A80" s="31">
        <f t="shared" si="1"/>
        <v>0</v>
      </c>
      <c r="B80" s="104"/>
      <c r="C80" s="105"/>
      <c r="D80" s="121"/>
      <c r="E80" s="122"/>
      <c r="F80" s="76"/>
      <c r="G80" s="77"/>
      <c r="H80" s="78"/>
      <c r="I80" s="79"/>
      <c r="J80" s="49"/>
      <c r="K80" s="50"/>
      <c r="L80" s="29"/>
      <c r="M80" s="71"/>
      <c r="N80" s="74"/>
    </row>
    <row r="81" spans="1:14" ht="15" hidden="1" customHeight="1" thickBot="1" x14ac:dyDescent="0.3">
      <c r="A81" s="31">
        <f t="shared" si="1"/>
        <v>0</v>
      </c>
      <c r="B81" s="86"/>
      <c r="C81" s="87"/>
      <c r="D81" s="128"/>
      <c r="E81" s="129"/>
      <c r="F81" s="124"/>
      <c r="G81" s="125"/>
      <c r="H81" s="126"/>
      <c r="I81" s="127"/>
      <c r="J81" s="51"/>
      <c r="K81" s="52"/>
      <c r="L81" s="53"/>
      <c r="M81" s="72"/>
      <c r="N81" s="75"/>
    </row>
    <row r="82" spans="1:14" ht="15" hidden="1" customHeight="1" x14ac:dyDescent="0.25">
      <c r="A82" s="31">
        <f t="shared" si="1"/>
        <v>0</v>
      </c>
      <c r="B82" s="104" t="s">
        <v>26</v>
      </c>
      <c r="C82" s="105"/>
      <c r="D82" s="106"/>
      <c r="E82" s="107"/>
      <c r="F82" s="108"/>
      <c r="G82" s="109"/>
      <c r="H82" s="110"/>
      <c r="I82" s="111"/>
      <c r="J82" s="54"/>
      <c r="K82" s="55"/>
      <c r="L82" s="56"/>
      <c r="M82" s="112"/>
      <c r="N82" s="117"/>
    </row>
    <row r="83" spans="1:14" ht="15" hidden="1" customHeight="1" x14ac:dyDescent="0.25">
      <c r="A83" s="31">
        <f t="shared" si="1"/>
        <v>0</v>
      </c>
      <c r="B83" s="104"/>
      <c r="C83" s="105"/>
      <c r="D83" s="96"/>
      <c r="E83" s="97"/>
      <c r="F83" s="100"/>
      <c r="G83" s="101"/>
      <c r="H83" s="102"/>
      <c r="I83" s="103"/>
      <c r="J83" s="49"/>
      <c r="K83" s="50"/>
      <c r="L83" s="29"/>
      <c r="M83" s="71"/>
      <c r="N83" s="74"/>
    </row>
    <row r="84" spans="1:14" ht="15" hidden="1" customHeight="1" x14ac:dyDescent="0.25">
      <c r="A84" s="31">
        <f t="shared" si="1"/>
        <v>0</v>
      </c>
      <c r="B84" s="104"/>
      <c r="C84" s="105"/>
      <c r="D84" s="96"/>
      <c r="E84" s="97"/>
      <c r="F84" s="100"/>
      <c r="G84" s="101"/>
      <c r="H84" s="102"/>
      <c r="I84" s="103"/>
      <c r="J84" s="49"/>
      <c r="K84" s="50"/>
      <c r="L84" s="29"/>
      <c r="M84" s="71"/>
      <c r="N84" s="74"/>
    </row>
    <row r="85" spans="1:14" ht="15" hidden="1" customHeight="1" x14ac:dyDescent="0.25">
      <c r="A85" s="31">
        <f t="shared" si="1"/>
        <v>0</v>
      </c>
      <c r="B85" s="104"/>
      <c r="C85" s="105"/>
      <c r="D85" s="96"/>
      <c r="E85" s="97"/>
      <c r="F85" s="100"/>
      <c r="G85" s="101"/>
      <c r="H85" s="102"/>
      <c r="I85" s="103"/>
      <c r="J85" s="49"/>
      <c r="K85" s="50"/>
      <c r="L85" s="29"/>
      <c r="M85" s="113"/>
      <c r="N85" s="116"/>
    </row>
    <row r="86" spans="1:14" ht="15" hidden="1" customHeight="1" x14ac:dyDescent="0.25">
      <c r="A86" s="31">
        <f t="shared" si="1"/>
        <v>0</v>
      </c>
      <c r="B86" s="104"/>
      <c r="C86" s="105"/>
      <c r="D86" s="96"/>
      <c r="E86" s="97"/>
      <c r="F86" s="100"/>
      <c r="G86" s="101"/>
      <c r="H86" s="102"/>
      <c r="I86" s="103"/>
      <c r="J86" s="49"/>
      <c r="K86" s="50"/>
      <c r="L86" s="29"/>
      <c r="M86" s="70"/>
      <c r="N86" s="73"/>
    </row>
    <row r="87" spans="1:14" ht="15" hidden="1" customHeight="1" x14ac:dyDescent="0.25">
      <c r="A87" s="31">
        <f t="shared" si="1"/>
        <v>0</v>
      </c>
      <c r="B87" s="104"/>
      <c r="C87" s="105"/>
      <c r="D87" s="96"/>
      <c r="E87" s="97"/>
      <c r="F87" s="100"/>
      <c r="G87" s="101"/>
      <c r="H87" s="102"/>
      <c r="I87" s="103"/>
      <c r="J87" s="49"/>
      <c r="K87" s="50"/>
      <c r="L87" s="29"/>
      <c r="M87" s="71"/>
      <c r="N87" s="74"/>
    </row>
    <row r="88" spans="1:14" ht="15" hidden="1" customHeight="1" x14ac:dyDescent="0.25">
      <c r="A88" s="31">
        <f t="shared" si="1"/>
        <v>0</v>
      </c>
      <c r="B88" s="104"/>
      <c r="C88" s="105"/>
      <c r="D88" s="96"/>
      <c r="E88" s="97"/>
      <c r="F88" s="100"/>
      <c r="G88" s="101"/>
      <c r="H88" s="102"/>
      <c r="I88" s="103"/>
      <c r="J88" s="49"/>
      <c r="K88" s="50"/>
      <c r="L88" s="29"/>
      <c r="M88" s="71"/>
      <c r="N88" s="74"/>
    </row>
    <row r="89" spans="1:14" ht="15" hidden="1" customHeight="1" x14ac:dyDescent="0.25">
      <c r="A89" s="31">
        <f t="shared" si="1"/>
        <v>0</v>
      </c>
      <c r="B89" s="104"/>
      <c r="C89" s="105"/>
      <c r="D89" s="96"/>
      <c r="E89" s="97"/>
      <c r="F89" s="100"/>
      <c r="G89" s="101"/>
      <c r="H89" s="102"/>
      <c r="I89" s="103"/>
      <c r="J89" s="49"/>
      <c r="K89" s="50"/>
      <c r="L89" s="29"/>
      <c r="M89" s="113"/>
      <c r="N89" s="116"/>
    </row>
    <row r="90" spans="1:14" ht="15" hidden="1" customHeight="1" x14ac:dyDescent="0.25">
      <c r="A90" s="31">
        <f t="shared" si="1"/>
        <v>0</v>
      </c>
      <c r="B90" s="104"/>
      <c r="C90" s="105"/>
      <c r="D90" s="96"/>
      <c r="E90" s="97"/>
      <c r="F90" s="100"/>
      <c r="G90" s="101"/>
      <c r="H90" s="102"/>
      <c r="I90" s="103"/>
      <c r="J90" s="49"/>
      <c r="K90" s="50"/>
      <c r="L90" s="29"/>
      <c r="M90" s="70"/>
      <c r="N90" s="73"/>
    </row>
    <row r="91" spans="1:14" ht="15" hidden="1" customHeight="1" x14ac:dyDescent="0.25">
      <c r="A91" s="31">
        <f t="shared" si="1"/>
        <v>0</v>
      </c>
      <c r="B91" s="104"/>
      <c r="C91" s="105"/>
      <c r="D91" s="96"/>
      <c r="E91" s="97"/>
      <c r="F91" s="100"/>
      <c r="G91" s="101"/>
      <c r="H91" s="102"/>
      <c r="I91" s="103"/>
      <c r="J91" s="49"/>
      <c r="K91" s="50"/>
      <c r="L91" s="29"/>
      <c r="M91" s="71"/>
      <c r="N91" s="74"/>
    </row>
    <row r="92" spans="1:14" ht="15" hidden="1" customHeight="1" x14ac:dyDescent="0.25">
      <c r="A92" s="31">
        <f t="shared" si="1"/>
        <v>0</v>
      </c>
      <c r="B92" s="104"/>
      <c r="C92" s="105"/>
      <c r="D92" s="96"/>
      <c r="E92" s="97"/>
      <c r="F92" s="100"/>
      <c r="G92" s="101"/>
      <c r="H92" s="102"/>
      <c r="I92" s="103"/>
      <c r="J92" s="49"/>
      <c r="K92" s="50"/>
      <c r="L92" s="29"/>
      <c r="M92" s="71"/>
      <c r="N92" s="74"/>
    </row>
    <row r="93" spans="1:14" ht="15" hidden="1" customHeight="1" thickBot="1" x14ac:dyDescent="0.3">
      <c r="A93" s="31">
        <f t="shared" si="1"/>
        <v>0</v>
      </c>
      <c r="B93" s="104"/>
      <c r="C93" s="105"/>
      <c r="D93" s="98"/>
      <c r="E93" s="99"/>
      <c r="F93" s="114"/>
      <c r="G93" s="115"/>
      <c r="H93" s="82"/>
      <c r="I93" s="83"/>
      <c r="J93" s="57"/>
      <c r="K93" s="58"/>
      <c r="L93" s="59"/>
      <c r="M93" s="72"/>
      <c r="N93" s="75"/>
    </row>
    <row r="94" spans="1:14" s="9" customFormat="1" ht="30" hidden="1" customHeight="1" x14ac:dyDescent="0.25">
      <c r="A94" s="31">
        <f t="shared" si="1"/>
        <v>0</v>
      </c>
      <c r="B94" s="84" t="s">
        <v>17</v>
      </c>
      <c r="C94" s="85"/>
      <c r="D94" s="88" t="s">
        <v>18</v>
      </c>
      <c r="E94" s="89"/>
      <c r="F94" s="90" t="s">
        <v>15</v>
      </c>
      <c r="G94" s="91" t="s">
        <v>15</v>
      </c>
      <c r="H94" s="90" t="s">
        <v>14</v>
      </c>
      <c r="I94" s="91"/>
      <c r="J94" s="47" t="s">
        <v>15</v>
      </c>
      <c r="K94" s="48" t="s">
        <v>16</v>
      </c>
      <c r="L94" s="26"/>
      <c r="M94" s="60" t="s">
        <v>15</v>
      </c>
      <c r="N94" s="61" t="s">
        <v>15</v>
      </c>
    </row>
    <row r="95" spans="1:14" s="9" customFormat="1" ht="30" hidden="1" customHeight="1" thickBot="1" x14ac:dyDescent="0.3">
      <c r="A95" s="31">
        <f t="shared" si="1"/>
        <v>0</v>
      </c>
      <c r="B95" s="86"/>
      <c r="C95" s="87"/>
      <c r="D95" s="92" t="s">
        <v>19</v>
      </c>
      <c r="E95" s="93"/>
      <c r="F95" s="94" t="s">
        <v>15</v>
      </c>
      <c r="G95" s="95" t="s">
        <v>15</v>
      </c>
      <c r="H95" s="94" t="s">
        <v>14</v>
      </c>
      <c r="I95" s="95"/>
      <c r="J95" s="51" t="s">
        <v>15</v>
      </c>
      <c r="K95" s="52" t="s">
        <v>16</v>
      </c>
      <c r="L95" s="30"/>
      <c r="M95" s="62" t="s">
        <v>15</v>
      </c>
      <c r="N95" s="63" t="s">
        <v>15</v>
      </c>
    </row>
    <row r="96" spans="1:14" hidden="1" x14ac:dyDescent="0.25">
      <c r="A96" s="31">
        <f t="shared" si="1"/>
        <v>0</v>
      </c>
    </row>
    <row r="97" spans="1:16" hidden="1" x14ac:dyDescent="0.25">
      <c r="A97" s="31">
        <f t="shared" si="1"/>
        <v>0</v>
      </c>
    </row>
    <row r="98" spans="1:16" hidden="1" x14ac:dyDescent="0.25">
      <c r="A98" s="31">
        <f t="shared" si="1"/>
        <v>0</v>
      </c>
      <c r="B98" s="80" t="s">
        <v>20</v>
      </c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</row>
    <row r="99" spans="1:16" hidden="1" x14ac:dyDescent="0.25">
      <c r="A99" s="31">
        <f t="shared" si="1"/>
        <v>0</v>
      </c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</row>
    <row r="100" spans="1:16" hidden="1" x14ac:dyDescent="0.25">
      <c r="A100" s="31">
        <f t="shared" si="1"/>
        <v>0</v>
      </c>
    </row>
    <row r="101" spans="1:16" hidden="1" x14ac:dyDescent="0.25">
      <c r="A101" s="31">
        <f>$A$106</f>
        <v>0</v>
      </c>
      <c r="C101" s="32" t="s">
        <v>21</v>
      </c>
      <c r="D101" s="33"/>
      <c r="E101" s="33"/>
    </row>
    <row r="102" spans="1:16" s="34" customFormat="1" hidden="1" x14ac:dyDescent="0.25">
      <c r="A102" s="31">
        <f>$A$106</f>
        <v>0</v>
      </c>
      <c r="C102" s="32"/>
    </row>
    <row r="103" spans="1:16" s="34" customFormat="1" ht="15" hidden="1" customHeight="1" x14ac:dyDescent="0.25">
      <c r="A103" s="31">
        <f>$A$106</f>
        <v>0</v>
      </c>
      <c r="C103" s="32" t="s">
        <v>22</v>
      </c>
      <c r="D103" s="33"/>
      <c r="E103" s="33"/>
      <c r="I103" s="35"/>
      <c r="J103" s="35"/>
      <c r="K103" s="35"/>
      <c r="L103" s="35"/>
      <c r="M103" s="36"/>
      <c r="N103" s="36"/>
    </row>
    <row r="104" spans="1:16" s="34" customFormat="1" hidden="1" x14ac:dyDescent="0.25">
      <c r="A104" s="31">
        <f>$A$106</f>
        <v>0</v>
      </c>
      <c r="G104" s="36"/>
      <c r="I104" s="139" t="str">
        <f>"podpis a pečiatka "&amp;IF([2]summary!$K$21="","navrhovateľa","dodávateľa")</f>
        <v>podpis a pečiatka navrhovateľa</v>
      </c>
      <c r="J104" s="139"/>
      <c r="K104" s="139"/>
      <c r="L104" s="139"/>
      <c r="M104" s="37"/>
      <c r="N104" s="37"/>
    </row>
    <row r="105" spans="1:16" s="9" customFormat="1" ht="21" hidden="1" x14ac:dyDescent="0.25">
      <c r="A105" s="31">
        <f>$A$106*IF(N105="",0,1)</f>
        <v>0</v>
      </c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M105" s="40"/>
      <c r="N105" s="40" t="str">
        <f>$N$4</f>
        <v xml:space="preserve">Príloha č. 1: </v>
      </c>
    </row>
    <row r="106" spans="1:16" s="9" customFormat="1" ht="23.25" hidden="1" customHeight="1" x14ac:dyDescent="0.25">
      <c r="A106" s="31">
        <f>IF([2]summary!$K$21="",IF([2]summary!$G$17="všetky predmety spolu",0,1)*A111,IF([2]summary!$E$63="cenové ponuky komplexne",0,1)*A111)</f>
        <v>0</v>
      </c>
      <c r="B106" s="140" t="str">
        <f>$B$5</f>
        <v>Výzva na predloženie ponúk - prieskum trhu</v>
      </c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</row>
    <row r="107" spans="1:16" s="9" customFormat="1" hidden="1" x14ac:dyDescent="0.25">
      <c r="A107" s="31">
        <f>$A$106</f>
        <v>0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</row>
    <row r="108" spans="1:16" s="9" customFormat="1" ht="23.25" hidden="1" customHeight="1" x14ac:dyDescent="0.25">
      <c r="A108" s="31">
        <f>$A$106</f>
        <v>0</v>
      </c>
      <c r="B108" s="140" t="str">
        <f>$B$7</f>
        <v>Podrobný technický opis a údaje deklarujúce technické parametre dodávaného predmetu</v>
      </c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</row>
    <row r="109" spans="1:16" hidden="1" x14ac:dyDescent="0.25">
      <c r="A109" s="31">
        <f>$A$106</f>
        <v>0</v>
      </c>
    </row>
    <row r="110" spans="1:16" hidden="1" x14ac:dyDescent="0.25">
      <c r="A110" s="31">
        <f>$A$106</f>
        <v>0</v>
      </c>
    </row>
    <row r="111" spans="1:16" s="18" customFormat="1" ht="15.75" hidden="1" x14ac:dyDescent="0.25">
      <c r="A111" s="41">
        <f>IF(SUM($A$9:$A$9)=0,1,0)*IF(D111&lt;&gt;"",1,0)</f>
        <v>0</v>
      </c>
      <c r="B111" s="141" t="s">
        <v>3</v>
      </c>
      <c r="C111" s="141"/>
      <c r="D111" s="142" t="str">
        <f>IF([2]summary!$B$52&lt;&gt;"",[2]summary!$B$52,"")</f>
        <v/>
      </c>
      <c r="E111" s="142"/>
      <c r="F111" s="142"/>
      <c r="G111" s="142"/>
      <c r="H111" s="142"/>
      <c r="I111" s="142"/>
      <c r="J111" s="142"/>
      <c r="K111" s="142"/>
      <c r="L111" s="142"/>
      <c r="M111" s="42" t="s">
        <v>4</v>
      </c>
      <c r="N111" s="43" t="str">
        <f>IF([2]summary!$G$52&lt;&gt;"",[2]summary!$G$52,"")</f>
        <v/>
      </c>
      <c r="P111" s="19"/>
    </row>
    <row r="112" spans="1:16" hidden="1" x14ac:dyDescent="0.25">
      <c r="A112" s="31">
        <f>$A$111</f>
        <v>0</v>
      </c>
      <c r="P112" s="20"/>
    </row>
    <row r="113" spans="1:16" ht="69.95" hidden="1" customHeight="1" thickBot="1" x14ac:dyDescent="0.3">
      <c r="A113" s="31">
        <f t="shared" ref="A113:A144" si="2">$A$111</f>
        <v>0</v>
      </c>
      <c r="B113" s="130" t="s">
        <v>5</v>
      </c>
      <c r="C113" s="131"/>
      <c r="D113" s="131"/>
      <c r="E113" s="132"/>
      <c r="F113" s="133" t="s">
        <v>6</v>
      </c>
      <c r="G113" s="134"/>
      <c r="H113" s="135" t="s">
        <v>7</v>
      </c>
      <c r="I113" s="136"/>
      <c r="J113" s="44" t="s">
        <v>8</v>
      </c>
      <c r="K113" s="137" t="s">
        <v>9</v>
      </c>
      <c r="L113" s="138"/>
      <c r="M113" s="45" t="s">
        <v>10</v>
      </c>
      <c r="N113" s="46" t="s">
        <v>11</v>
      </c>
      <c r="P113" s="20"/>
    </row>
    <row r="114" spans="1:16" ht="15" hidden="1" customHeight="1" x14ac:dyDescent="0.25">
      <c r="A114" s="31">
        <f t="shared" si="2"/>
        <v>0</v>
      </c>
      <c r="B114" s="84" t="s">
        <v>25</v>
      </c>
      <c r="C114" s="85"/>
      <c r="D114" s="88"/>
      <c r="E114" s="89"/>
      <c r="F114" s="118"/>
      <c r="G114" s="119"/>
      <c r="H114" s="90"/>
      <c r="I114" s="91"/>
      <c r="J114" s="47"/>
      <c r="K114" s="48"/>
      <c r="L114" s="26"/>
      <c r="M114" s="112"/>
      <c r="N114" s="117"/>
    </row>
    <row r="115" spans="1:16" ht="15" hidden="1" customHeight="1" x14ac:dyDescent="0.25">
      <c r="A115" s="31">
        <f t="shared" si="2"/>
        <v>0</v>
      </c>
      <c r="B115" s="104"/>
      <c r="C115" s="105"/>
      <c r="D115" s="96"/>
      <c r="E115" s="97"/>
      <c r="F115" s="100"/>
      <c r="G115" s="101"/>
      <c r="H115" s="102"/>
      <c r="I115" s="103"/>
      <c r="J115" s="49"/>
      <c r="K115" s="50"/>
      <c r="L115" s="29"/>
      <c r="M115" s="71"/>
      <c r="N115" s="74"/>
    </row>
    <row r="116" spans="1:16" ht="15" hidden="1" customHeight="1" x14ac:dyDescent="0.25">
      <c r="A116" s="31">
        <f t="shared" si="2"/>
        <v>0</v>
      </c>
      <c r="B116" s="104"/>
      <c r="C116" s="105"/>
      <c r="D116" s="96"/>
      <c r="E116" s="97"/>
      <c r="F116" s="100"/>
      <c r="G116" s="101"/>
      <c r="H116" s="102"/>
      <c r="I116" s="103"/>
      <c r="J116" s="49"/>
      <c r="K116" s="50"/>
      <c r="L116" s="29"/>
      <c r="M116" s="71"/>
      <c r="N116" s="74"/>
    </row>
    <row r="117" spans="1:16" ht="15" hidden="1" customHeight="1" x14ac:dyDescent="0.25">
      <c r="A117" s="31">
        <f t="shared" si="2"/>
        <v>0</v>
      </c>
      <c r="B117" s="104"/>
      <c r="C117" s="105"/>
      <c r="D117" s="96"/>
      <c r="E117" s="97"/>
      <c r="F117" s="100"/>
      <c r="G117" s="101"/>
      <c r="H117" s="102"/>
      <c r="I117" s="103"/>
      <c r="J117" s="49"/>
      <c r="K117" s="50"/>
      <c r="L117" s="29"/>
      <c r="M117" s="113"/>
      <c r="N117" s="116"/>
    </row>
    <row r="118" spans="1:16" ht="15" hidden="1" customHeight="1" x14ac:dyDescent="0.25">
      <c r="A118" s="31">
        <f t="shared" si="2"/>
        <v>0</v>
      </c>
      <c r="B118" s="104"/>
      <c r="C118" s="105"/>
      <c r="D118" s="99"/>
      <c r="E118" s="120"/>
      <c r="F118" s="76"/>
      <c r="G118" s="77"/>
      <c r="H118" s="78"/>
      <c r="I118" s="79"/>
      <c r="J118" s="49"/>
      <c r="K118" s="50"/>
      <c r="L118" s="29"/>
      <c r="M118" s="70"/>
      <c r="N118" s="73"/>
    </row>
    <row r="119" spans="1:16" ht="15" hidden="1" customHeight="1" x14ac:dyDescent="0.25">
      <c r="A119" s="31">
        <f t="shared" si="2"/>
        <v>0</v>
      </c>
      <c r="B119" s="104"/>
      <c r="C119" s="105"/>
      <c r="D119" s="121"/>
      <c r="E119" s="122"/>
      <c r="F119" s="76"/>
      <c r="G119" s="77"/>
      <c r="H119" s="78"/>
      <c r="I119" s="79"/>
      <c r="J119" s="49"/>
      <c r="K119" s="50"/>
      <c r="L119" s="29"/>
      <c r="M119" s="71"/>
      <c r="N119" s="74"/>
    </row>
    <row r="120" spans="1:16" ht="15" hidden="1" customHeight="1" x14ac:dyDescent="0.25">
      <c r="A120" s="31">
        <f t="shared" si="2"/>
        <v>0</v>
      </c>
      <c r="B120" s="104"/>
      <c r="C120" s="105"/>
      <c r="D120" s="121"/>
      <c r="E120" s="122"/>
      <c r="F120" s="76"/>
      <c r="G120" s="77"/>
      <c r="H120" s="78"/>
      <c r="I120" s="79"/>
      <c r="J120" s="49"/>
      <c r="K120" s="50"/>
      <c r="L120" s="29"/>
      <c r="M120" s="71"/>
      <c r="N120" s="74"/>
    </row>
    <row r="121" spans="1:16" ht="15" hidden="1" customHeight="1" x14ac:dyDescent="0.25">
      <c r="A121" s="31">
        <f t="shared" si="2"/>
        <v>0</v>
      </c>
      <c r="B121" s="104"/>
      <c r="C121" s="105"/>
      <c r="D121" s="107"/>
      <c r="E121" s="123"/>
      <c r="F121" s="76"/>
      <c r="G121" s="77"/>
      <c r="H121" s="78"/>
      <c r="I121" s="79"/>
      <c r="J121" s="49"/>
      <c r="K121" s="50"/>
      <c r="L121" s="29"/>
      <c r="M121" s="113"/>
      <c r="N121" s="116"/>
    </row>
    <row r="122" spans="1:16" ht="15" hidden="1" customHeight="1" x14ac:dyDescent="0.25">
      <c r="A122" s="31">
        <f t="shared" si="2"/>
        <v>0</v>
      </c>
      <c r="B122" s="104"/>
      <c r="C122" s="105"/>
      <c r="D122" s="99"/>
      <c r="E122" s="120"/>
      <c r="F122" s="76"/>
      <c r="G122" s="77"/>
      <c r="H122" s="78"/>
      <c r="I122" s="79"/>
      <c r="J122" s="49"/>
      <c r="K122" s="50"/>
      <c r="L122" s="29"/>
      <c r="M122" s="70"/>
      <c r="N122" s="73"/>
    </row>
    <row r="123" spans="1:16" ht="15" hidden="1" customHeight="1" x14ac:dyDescent="0.25">
      <c r="A123" s="31">
        <f t="shared" si="2"/>
        <v>0</v>
      </c>
      <c r="B123" s="104"/>
      <c r="C123" s="105"/>
      <c r="D123" s="121"/>
      <c r="E123" s="122"/>
      <c r="F123" s="76"/>
      <c r="G123" s="77"/>
      <c r="H123" s="78"/>
      <c r="I123" s="79"/>
      <c r="J123" s="49"/>
      <c r="K123" s="50"/>
      <c r="L123" s="29"/>
      <c r="M123" s="71"/>
      <c r="N123" s="74"/>
    </row>
    <row r="124" spans="1:16" ht="15" hidden="1" customHeight="1" x14ac:dyDescent="0.25">
      <c r="A124" s="31">
        <f t="shared" si="2"/>
        <v>0</v>
      </c>
      <c r="B124" s="104"/>
      <c r="C124" s="105"/>
      <c r="D124" s="121"/>
      <c r="E124" s="122"/>
      <c r="F124" s="76"/>
      <c r="G124" s="77"/>
      <c r="H124" s="78"/>
      <c r="I124" s="79"/>
      <c r="J124" s="49"/>
      <c r="K124" s="50"/>
      <c r="L124" s="29"/>
      <c r="M124" s="71"/>
      <c r="N124" s="74"/>
    </row>
    <row r="125" spans="1:16" ht="15" hidden="1" customHeight="1" thickBot="1" x14ac:dyDescent="0.3">
      <c r="A125" s="31">
        <f t="shared" si="2"/>
        <v>0</v>
      </c>
      <c r="B125" s="86"/>
      <c r="C125" s="87"/>
      <c r="D125" s="128"/>
      <c r="E125" s="129"/>
      <c r="F125" s="124"/>
      <c r="G125" s="125"/>
      <c r="H125" s="126"/>
      <c r="I125" s="127"/>
      <c r="J125" s="51"/>
      <c r="K125" s="52"/>
      <c r="L125" s="53"/>
      <c r="M125" s="72"/>
      <c r="N125" s="75"/>
    </row>
    <row r="126" spans="1:16" ht="15" hidden="1" customHeight="1" x14ac:dyDescent="0.25">
      <c r="A126" s="31">
        <f t="shared" si="2"/>
        <v>0</v>
      </c>
      <c r="B126" s="104" t="s">
        <v>26</v>
      </c>
      <c r="C126" s="105"/>
      <c r="D126" s="106"/>
      <c r="E126" s="107"/>
      <c r="F126" s="108"/>
      <c r="G126" s="109"/>
      <c r="H126" s="110"/>
      <c r="I126" s="111"/>
      <c r="J126" s="54"/>
      <c r="K126" s="55"/>
      <c r="L126" s="56"/>
      <c r="M126" s="112"/>
      <c r="N126" s="117"/>
    </row>
    <row r="127" spans="1:16" ht="15" hidden="1" customHeight="1" x14ac:dyDescent="0.25">
      <c r="A127" s="31">
        <f t="shared" si="2"/>
        <v>0</v>
      </c>
      <c r="B127" s="104"/>
      <c r="C127" s="105"/>
      <c r="D127" s="96"/>
      <c r="E127" s="97"/>
      <c r="F127" s="100"/>
      <c r="G127" s="101"/>
      <c r="H127" s="102"/>
      <c r="I127" s="103"/>
      <c r="J127" s="49"/>
      <c r="K127" s="50"/>
      <c r="L127" s="29"/>
      <c r="M127" s="71"/>
      <c r="N127" s="74"/>
    </row>
    <row r="128" spans="1:16" ht="15" hidden="1" customHeight="1" x14ac:dyDescent="0.25">
      <c r="A128" s="31">
        <f t="shared" si="2"/>
        <v>0</v>
      </c>
      <c r="B128" s="104"/>
      <c r="C128" s="105"/>
      <c r="D128" s="96"/>
      <c r="E128" s="97"/>
      <c r="F128" s="100"/>
      <c r="G128" s="101"/>
      <c r="H128" s="102"/>
      <c r="I128" s="103"/>
      <c r="J128" s="49"/>
      <c r="K128" s="50"/>
      <c r="L128" s="29"/>
      <c r="M128" s="71"/>
      <c r="N128" s="74"/>
    </row>
    <row r="129" spans="1:14" ht="15" hidden="1" customHeight="1" x14ac:dyDescent="0.25">
      <c r="A129" s="31">
        <f t="shared" si="2"/>
        <v>0</v>
      </c>
      <c r="B129" s="104"/>
      <c r="C129" s="105"/>
      <c r="D129" s="96"/>
      <c r="E129" s="97"/>
      <c r="F129" s="100"/>
      <c r="G129" s="101"/>
      <c r="H129" s="102"/>
      <c r="I129" s="103"/>
      <c r="J129" s="49"/>
      <c r="K129" s="50"/>
      <c r="L129" s="29"/>
      <c r="M129" s="113"/>
      <c r="N129" s="116"/>
    </row>
    <row r="130" spans="1:14" ht="15" hidden="1" customHeight="1" x14ac:dyDescent="0.25">
      <c r="A130" s="31">
        <f t="shared" si="2"/>
        <v>0</v>
      </c>
      <c r="B130" s="104"/>
      <c r="C130" s="105"/>
      <c r="D130" s="96"/>
      <c r="E130" s="97"/>
      <c r="F130" s="100"/>
      <c r="G130" s="101"/>
      <c r="H130" s="102"/>
      <c r="I130" s="103"/>
      <c r="J130" s="49"/>
      <c r="K130" s="50"/>
      <c r="L130" s="29"/>
      <c r="M130" s="70"/>
      <c r="N130" s="73"/>
    </row>
    <row r="131" spans="1:14" ht="15" hidden="1" customHeight="1" x14ac:dyDescent="0.25">
      <c r="A131" s="31">
        <f t="shared" si="2"/>
        <v>0</v>
      </c>
      <c r="B131" s="104"/>
      <c r="C131" s="105"/>
      <c r="D131" s="96"/>
      <c r="E131" s="97"/>
      <c r="F131" s="100"/>
      <c r="G131" s="101"/>
      <c r="H131" s="102"/>
      <c r="I131" s="103"/>
      <c r="J131" s="49"/>
      <c r="K131" s="50"/>
      <c r="L131" s="29"/>
      <c r="M131" s="71"/>
      <c r="N131" s="74"/>
    </row>
    <row r="132" spans="1:14" ht="15" hidden="1" customHeight="1" x14ac:dyDescent="0.25">
      <c r="A132" s="31">
        <f t="shared" si="2"/>
        <v>0</v>
      </c>
      <c r="B132" s="104"/>
      <c r="C132" s="105"/>
      <c r="D132" s="96"/>
      <c r="E132" s="97"/>
      <c r="F132" s="100"/>
      <c r="G132" s="101"/>
      <c r="H132" s="102"/>
      <c r="I132" s="103"/>
      <c r="J132" s="49"/>
      <c r="K132" s="50"/>
      <c r="L132" s="29"/>
      <c r="M132" s="71"/>
      <c r="N132" s="74"/>
    </row>
    <row r="133" spans="1:14" ht="15" hidden="1" customHeight="1" x14ac:dyDescent="0.25">
      <c r="A133" s="31">
        <f t="shared" si="2"/>
        <v>0</v>
      </c>
      <c r="B133" s="104"/>
      <c r="C133" s="105"/>
      <c r="D133" s="96"/>
      <c r="E133" s="97"/>
      <c r="F133" s="100"/>
      <c r="G133" s="101"/>
      <c r="H133" s="102"/>
      <c r="I133" s="103"/>
      <c r="J133" s="49"/>
      <c r="K133" s="50"/>
      <c r="L133" s="29"/>
      <c r="M133" s="113"/>
      <c r="N133" s="116"/>
    </row>
    <row r="134" spans="1:14" ht="15" hidden="1" customHeight="1" x14ac:dyDescent="0.25">
      <c r="A134" s="31">
        <f t="shared" si="2"/>
        <v>0</v>
      </c>
      <c r="B134" s="104"/>
      <c r="C134" s="105"/>
      <c r="D134" s="96"/>
      <c r="E134" s="97"/>
      <c r="F134" s="100"/>
      <c r="G134" s="101"/>
      <c r="H134" s="102"/>
      <c r="I134" s="103"/>
      <c r="J134" s="49"/>
      <c r="K134" s="50"/>
      <c r="L134" s="29"/>
      <c r="M134" s="70"/>
      <c r="N134" s="73"/>
    </row>
    <row r="135" spans="1:14" ht="15" hidden="1" customHeight="1" x14ac:dyDescent="0.25">
      <c r="A135" s="31">
        <f t="shared" si="2"/>
        <v>0</v>
      </c>
      <c r="B135" s="104"/>
      <c r="C135" s="105"/>
      <c r="D135" s="96"/>
      <c r="E135" s="97"/>
      <c r="F135" s="100"/>
      <c r="G135" s="101"/>
      <c r="H135" s="102"/>
      <c r="I135" s="103"/>
      <c r="J135" s="49"/>
      <c r="K135" s="50"/>
      <c r="L135" s="29"/>
      <c r="M135" s="71"/>
      <c r="N135" s="74"/>
    </row>
    <row r="136" spans="1:14" ht="15" hidden="1" customHeight="1" x14ac:dyDescent="0.25">
      <c r="A136" s="31">
        <f t="shared" si="2"/>
        <v>0</v>
      </c>
      <c r="B136" s="104"/>
      <c r="C136" s="105"/>
      <c r="D136" s="96"/>
      <c r="E136" s="97"/>
      <c r="F136" s="100"/>
      <c r="G136" s="101"/>
      <c r="H136" s="102"/>
      <c r="I136" s="103"/>
      <c r="J136" s="49"/>
      <c r="K136" s="50"/>
      <c r="L136" s="29"/>
      <c r="M136" s="71"/>
      <c r="N136" s="74"/>
    </row>
    <row r="137" spans="1:14" ht="15" hidden="1" customHeight="1" thickBot="1" x14ac:dyDescent="0.3">
      <c r="A137" s="31">
        <f t="shared" si="2"/>
        <v>0</v>
      </c>
      <c r="B137" s="104"/>
      <c r="C137" s="105"/>
      <c r="D137" s="98"/>
      <c r="E137" s="99"/>
      <c r="F137" s="114"/>
      <c r="G137" s="115"/>
      <c r="H137" s="82"/>
      <c r="I137" s="83"/>
      <c r="J137" s="57"/>
      <c r="K137" s="58"/>
      <c r="L137" s="59"/>
      <c r="M137" s="72"/>
      <c r="N137" s="75"/>
    </row>
    <row r="138" spans="1:14" s="9" customFormat="1" ht="30" hidden="1" customHeight="1" x14ac:dyDescent="0.25">
      <c r="A138" s="31">
        <f t="shared" si="2"/>
        <v>0</v>
      </c>
      <c r="B138" s="84" t="s">
        <v>17</v>
      </c>
      <c r="C138" s="85"/>
      <c r="D138" s="88" t="s">
        <v>18</v>
      </c>
      <c r="E138" s="89"/>
      <c r="F138" s="90" t="s">
        <v>15</v>
      </c>
      <c r="G138" s="91" t="s">
        <v>15</v>
      </c>
      <c r="H138" s="90" t="s">
        <v>14</v>
      </c>
      <c r="I138" s="91"/>
      <c r="J138" s="47" t="s">
        <v>15</v>
      </c>
      <c r="K138" s="48" t="s">
        <v>16</v>
      </c>
      <c r="L138" s="26"/>
      <c r="M138" s="60" t="s">
        <v>15</v>
      </c>
      <c r="N138" s="61" t="s">
        <v>15</v>
      </c>
    </row>
    <row r="139" spans="1:14" s="9" customFormat="1" ht="30" hidden="1" customHeight="1" thickBot="1" x14ac:dyDescent="0.3">
      <c r="A139" s="31">
        <f t="shared" si="2"/>
        <v>0</v>
      </c>
      <c r="B139" s="86"/>
      <c r="C139" s="87"/>
      <c r="D139" s="92" t="s">
        <v>19</v>
      </c>
      <c r="E139" s="93"/>
      <c r="F139" s="94" t="s">
        <v>15</v>
      </c>
      <c r="G139" s="95" t="s">
        <v>15</v>
      </c>
      <c r="H139" s="94" t="s">
        <v>14</v>
      </c>
      <c r="I139" s="95"/>
      <c r="J139" s="51" t="s">
        <v>15</v>
      </c>
      <c r="K139" s="52" t="s">
        <v>16</v>
      </c>
      <c r="L139" s="30"/>
      <c r="M139" s="62" t="s">
        <v>15</v>
      </c>
      <c r="N139" s="63" t="s">
        <v>15</v>
      </c>
    </row>
    <row r="140" spans="1:14" hidden="1" x14ac:dyDescent="0.25">
      <c r="A140" s="31">
        <f t="shared" si="2"/>
        <v>0</v>
      </c>
    </row>
    <row r="141" spans="1:14" hidden="1" x14ac:dyDescent="0.25">
      <c r="A141" s="31">
        <f t="shared" si="2"/>
        <v>0</v>
      </c>
    </row>
    <row r="142" spans="1:14" hidden="1" x14ac:dyDescent="0.25">
      <c r="A142" s="31">
        <f t="shared" si="2"/>
        <v>0</v>
      </c>
      <c r="B142" s="80" t="s">
        <v>20</v>
      </c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</row>
    <row r="143" spans="1:14" hidden="1" x14ac:dyDescent="0.25">
      <c r="A143" s="31">
        <f t="shared" si="2"/>
        <v>0</v>
      </c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</row>
    <row r="144" spans="1:14" hidden="1" x14ac:dyDescent="0.25">
      <c r="A144" s="31">
        <f t="shared" si="2"/>
        <v>0</v>
      </c>
    </row>
    <row r="145" spans="1:16" hidden="1" x14ac:dyDescent="0.25">
      <c r="A145" s="31">
        <f>$A$150</f>
        <v>0</v>
      </c>
      <c r="C145" s="32" t="s">
        <v>21</v>
      </c>
      <c r="D145" s="33"/>
      <c r="E145" s="33"/>
    </row>
    <row r="146" spans="1:16" s="34" customFormat="1" hidden="1" x14ac:dyDescent="0.25">
      <c r="A146" s="31">
        <f>$A$150</f>
        <v>0</v>
      </c>
      <c r="C146" s="32"/>
    </row>
    <row r="147" spans="1:16" s="34" customFormat="1" ht="15" hidden="1" customHeight="1" x14ac:dyDescent="0.25">
      <c r="A147" s="31">
        <f>$A$150</f>
        <v>0</v>
      </c>
      <c r="C147" s="32" t="s">
        <v>22</v>
      </c>
      <c r="D147" s="33"/>
      <c r="E147" s="33"/>
      <c r="I147" s="35"/>
      <c r="J147" s="35"/>
      <c r="K147" s="35"/>
      <c r="L147" s="35"/>
      <c r="M147" s="36"/>
      <c r="N147" s="36"/>
    </row>
    <row r="148" spans="1:16" s="34" customFormat="1" hidden="1" x14ac:dyDescent="0.25">
      <c r="A148" s="31">
        <f>$A$150</f>
        <v>0</v>
      </c>
      <c r="G148" s="36"/>
      <c r="I148" s="139" t="str">
        <f>"podpis a pečiatka "&amp;IF([2]summary!$K$21="","navrhovateľa","dodávateľa")</f>
        <v>podpis a pečiatka navrhovateľa</v>
      </c>
      <c r="J148" s="139"/>
      <c r="K148" s="139"/>
      <c r="L148" s="139"/>
      <c r="M148" s="37"/>
      <c r="N148" s="37"/>
    </row>
    <row r="149" spans="1:16" s="9" customFormat="1" ht="21" hidden="1" x14ac:dyDescent="0.25">
      <c r="A149" s="31">
        <f>$A$150*IF(N149="",0,1)</f>
        <v>0</v>
      </c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M149" s="40"/>
      <c r="N149" s="40" t="str">
        <f>$N$4</f>
        <v xml:space="preserve">Príloha č. 1: </v>
      </c>
    </row>
    <row r="150" spans="1:16" s="9" customFormat="1" ht="23.25" hidden="1" customHeight="1" x14ac:dyDescent="0.25">
      <c r="A150" s="31">
        <f>IF([2]summary!$K$21="",IF([2]summary!$G$17="všetky predmety spolu",0,1)*A155,IF([2]summary!$E$63="cenové ponuky komplexne",0,1)*A155)</f>
        <v>0</v>
      </c>
      <c r="B150" s="140" t="str">
        <f>$B$5</f>
        <v>Výzva na predloženie ponúk - prieskum trhu</v>
      </c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1:16" s="9" customFormat="1" hidden="1" x14ac:dyDescent="0.25">
      <c r="A151" s="31">
        <f>$A$150</f>
        <v>0</v>
      </c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</row>
    <row r="152" spans="1:16" s="9" customFormat="1" ht="23.25" hidden="1" customHeight="1" x14ac:dyDescent="0.25">
      <c r="A152" s="31">
        <f>$A$150</f>
        <v>0</v>
      </c>
      <c r="B152" s="140" t="str">
        <f>$B$7</f>
        <v>Podrobný technický opis a údaje deklarujúce technické parametre dodávaného predmetu</v>
      </c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1:16" hidden="1" x14ac:dyDescent="0.25">
      <c r="A153" s="31">
        <f>$A$150</f>
        <v>0</v>
      </c>
    </row>
    <row r="154" spans="1:16" hidden="1" x14ac:dyDescent="0.25">
      <c r="A154" s="31">
        <f>$A$150</f>
        <v>0</v>
      </c>
    </row>
    <row r="155" spans="1:16" s="18" customFormat="1" ht="15.75" hidden="1" x14ac:dyDescent="0.25">
      <c r="A155" s="41">
        <f>IF(SUM($A$9:$A$9)=0,1,0)*IF(D155&lt;&gt;"",1,0)</f>
        <v>0</v>
      </c>
      <c r="B155" s="141" t="s">
        <v>3</v>
      </c>
      <c r="C155" s="141"/>
      <c r="D155" s="142" t="str">
        <f>IF([2]summary!$B$53&lt;&gt;"",[2]summary!$B$53,"")</f>
        <v/>
      </c>
      <c r="E155" s="142"/>
      <c r="F155" s="142"/>
      <c r="G155" s="142"/>
      <c r="H155" s="142"/>
      <c r="I155" s="142"/>
      <c r="J155" s="142"/>
      <c r="K155" s="142"/>
      <c r="L155" s="142"/>
      <c r="M155" s="42" t="s">
        <v>4</v>
      </c>
      <c r="N155" s="43" t="str">
        <f>IF([2]summary!$G$53&lt;&gt;"",[2]summary!$G$53,"")</f>
        <v/>
      </c>
      <c r="P155" s="19"/>
    </row>
    <row r="156" spans="1:16" hidden="1" x14ac:dyDescent="0.25">
      <c r="A156" s="31">
        <f>$A$155</f>
        <v>0</v>
      </c>
      <c r="P156" s="20"/>
    </row>
    <row r="157" spans="1:16" ht="69.95" hidden="1" customHeight="1" thickBot="1" x14ac:dyDescent="0.3">
      <c r="A157" s="31">
        <f t="shared" ref="A157:A188" si="3">$A$155</f>
        <v>0</v>
      </c>
      <c r="B157" s="130" t="s">
        <v>5</v>
      </c>
      <c r="C157" s="131"/>
      <c r="D157" s="131"/>
      <c r="E157" s="132"/>
      <c r="F157" s="133" t="s">
        <v>6</v>
      </c>
      <c r="G157" s="134"/>
      <c r="H157" s="135" t="s">
        <v>7</v>
      </c>
      <c r="I157" s="136"/>
      <c r="J157" s="44" t="s">
        <v>8</v>
      </c>
      <c r="K157" s="137" t="s">
        <v>9</v>
      </c>
      <c r="L157" s="138"/>
      <c r="M157" s="45" t="s">
        <v>10</v>
      </c>
      <c r="N157" s="46" t="s">
        <v>11</v>
      </c>
      <c r="P157" s="20"/>
    </row>
    <row r="158" spans="1:16" ht="15" hidden="1" customHeight="1" x14ac:dyDescent="0.25">
      <c r="A158" s="31">
        <f t="shared" si="3"/>
        <v>0</v>
      </c>
      <c r="B158" s="84" t="s">
        <v>25</v>
      </c>
      <c r="C158" s="85"/>
      <c r="D158" s="88"/>
      <c r="E158" s="89"/>
      <c r="F158" s="118"/>
      <c r="G158" s="119"/>
      <c r="H158" s="90"/>
      <c r="I158" s="91"/>
      <c r="J158" s="47"/>
      <c r="K158" s="48"/>
      <c r="L158" s="26"/>
      <c r="M158" s="112"/>
      <c r="N158" s="117"/>
    </row>
    <row r="159" spans="1:16" ht="15" hidden="1" customHeight="1" x14ac:dyDescent="0.25">
      <c r="A159" s="31">
        <f t="shared" si="3"/>
        <v>0</v>
      </c>
      <c r="B159" s="104"/>
      <c r="C159" s="105"/>
      <c r="D159" s="96"/>
      <c r="E159" s="97"/>
      <c r="F159" s="100"/>
      <c r="G159" s="101"/>
      <c r="H159" s="102"/>
      <c r="I159" s="103"/>
      <c r="J159" s="49"/>
      <c r="K159" s="50"/>
      <c r="L159" s="29"/>
      <c r="M159" s="71"/>
      <c r="N159" s="74"/>
    </row>
    <row r="160" spans="1:16" ht="15" hidden="1" customHeight="1" x14ac:dyDescent="0.25">
      <c r="A160" s="31">
        <f t="shared" si="3"/>
        <v>0</v>
      </c>
      <c r="B160" s="104"/>
      <c r="C160" s="105"/>
      <c r="D160" s="96"/>
      <c r="E160" s="97"/>
      <c r="F160" s="100"/>
      <c r="G160" s="101"/>
      <c r="H160" s="102"/>
      <c r="I160" s="103"/>
      <c r="J160" s="49"/>
      <c r="K160" s="50"/>
      <c r="L160" s="29"/>
      <c r="M160" s="71"/>
      <c r="N160" s="74"/>
    </row>
    <row r="161" spans="1:14" ht="15" hidden="1" customHeight="1" x14ac:dyDescent="0.25">
      <c r="A161" s="31">
        <f t="shared" si="3"/>
        <v>0</v>
      </c>
      <c r="B161" s="104"/>
      <c r="C161" s="105"/>
      <c r="D161" s="96"/>
      <c r="E161" s="97"/>
      <c r="F161" s="100"/>
      <c r="G161" s="101"/>
      <c r="H161" s="102"/>
      <c r="I161" s="103"/>
      <c r="J161" s="49"/>
      <c r="K161" s="50"/>
      <c r="L161" s="29"/>
      <c r="M161" s="113"/>
      <c r="N161" s="116"/>
    </row>
    <row r="162" spans="1:14" ht="15" hidden="1" customHeight="1" x14ac:dyDescent="0.25">
      <c r="A162" s="31">
        <f t="shared" si="3"/>
        <v>0</v>
      </c>
      <c r="B162" s="104"/>
      <c r="C162" s="105"/>
      <c r="D162" s="99"/>
      <c r="E162" s="120"/>
      <c r="F162" s="76"/>
      <c r="G162" s="77"/>
      <c r="H162" s="78"/>
      <c r="I162" s="79"/>
      <c r="J162" s="49"/>
      <c r="K162" s="50"/>
      <c r="L162" s="29"/>
      <c r="M162" s="70"/>
      <c r="N162" s="73"/>
    </row>
    <row r="163" spans="1:14" ht="15" hidden="1" customHeight="1" x14ac:dyDescent="0.25">
      <c r="A163" s="31">
        <f t="shared" si="3"/>
        <v>0</v>
      </c>
      <c r="B163" s="104"/>
      <c r="C163" s="105"/>
      <c r="D163" s="121"/>
      <c r="E163" s="122"/>
      <c r="F163" s="76"/>
      <c r="G163" s="77"/>
      <c r="H163" s="78"/>
      <c r="I163" s="79"/>
      <c r="J163" s="49"/>
      <c r="K163" s="50"/>
      <c r="L163" s="29"/>
      <c r="M163" s="71"/>
      <c r="N163" s="74"/>
    </row>
    <row r="164" spans="1:14" ht="15" hidden="1" customHeight="1" x14ac:dyDescent="0.25">
      <c r="A164" s="31">
        <f t="shared" si="3"/>
        <v>0</v>
      </c>
      <c r="B164" s="104"/>
      <c r="C164" s="105"/>
      <c r="D164" s="121"/>
      <c r="E164" s="122"/>
      <c r="F164" s="76"/>
      <c r="G164" s="77"/>
      <c r="H164" s="78"/>
      <c r="I164" s="79"/>
      <c r="J164" s="49"/>
      <c r="K164" s="50"/>
      <c r="L164" s="29"/>
      <c r="M164" s="71"/>
      <c r="N164" s="74"/>
    </row>
    <row r="165" spans="1:14" ht="15" hidden="1" customHeight="1" x14ac:dyDescent="0.25">
      <c r="A165" s="31">
        <f t="shared" si="3"/>
        <v>0</v>
      </c>
      <c r="B165" s="104"/>
      <c r="C165" s="105"/>
      <c r="D165" s="107"/>
      <c r="E165" s="123"/>
      <c r="F165" s="76"/>
      <c r="G165" s="77"/>
      <c r="H165" s="78"/>
      <c r="I165" s="79"/>
      <c r="J165" s="49"/>
      <c r="K165" s="50"/>
      <c r="L165" s="29"/>
      <c r="M165" s="113"/>
      <c r="N165" s="116"/>
    </row>
    <row r="166" spans="1:14" ht="15" hidden="1" customHeight="1" x14ac:dyDescent="0.25">
      <c r="A166" s="31">
        <f t="shared" si="3"/>
        <v>0</v>
      </c>
      <c r="B166" s="104"/>
      <c r="C166" s="105"/>
      <c r="D166" s="99"/>
      <c r="E166" s="120"/>
      <c r="F166" s="76"/>
      <c r="G166" s="77"/>
      <c r="H166" s="78"/>
      <c r="I166" s="79"/>
      <c r="J166" s="49"/>
      <c r="K166" s="50"/>
      <c r="L166" s="29"/>
      <c r="M166" s="70"/>
      <c r="N166" s="73"/>
    </row>
    <row r="167" spans="1:14" ht="15" hidden="1" customHeight="1" x14ac:dyDescent="0.25">
      <c r="A167" s="31">
        <f t="shared" si="3"/>
        <v>0</v>
      </c>
      <c r="B167" s="104"/>
      <c r="C167" s="105"/>
      <c r="D167" s="121"/>
      <c r="E167" s="122"/>
      <c r="F167" s="76"/>
      <c r="G167" s="77"/>
      <c r="H167" s="78"/>
      <c r="I167" s="79"/>
      <c r="J167" s="49"/>
      <c r="K167" s="50"/>
      <c r="L167" s="29"/>
      <c r="M167" s="71"/>
      <c r="N167" s="74"/>
    </row>
    <row r="168" spans="1:14" ht="15" hidden="1" customHeight="1" x14ac:dyDescent="0.25">
      <c r="A168" s="31">
        <f t="shared" si="3"/>
        <v>0</v>
      </c>
      <c r="B168" s="104"/>
      <c r="C168" s="105"/>
      <c r="D168" s="121"/>
      <c r="E168" s="122"/>
      <c r="F168" s="76"/>
      <c r="G168" s="77"/>
      <c r="H168" s="78"/>
      <c r="I168" s="79"/>
      <c r="J168" s="49"/>
      <c r="K168" s="50"/>
      <c r="L168" s="29"/>
      <c r="M168" s="71"/>
      <c r="N168" s="74"/>
    </row>
    <row r="169" spans="1:14" ht="15" hidden="1" customHeight="1" thickBot="1" x14ac:dyDescent="0.3">
      <c r="A169" s="31">
        <f t="shared" si="3"/>
        <v>0</v>
      </c>
      <c r="B169" s="86"/>
      <c r="C169" s="87"/>
      <c r="D169" s="128"/>
      <c r="E169" s="129"/>
      <c r="F169" s="124"/>
      <c r="G169" s="125"/>
      <c r="H169" s="126"/>
      <c r="I169" s="127"/>
      <c r="J169" s="51"/>
      <c r="K169" s="52"/>
      <c r="L169" s="53"/>
      <c r="M169" s="72"/>
      <c r="N169" s="75"/>
    </row>
    <row r="170" spans="1:14" ht="15" hidden="1" customHeight="1" x14ac:dyDescent="0.25">
      <c r="A170" s="31">
        <f t="shared" si="3"/>
        <v>0</v>
      </c>
      <c r="B170" s="104" t="s">
        <v>26</v>
      </c>
      <c r="C170" s="105"/>
      <c r="D170" s="106"/>
      <c r="E170" s="107"/>
      <c r="F170" s="108"/>
      <c r="G170" s="109"/>
      <c r="H170" s="110"/>
      <c r="I170" s="111"/>
      <c r="J170" s="54"/>
      <c r="K170" s="55"/>
      <c r="L170" s="56"/>
      <c r="M170" s="112"/>
      <c r="N170" s="117"/>
    </row>
    <row r="171" spans="1:14" ht="15" hidden="1" customHeight="1" x14ac:dyDescent="0.25">
      <c r="A171" s="31">
        <f t="shared" si="3"/>
        <v>0</v>
      </c>
      <c r="B171" s="104"/>
      <c r="C171" s="105"/>
      <c r="D171" s="96"/>
      <c r="E171" s="97"/>
      <c r="F171" s="100"/>
      <c r="G171" s="101"/>
      <c r="H171" s="102"/>
      <c r="I171" s="103"/>
      <c r="J171" s="49"/>
      <c r="K171" s="50"/>
      <c r="L171" s="29"/>
      <c r="M171" s="71"/>
      <c r="N171" s="74"/>
    </row>
    <row r="172" spans="1:14" ht="15" hidden="1" customHeight="1" x14ac:dyDescent="0.25">
      <c r="A172" s="31">
        <f t="shared" si="3"/>
        <v>0</v>
      </c>
      <c r="B172" s="104"/>
      <c r="C172" s="105"/>
      <c r="D172" s="96"/>
      <c r="E172" s="97"/>
      <c r="F172" s="100"/>
      <c r="G172" s="101"/>
      <c r="H172" s="102"/>
      <c r="I172" s="103"/>
      <c r="J172" s="49"/>
      <c r="K172" s="50"/>
      <c r="L172" s="29"/>
      <c r="M172" s="71"/>
      <c r="N172" s="74"/>
    </row>
    <row r="173" spans="1:14" ht="15" hidden="1" customHeight="1" x14ac:dyDescent="0.25">
      <c r="A173" s="31">
        <f t="shared" si="3"/>
        <v>0</v>
      </c>
      <c r="B173" s="104"/>
      <c r="C173" s="105"/>
      <c r="D173" s="96"/>
      <c r="E173" s="97"/>
      <c r="F173" s="100"/>
      <c r="G173" s="101"/>
      <c r="H173" s="102"/>
      <c r="I173" s="103"/>
      <c r="J173" s="49"/>
      <c r="K173" s="50"/>
      <c r="L173" s="29"/>
      <c r="M173" s="113"/>
      <c r="N173" s="116"/>
    </row>
    <row r="174" spans="1:14" ht="15" hidden="1" customHeight="1" x14ac:dyDescent="0.25">
      <c r="A174" s="31">
        <f t="shared" si="3"/>
        <v>0</v>
      </c>
      <c r="B174" s="104"/>
      <c r="C174" s="105"/>
      <c r="D174" s="96"/>
      <c r="E174" s="97"/>
      <c r="F174" s="100"/>
      <c r="G174" s="101"/>
      <c r="H174" s="102"/>
      <c r="I174" s="103"/>
      <c r="J174" s="49"/>
      <c r="K174" s="50"/>
      <c r="L174" s="29"/>
      <c r="M174" s="70"/>
      <c r="N174" s="73"/>
    </row>
    <row r="175" spans="1:14" ht="15" hidden="1" customHeight="1" x14ac:dyDescent="0.25">
      <c r="A175" s="31">
        <f t="shared" si="3"/>
        <v>0</v>
      </c>
      <c r="B175" s="104"/>
      <c r="C175" s="105"/>
      <c r="D175" s="96"/>
      <c r="E175" s="97"/>
      <c r="F175" s="100"/>
      <c r="G175" s="101"/>
      <c r="H175" s="102"/>
      <c r="I175" s="103"/>
      <c r="J175" s="49"/>
      <c r="K175" s="50"/>
      <c r="L175" s="29"/>
      <c r="M175" s="71"/>
      <c r="N175" s="74"/>
    </row>
    <row r="176" spans="1:14" ht="15" hidden="1" customHeight="1" x14ac:dyDescent="0.25">
      <c r="A176" s="31">
        <f t="shared" si="3"/>
        <v>0</v>
      </c>
      <c r="B176" s="104"/>
      <c r="C176" s="105"/>
      <c r="D176" s="96"/>
      <c r="E176" s="97"/>
      <c r="F176" s="100"/>
      <c r="G176" s="101"/>
      <c r="H176" s="102"/>
      <c r="I176" s="103"/>
      <c r="J176" s="49"/>
      <c r="K176" s="50"/>
      <c r="L176" s="29"/>
      <c r="M176" s="71"/>
      <c r="N176" s="74"/>
    </row>
    <row r="177" spans="1:14" ht="15" hidden="1" customHeight="1" x14ac:dyDescent="0.25">
      <c r="A177" s="31">
        <f t="shared" si="3"/>
        <v>0</v>
      </c>
      <c r="B177" s="104"/>
      <c r="C177" s="105"/>
      <c r="D177" s="96"/>
      <c r="E177" s="97"/>
      <c r="F177" s="100"/>
      <c r="G177" s="101"/>
      <c r="H177" s="102"/>
      <c r="I177" s="103"/>
      <c r="J177" s="49"/>
      <c r="K177" s="50"/>
      <c r="L177" s="29"/>
      <c r="M177" s="113"/>
      <c r="N177" s="116"/>
    </row>
    <row r="178" spans="1:14" ht="15" hidden="1" customHeight="1" x14ac:dyDescent="0.25">
      <c r="A178" s="31">
        <f t="shared" si="3"/>
        <v>0</v>
      </c>
      <c r="B178" s="104"/>
      <c r="C178" s="105"/>
      <c r="D178" s="96"/>
      <c r="E178" s="97"/>
      <c r="F178" s="100"/>
      <c r="G178" s="101"/>
      <c r="H178" s="102"/>
      <c r="I178" s="103"/>
      <c r="J178" s="49"/>
      <c r="K178" s="50"/>
      <c r="L178" s="29"/>
      <c r="M178" s="70"/>
      <c r="N178" s="73"/>
    </row>
    <row r="179" spans="1:14" ht="15" hidden="1" customHeight="1" x14ac:dyDescent="0.25">
      <c r="A179" s="31">
        <f t="shared" si="3"/>
        <v>0</v>
      </c>
      <c r="B179" s="104"/>
      <c r="C179" s="105"/>
      <c r="D179" s="96"/>
      <c r="E179" s="97"/>
      <c r="F179" s="100"/>
      <c r="G179" s="101"/>
      <c r="H179" s="102"/>
      <c r="I179" s="103"/>
      <c r="J179" s="49"/>
      <c r="K179" s="50"/>
      <c r="L179" s="29"/>
      <c r="M179" s="71"/>
      <c r="N179" s="74"/>
    </row>
    <row r="180" spans="1:14" ht="15" hidden="1" customHeight="1" x14ac:dyDescent="0.25">
      <c r="A180" s="31">
        <f t="shared" si="3"/>
        <v>0</v>
      </c>
      <c r="B180" s="104"/>
      <c r="C180" s="105"/>
      <c r="D180" s="96"/>
      <c r="E180" s="97"/>
      <c r="F180" s="100"/>
      <c r="G180" s="101"/>
      <c r="H180" s="102"/>
      <c r="I180" s="103"/>
      <c r="J180" s="49"/>
      <c r="K180" s="50"/>
      <c r="L180" s="29"/>
      <c r="M180" s="71"/>
      <c r="N180" s="74"/>
    </row>
    <row r="181" spans="1:14" ht="15" hidden="1" customHeight="1" thickBot="1" x14ac:dyDescent="0.3">
      <c r="A181" s="31">
        <f t="shared" si="3"/>
        <v>0</v>
      </c>
      <c r="B181" s="104"/>
      <c r="C181" s="105"/>
      <c r="D181" s="98"/>
      <c r="E181" s="99"/>
      <c r="F181" s="114"/>
      <c r="G181" s="115"/>
      <c r="H181" s="82"/>
      <c r="I181" s="83"/>
      <c r="J181" s="57"/>
      <c r="K181" s="58"/>
      <c r="L181" s="59"/>
      <c r="M181" s="72"/>
      <c r="N181" s="75"/>
    </row>
    <row r="182" spans="1:14" s="9" customFormat="1" ht="30" hidden="1" customHeight="1" x14ac:dyDescent="0.25">
      <c r="A182" s="31">
        <f t="shared" si="3"/>
        <v>0</v>
      </c>
      <c r="B182" s="84" t="s">
        <v>17</v>
      </c>
      <c r="C182" s="85"/>
      <c r="D182" s="88" t="s">
        <v>18</v>
      </c>
      <c r="E182" s="89"/>
      <c r="F182" s="90" t="s">
        <v>15</v>
      </c>
      <c r="G182" s="91" t="s">
        <v>15</v>
      </c>
      <c r="H182" s="90" t="s">
        <v>14</v>
      </c>
      <c r="I182" s="91"/>
      <c r="J182" s="47" t="s">
        <v>15</v>
      </c>
      <c r="K182" s="48" t="s">
        <v>16</v>
      </c>
      <c r="L182" s="26"/>
      <c r="M182" s="60" t="s">
        <v>15</v>
      </c>
      <c r="N182" s="61" t="s">
        <v>15</v>
      </c>
    </row>
    <row r="183" spans="1:14" s="9" customFormat="1" ht="30" hidden="1" customHeight="1" thickBot="1" x14ac:dyDescent="0.3">
      <c r="A183" s="31">
        <f t="shared" si="3"/>
        <v>0</v>
      </c>
      <c r="B183" s="86"/>
      <c r="C183" s="87"/>
      <c r="D183" s="92" t="s">
        <v>19</v>
      </c>
      <c r="E183" s="93"/>
      <c r="F183" s="94" t="s">
        <v>15</v>
      </c>
      <c r="G183" s="95" t="s">
        <v>15</v>
      </c>
      <c r="H183" s="94" t="s">
        <v>14</v>
      </c>
      <c r="I183" s="95"/>
      <c r="J183" s="51" t="s">
        <v>15</v>
      </c>
      <c r="K183" s="52" t="s">
        <v>16</v>
      </c>
      <c r="L183" s="30"/>
      <c r="M183" s="62" t="s">
        <v>15</v>
      </c>
      <c r="N183" s="63" t="s">
        <v>15</v>
      </c>
    </row>
    <row r="184" spans="1:14" hidden="1" x14ac:dyDescent="0.25">
      <c r="A184" s="31">
        <f t="shared" si="3"/>
        <v>0</v>
      </c>
    </row>
    <row r="185" spans="1:14" hidden="1" x14ac:dyDescent="0.25">
      <c r="A185" s="31">
        <f t="shared" si="3"/>
        <v>0</v>
      </c>
    </row>
    <row r="186" spans="1:14" hidden="1" x14ac:dyDescent="0.25">
      <c r="A186" s="31">
        <f t="shared" si="3"/>
        <v>0</v>
      </c>
      <c r="B186" s="80" t="s">
        <v>20</v>
      </c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</row>
    <row r="187" spans="1:14" hidden="1" x14ac:dyDescent="0.25">
      <c r="A187" s="31">
        <f t="shared" si="3"/>
        <v>0</v>
      </c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</row>
    <row r="188" spans="1:14" hidden="1" x14ac:dyDescent="0.25">
      <c r="A188" s="31">
        <f t="shared" si="3"/>
        <v>0</v>
      </c>
    </row>
    <row r="189" spans="1:14" hidden="1" x14ac:dyDescent="0.25">
      <c r="A189" s="31">
        <f>$A$194</f>
        <v>0</v>
      </c>
      <c r="C189" s="32" t="s">
        <v>21</v>
      </c>
      <c r="D189" s="33"/>
      <c r="E189" s="33"/>
    </row>
    <row r="190" spans="1:14" s="34" customFormat="1" hidden="1" x14ac:dyDescent="0.25">
      <c r="A190" s="31">
        <f>$A$194</f>
        <v>0</v>
      </c>
      <c r="C190" s="32"/>
    </row>
    <row r="191" spans="1:14" s="34" customFormat="1" ht="15" hidden="1" customHeight="1" x14ac:dyDescent="0.25">
      <c r="A191" s="31">
        <f>$A$194</f>
        <v>0</v>
      </c>
      <c r="C191" s="32" t="s">
        <v>22</v>
      </c>
      <c r="D191" s="33"/>
      <c r="E191" s="33"/>
      <c r="I191" s="35"/>
      <c r="J191" s="35"/>
      <c r="K191" s="35"/>
      <c r="L191" s="35"/>
      <c r="M191" s="36"/>
      <c r="N191" s="36"/>
    </row>
    <row r="192" spans="1:14" s="34" customFormat="1" hidden="1" x14ac:dyDescent="0.25">
      <c r="A192" s="31">
        <f>$A$194</f>
        <v>0</v>
      </c>
      <c r="G192" s="36"/>
      <c r="I192" s="139" t="str">
        <f>"podpis a pečiatka "&amp;IF([2]summary!$K$21="","navrhovateľa","dodávateľa")</f>
        <v>podpis a pečiatka navrhovateľa</v>
      </c>
      <c r="J192" s="139"/>
      <c r="K192" s="139"/>
      <c r="L192" s="139"/>
      <c r="M192" s="37"/>
      <c r="N192" s="37"/>
    </row>
    <row r="193" spans="1:16" s="9" customFormat="1" ht="21" hidden="1" x14ac:dyDescent="0.25">
      <c r="A193" s="31">
        <f>$A$194*IF(N193="",0,1)</f>
        <v>0</v>
      </c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M193" s="40"/>
      <c r="N193" s="40" t="str">
        <f>$N$4</f>
        <v xml:space="preserve">Príloha č. 1: </v>
      </c>
    </row>
    <row r="194" spans="1:16" s="9" customFormat="1" ht="23.25" hidden="1" customHeight="1" x14ac:dyDescent="0.25">
      <c r="A194" s="31">
        <f>IF([2]summary!$K$21="",IF([2]summary!$G$17="všetky predmety spolu",0,1)*A199,IF([2]summary!$E$63="cenové ponuky komplexne",0,1)*A199)</f>
        <v>0</v>
      </c>
      <c r="B194" s="140" t="str">
        <f>$B$5</f>
        <v>Výzva na predloženie ponúk - prieskum trhu</v>
      </c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</row>
    <row r="195" spans="1:16" s="9" customFormat="1" hidden="1" x14ac:dyDescent="0.25">
      <c r="A195" s="31">
        <f>$A$194</f>
        <v>0</v>
      </c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</row>
    <row r="196" spans="1:16" s="9" customFormat="1" ht="23.25" hidden="1" customHeight="1" x14ac:dyDescent="0.25">
      <c r="A196" s="31">
        <f>$A$194</f>
        <v>0</v>
      </c>
      <c r="B196" s="140" t="str">
        <f>$B$7</f>
        <v>Podrobný technický opis a údaje deklarujúce technické parametre dodávaného predmetu</v>
      </c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</row>
    <row r="197" spans="1:16" hidden="1" x14ac:dyDescent="0.25">
      <c r="A197" s="31">
        <f>$A$194</f>
        <v>0</v>
      </c>
    </row>
    <row r="198" spans="1:16" hidden="1" x14ac:dyDescent="0.25">
      <c r="A198" s="31">
        <f>$A$194</f>
        <v>0</v>
      </c>
    </row>
    <row r="199" spans="1:16" s="18" customFormat="1" ht="15.75" hidden="1" x14ac:dyDescent="0.25">
      <c r="A199" s="41">
        <f>IF(SUM($A$9:$A$9)=0,1,0)*IF(D199&lt;&gt;"",1,0)</f>
        <v>0</v>
      </c>
      <c r="B199" s="141" t="s">
        <v>3</v>
      </c>
      <c r="C199" s="141"/>
      <c r="D199" s="142" t="str">
        <f>IF([2]summary!$B$54&lt;&gt;"",[2]summary!$B$54,"")</f>
        <v/>
      </c>
      <c r="E199" s="142"/>
      <c r="F199" s="142"/>
      <c r="G199" s="142"/>
      <c r="H199" s="142"/>
      <c r="I199" s="142"/>
      <c r="J199" s="142"/>
      <c r="K199" s="142"/>
      <c r="L199" s="142"/>
      <c r="M199" s="42" t="s">
        <v>4</v>
      </c>
      <c r="N199" s="43" t="str">
        <f>IF([2]summary!$G$54&lt;&gt;"",[2]summary!$G$54,"")</f>
        <v/>
      </c>
      <c r="P199" s="19"/>
    </row>
    <row r="200" spans="1:16" hidden="1" x14ac:dyDescent="0.25">
      <c r="A200" s="31">
        <f>$A$199</f>
        <v>0</v>
      </c>
      <c r="P200" s="20"/>
    </row>
    <row r="201" spans="1:16" ht="69.95" hidden="1" customHeight="1" thickBot="1" x14ac:dyDescent="0.3">
      <c r="A201" s="31">
        <f t="shared" ref="A201:A232" si="4">$A$199</f>
        <v>0</v>
      </c>
      <c r="B201" s="130" t="s">
        <v>5</v>
      </c>
      <c r="C201" s="131"/>
      <c r="D201" s="131"/>
      <c r="E201" s="132"/>
      <c r="F201" s="133" t="s">
        <v>6</v>
      </c>
      <c r="G201" s="134"/>
      <c r="H201" s="135" t="s">
        <v>7</v>
      </c>
      <c r="I201" s="136"/>
      <c r="J201" s="44" t="s">
        <v>8</v>
      </c>
      <c r="K201" s="137" t="s">
        <v>9</v>
      </c>
      <c r="L201" s="138"/>
      <c r="M201" s="45" t="s">
        <v>10</v>
      </c>
      <c r="N201" s="46" t="s">
        <v>11</v>
      </c>
      <c r="P201" s="20"/>
    </row>
    <row r="202" spans="1:16" ht="15" hidden="1" customHeight="1" x14ac:dyDescent="0.25">
      <c r="A202" s="31">
        <f t="shared" si="4"/>
        <v>0</v>
      </c>
      <c r="B202" s="84" t="s">
        <v>25</v>
      </c>
      <c r="C202" s="85"/>
      <c r="D202" s="88"/>
      <c r="E202" s="89"/>
      <c r="F202" s="118"/>
      <c r="G202" s="119"/>
      <c r="H202" s="90"/>
      <c r="I202" s="91"/>
      <c r="J202" s="47"/>
      <c r="K202" s="48"/>
      <c r="L202" s="26"/>
      <c r="M202" s="112"/>
      <c r="N202" s="117"/>
    </row>
    <row r="203" spans="1:16" ht="15" hidden="1" customHeight="1" x14ac:dyDescent="0.25">
      <c r="A203" s="31">
        <f t="shared" si="4"/>
        <v>0</v>
      </c>
      <c r="B203" s="104"/>
      <c r="C203" s="105"/>
      <c r="D203" s="96"/>
      <c r="E203" s="97"/>
      <c r="F203" s="100"/>
      <c r="G203" s="101"/>
      <c r="H203" s="102"/>
      <c r="I203" s="103"/>
      <c r="J203" s="49"/>
      <c r="K203" s="50"/>
      <c r="L203" s="29"/>
      <c r="M203" s="71"/>
      <c r="N203" s="74"/>
    </row>
    <row r="204" spans="1:16" ht="15" hidden="1" customHeight="1" x14ac:dyDescent="0.25">
      <c r="A204" s="31">
        <f t="shared" si="4"/>
        <v>0</v>
      </c>
      <c r="B204" s="104"/>
      <c r="C204" s="105"/>
      <c r="D204" s="96"/>
      <c r="E204" s="97"/>
      <c r="F204" s="100"/>
      <c r="G204" s="101"/>
      <c r="H204" s="102"/>
      <c r="I204" s="103"/>
      <c r="J204" s="49"/>
      <c r="K204" s="50"/>
      <c r="L204" s="29"/>
      <c r="M204" s="71"/>
      <c r="N204" s="74"/>
    </row>
    <row r="205" spans="1:16" ht="15" hidden="1" customHeight="1" x14ac:dyDescent="0.25">
      <c r="A205" s="31">
        <f t="shared" si="4"/>
        <v>0</v>
      </c>
      <c r="B205" s="104"/>
      <c r="C205" s="105"/>
      <c r="D205" s="96"/>
      <c r="E205" s="97"/>
      <c r="F205" s="100"/>
      <c r="G205" s="101"/>
      <c r="H205" s="102"/>
      <c r="I205" s="103"/>
      <c r="J205" s="49"/>
      <c r="K205" s="50"/>
      <c r="L205" s="29"/>
      <c r="M205" s="113"/>
      <c r="N205" s="116"/>
    </row>
    <row r="206" spans="1:16" ht="15" hidden="1" customHeight="1" x14ac:dyDescent="0.25">
      <c r="A206" s="31">
        <f t="shared" si="4"/>
        <v>0</v>
      </c>
      <c r="B206" s="104"/>
      <c r="C206" s="105"/>
      <c r="D206" s="99"/>
      <c r="E206" s="120"/>
      <c r="F206" s="76"/>
      <c r="G206" s="77"/>
      <c r="H206" s="78"/>
      <c r="I206" s="79"/>
      <c r="J206" s="49"/>
      <c r="K206" s="50"/>
      <c r="L206" s="29"/>
      <c r="M206" s="70"/>
      <c r="N206" s="73"/>
    </row>
    <row r="207" spans="1:16" ht="15" hidden="1" customHeight="1" x14ac:dyDescent="0.25">
      <c r="A207" s="31">
        <f t="shared" si="4"/>
        <v>0</v>
      </c>
      <c r="B207" s="104"/>
      <c r="C207" s="105"/>
      <c r="D207" s="121"/>
      <c r="E207" s="122"/>
      <c r="F207" s="76"/>
      <c r="G207" s="77"/>
      <c r="H207" s="78"/>
      <c r="I207" s="79"/>
      <c r="J207" s="49"/>
      <c r="K207" s="50"/>
      <c r="L207" s="29"/>
      <c r="M207" s="71"/>
      <c r="N207" s="74"/>
    </row>
    <row r="208" spans="1:16" ht="15" hidden="1" customHeight="1" x14ac:dyDescent="0.25">
      <c r="A208" s="31">
        <f t="shared" si="4"/>
        <v>0</v>
      </c>
      <c r="B208" s="104"/>
      <c r="C208" s="105"/>
      <c r="D208" s="121"/>
      <c r="E208" s="122"/>
      <c r="F208" s="76"/>
      <c r="G208" s="77"/>
      <c r="H208" s="78"/>
      <c r="I208" s="79"/>
      <c r="J208" s="49"/>
      <c r="K208" s="50"/>
      <c r="L208" s="29"/>
      <c r="M208" s="71"/>
      <c r="N208" s="74"/>
    </row>
    <row r="209" spans="1:14" ht="15" hidden="1" customHeight="1" x14ac:dyDescent="0.25">
      <c r="A209" s="31">
        <f t="shared" si="4"/>
        <v>0</v>
      </c>
      <c r="B209" s="104"/>
      <c r="C209" s="105"/>
      <c r="D209" s="107"/>
      <c r="E209" s="123"/>
      <c r="F209" s="76"/>
      <c r="G209" s="77"/>
      <c r="H209" s="78"/>
      <c r="I209" s="79"/>
      <c r="J209" s="49"/>
      <c r="K209" s="50"/>
      <c r="L209" s="29"/>
      <c r="M209" s="113"/>
      <c r="N209" s="116"/>
    </row>
    <row r="210" spans="1:14" ht="15" hidden="1" customHeight="1" x14ac:dyDescent="0.25">
      <c r="A210" s="31">
        <f t="shared" si="4"/>
        <v>0</v>
      </c>
      <c r="B210" s="104"/>
      <c r="C210" s="105"/>
      <c r="D210" s="99"/>
      <c r="E210" s="120"/>
      <c r="F210" s="76"/>
      <c r="G210" s="77"/>
      <c r="H210" s="78"/>
      <c r="I210" s="79"/>
      <c r="J210" s="49"/>
      <c r="K210" s="50"/>
      <c r="L210" s="29"/>
      <c r="M210" s="70"/>
      <c r="N210" s="73"/>
    </row>
    <row r="211" spans="1:14" ht="15" hidden="1" customHeight="1" x14ac:dyDescent="0.25">
      <c r="A211" s="31">
        <f t="shared" si="4"/>
        <v>0</v>
      </c>
      <c r="B211" s="104"/>
      <c r="C211" s="105"/>
      <c r="D211" s="121"/>
      <c r="E211" s="122"/>
      <c r="F211" s="76"/>
      <c r="G211" s="77"/>
      <c r="H211" s="78"/>
      <c r="I211" s="79"/>
      <c r="J211" s="49"/>
      <c r="K211" s="50"/>
      <c r="L211" s="29"/>
      <c r="M211" s="71"/>
      <c r="N211" s="74"/>
    </row>
    <row r="212" spans="1:14" ht="15" hidden="1" customHeight="1" x14ac:dyDescent="0.25">
      <c r="A212" s="31">
        <f t="shared" si="4"/>
        <v>0</v>
      </c>
      <c r="B212" s="104"/>
      <c r="C212" s="105"/>
      <c r="D212" s="121"/>
      <c r="E212" s="122"/>
      <c r="F212" s="76"/>
      <c r="G212" s="77"/>
      <c r="H212" s="78"/>
      <c r="I212" s="79"/>
      <c r="J212" s="49"/>
      <c r="K212" s="50"/>
      <c r="L212" s="29"/>
      <c r="M212" s="71"/>
      <c r="N212" s="74"/>
    </row>
    <row r="213" spans="1:14" ht="15" hidden="1" customHeight="1" thickBot="1" x14ac:dyDescent="0.3">
      <c r="A213" s="31">
        <f t="shared" si="4"/>
        <v>0</v>
      </c>
      <c r="B213" s="86"/>
      <c r="C213" s="87"/>
      <c r="D213" s="128"/>
      <c r="E213" s="129"/>
      <c r="F213" s="124"/>
      <c r="G213" s="125"/>
      <c r="H213" s="126"/>
      <c r="I213" s="127"/>
      <c r="J213" s="51"/>
      <c r="K213" s="52"/>
      <c r="L213" s="53"/>
      <c r="M213" s="72"/>
      <c r="N213" s="75"/>
    </row>
    <row r="214" spans="1:14" ht="15" hidden="1" customHeight="1" x14ac:dyDescent="0.25">
      <c r="A214" s="31">
        <f t="shared" si="4"/>
        <v>0</v>
      </c>
      <c r="B214" s="104" t="s">
        <v>26</v>
      </c>
      <c r="C214" s="105"/>
      <c r="D214" s="106"/>
      <c r="E214" s="107"/>
      <c r="F214" s="108"/>
      <c r="G214" s="109"/>
      <c r="H214" s="110"/>
      <c r="I214" s="111"/>
      <c r="J214" s="54"/>
      <c r="K214" s="55"/>
      <c r="L214" s="56"/>
      <c r="M214" s="112"/>
      <c r="N214" s="117"/>
    </row>
    <row r="215" spans="1:14" ht="15" hidden="1" customHeight="1" x14ac:dyDescent="0.25">
      <c r="A215" s="31">
        <f t="shared" si="4"/>
        <v>0</v>
      </c>
      <c r="B215" s="104"/>
      <c r="C215" s="105"/>
      <c r="D215" s="96"/>
      <c r="E215" s="97"/>
      <c r="F215" s="100"/>
      <c r="G215" s="101"/>
      <c r="H215" s="102"/>
      <c r="I215" s="103"/>
      <c r="J215" s="49"/>
      <c r="K215" s="50"/>
      <c r="L215" s="29"/>
      <c r="M215" s="71"/>
      <c r="N215" s="74"/>
    </row>
    <row r="216" spans="1:14" ht="15" hidden="1" customHeight="1" x14ac:dyDescent="0.25">
      <c r="A216" s="31">
        <f t="shared" si="4"/>
        <v>0</v>
      </c>
      <c r="B216" s="104"/>
      <c r="C216" s="105"/>
      <c r="D216" s="96"/>
      <c r="E216" s="97"/>
      <c r="F216" s="100"/>
      <c r="G216" s="101"/>
      <c r="H216" s="102"/>
      <c r="I216" s="103"/>
      <c r="J216" s="49"/>
      <c r="K216" s="50"/>
      <c r="L216" s="29"/>
      <c r="M216" s="71"/>
      <c r="N216" s="74"/>
    </row>
    <row r="217" spans="1:14" ht="15" hidden="1" customHeight="1" x14ac:dyDescent="0.25">
      <c r="A217" s="31">
        <f t="shared" si="4"/>
        <v>0</v>
      </c>
      <c r="B217" s="104"/>
      <c r="C217" s="105"/>
      <c r="D217" s="96"/>
      <c r="E217" s="97"/>
      <c r="F217" s="100"/>
      <c r="G217" s="101"/>
      <c r="H217" s="102"/>
      <c r="I217" s="103"/>
      <c r="J217" s="49"/>
      <c r="K217" s="50"/>
      <c r="L217" s="29"/>
      <c r="M217" s="113"/>
      <c r="N217" s="116"/>
    </row>
    <row r="218" spans="1:14" ht="15" hidden="1" customHeight="1" x14ac:dyDescent="0.25">
      <c r="A218" s="31">
        <f t="shared" si="4"/>
        <v>0</v>
      </c>
      <c r="B218" s="104"/>
      <c r="C218" s="105"/>
      <c r="D218" s="96"/>
      <c r="E218" s="97"/>
      <c r="F218" s="100"/>
      <c r="G218" s="101"/>
      <c r="H218" s="102"/>
      <c r="I218" s="103"/>
      <c r="J218" s="49"/>
      <c r="K218" s="50"/>
      <c r="L218" s="29"/>
      <c r="M218" s="70"/>
      <c r="N218" s="73"/>
    </row>
    <row r="219" spans="1:14" ht="15" hidden="1" customHeight="1" x14ac:dyDescent="0.25">
      <c r="A219" s="31">
        <f t="shared" si="4"/>
        <v>0</v>
      </c>
      <c r="B219" s="104"/>
      <c r="C219" s="105"/>
      <c r="D219" s="96"/>
      <c r="E219" s="97"/>
      <c r="F219" s="100"/>
      <c r="G219" s="101"/>
      <c r="H219" s="102"/>
      <c r="I219" s="103"/>
      <c r="J219" s="49"/>
      <c r="K219" s="50"/>
      <c r="L219" s="29"/>
      <c r="M219" s="71"/>
      <c r="N219" s="74"/>
    </row>
    <row r="220" spans="1:14" ht="15" hidden="1" customHeight="1" x14ac:dyDescent="0.25">
      <c r="A220" s="31">
        <f t="shared" si="4"/>
        <v>0</v>
      </c>
      <c r="B220" s="104"/>
      <c r="C220" s="105"/>
      <c r="D220" s="96"/>
      <c r="E220" s="97"/>
      <c r="F220" s="100"/>
      <c r="G220" s="101"/>
      <c r="H220" s="102"/>
      <c r="I220" s="103"/>
      <c r="J220" s="49"/>
      <c r="K220" s="50"/>
      <c r="L220" s="29"/>
      <c r="M220" s="71"/>
      <c r="N220" s="74"/>
    </row>
    <row r="221" spans="1:14" ht="15" hidden="1" customHeight="1" x14ac:dyDescent="0.25">
      <c r="A221" s="31">
        <f t="shared" si="4"/>
        <v>0</v>
      </c>
      <c r="B221" s="104"/>
      <c r="C221" s="105"/>
      <c r="D221" s="96"/>
      <c r="E221" s="97"/>
      <c r="F221" s="100"/>
      <c r="G221" s="101"/>
      <c r="H221" s="102"/>
      <c r="I221" s="103"/>
      <c r="J221" s="49"/>
      <c r="K221" s="50"/>
      <c r="L221" s="29"/>
      <c r="M221" s="113"/>
      <c r="N221" s="116"/>
    </row>
    <row r="222" spans="1:14" ht="15" hidden="1" customHeight="1" x14ac:dyDescent="0.25">
      <c r="A222" s="31">
        <f t="shared" si="4"/>
        <v>0</v>
      </c>
      <c r="B222" s="104"/>
      <c r="C222" s="105"/>
      <c r="D222" s="96"/>
      <c r="E222" s="97"/>
      <c r="F222" s="100"/>
      <c r="G222" s="101"/>
      <c r="H222" s="102"/>
      <c r="I222" s="103"/>
      <c r="J222" s="49"/>
      <c r="K222" s="50"/>
      <c r="L222" s="29"/>
      <c r="M222" s="70"/>
      <c r="N222" s="73"/>
    </row>
    <row r="223" spans="1:14" ht="15" hidden="1" customHeight="1" x14ac:dyDescent="0.25">
      <c r="A223" s="31">
        <f t="shared" si="4"/>
        <v>0</v>
      </c>
      <c r="B223" s="104"/>
      <c r="C223" s="105"/>
      <c r="D223" s="96"/>
      <c r="E223" s="97"/>
      <c r="F223" s="100"/>
      <c r="G223" s="101"/>
      <c r="H223" s="102"/>
      <c r="I223" s="103"/>
      <c r="J223" s="49"/>
      <c r="K223" s="50"/>
      <c r="L223" s="29"/>
      <c r="M223" s="71"/>
      <c r="N223" s="74"/>
    </row>
    <row r="224" spans="1:14" ht="15" hidden="1" customHeight="1" x14ac:dyDescent="0.25">
      <c r="A224" s="31">
        <f t="shared" si="4"/>
        <v>0</v>
      </c>
      <c r="B224" s="104"/>
      <c r="C224" s="105"/>
      <c r="D224" s="96"/>
      <c r="E224" s="97"/>
      <c r="F224" s="100"/>
      <c r="G224" s="101"/>
      <c r="H224" s="102"/>
      <c r="I224" s="103"/>
      <c r="J224" s="49"/>
      <c r="K224" s="50"/>
      <c r="L224" s="29"/>
      <c r="M224" s="71"/>
      <c r="N224" s="74"/>
    </row>
    <row r="225" spans="1:14" ht="15" hidden="1" customHeight="1" thickBot="1" x14ac:dyDescent="0.3">
      <c r="A225" s="31">
        <f t="shared" si="4"/>
        <v>0</v>
      </c>
      <c r="B225" s="104"/>
      <c r="C225" s="105"/>
      <c r="D225" s="98"/>
      <c r="E225" s="99"/>
      <c r="F225" s="114"/>
      <c r="G225" s="115"/>
      <c r="H225" s="82"/>
      <c r="I225" s="83"/>
      <c r="J225" s="57"/>
      <c r="K225" s="58"/>
      <c r="L225" s="59"/>
      <c r="M225" s="72"/>
      <c r="N225" s="75"/>
    </row>
    <row r="226" spans="1:14" s="9" customFormat="1" ht="30" hidden="1" customHeight="1" x14ac:dyDescent="0.25">
      <c r="A226" s="31">
        <f t="shared" si="4"/>
        <v>0</v>
      </c>
      <c r="B226" s="84" t="s">
        <v>17</v>
      </c>
      <c r="C226" s="85"/>
      <c r="D226" s="88" t="s">
        <v>18</v>
      </c>
      <c r="E226" s="89"/>
      <c r="F226" s="90" t="s">
        <v>15</v>
      </c>
      <c r="G226" s="91" t="s">
        <v>15</v>
      </c>
      <c r="H226" s="90" t="s">
        <v>14</v>
      </c>
      <c r="I226" s="91"/>
      <c r="J226" s="47" t="s">
        <v>15</v>
      </c>
      <c r="K226" s="48" t="s">
        <v>16</v>
      </c>
      <c r="L226" s="26"/>
      <c r="M226" s="60" t="s">
        <v>15</v>
      </c>
      <c r="N226" s="61" t="s">
        <v>15</v>
      </c>
    </row>
    <row r="227" spans="1:14" s="9" customFormat="1" ht="30" hidden="1" customHeight="1" thickBot="1" x14ac:dyDescent="0.3">
      <c r="A227" s="31">
        <f t="shared" si="4"/>
        <v>0</v>
      </c>
      <c r="B227" s="86"/>
      <c r="C227" s="87"/>
      <c r="D227" s="92" t="s">
        <v>19</v>
      </c>
      <c r="E227" s="93"/>
      <c r="F227" s="94" t="s">
        <v>15</v>
      </c>
      <c r="G227" s="95" t="s">
        <v>15</v>
      </c>
      <c r="H227" s="94" t="s">
        <v>14</v>
      </c>
      <c r="I227" s="95"/>
      <c r="J227" s="51" t="s">
        <v>15</v>
      </c>
      <c r="K227" s="52" t="s">
        <v>16</v>
      </c>
      <c r="L227" s="30"/>
      <c r="M227" s="62" t="s">
        <v>15</v>
      </c>
      <c r="N227" s="63" t="s">
        <v>15</v>
      </c>
    </row>
    <row r="228" spans="1:14" hidden="1" x14ac:dyDescent="0.25">
      <c r="A228" s="31">
        <f t="shared" si="4"/>
        <v>0</v>
      </c>
    </row>
    <row r="229" spans="1:14" hidden="1" x14ac:dyDescent="0.25">
      <c r="A229" s="31">
        <f t="shared" si="4"/>
        <v>0</v>
      </c>
    </row>
    <row r="230" spans="1:14" hidden="1" x14ac:dyDescent="0.25">
      <c r="A230" s="31">
        <f t="shared" si="4"/>
        <v>0</v>
      </c>
      <c r="B230" s="80" t="s">
        <v>20</v>
      </c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</row>
    <row r="231" spans="1:14" hidden="1" x14ac:dyDescent="0.25">
      <c r="A231" s="31">
        <f t="shared" si="4"/>
        <v>0</v>
      </c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</row>
    <row r="232" spans="1:14" hidden="1" x14ac:dyDescent="0.25">
      <c r="A232" s="31">
        <f t="shared" si="4"/>
        <v>0</v>
      </c>
    </row>
    <row r="233" spans="1:14" hidden="1" x14ac:dyDescent="0.25">
      <c r="A233" s="31">
        <f>$A$238</f>
        <v>0</v>
      </c>
      <c r="C233" s="32" t="s">
        <v>21</v>
      </c>
      <c r="D233" s="33"/>
      <c r="E233" s="33"/>
    </row>
    <row r="234" spans="1:14" s="34" customFormat="1" hidden="1" x14ac:dyDescent="0.25">
      <c r="A234" s="31">
        <f>$A$238</f>
        <v>0</v>
      </c>
      <c r="C234" s="32"/>
    </row>
    <row r="235" spans="1:14" s="34" customFormat="1" ht="15" hidden="1" customHeight="1" x14ac:dyDescent="0.25">
      <c r="A235" s="31">
        <f>$A$238</f>
        <v>0</v>
      </c>
      <c r="C235" s="32" t="s">
        <v>22</v>
      </c>
      <c r="D235" s="33"/>
      <c r="E235" s="33"/>
      <c r="I235" s="35"/>
      <c r="J235" s="35"/>
      <c r="K235" s="35"/>
      <c r="L235" s="35"/>
      <c r="M235" s="36"/>
      <c r="N235" s="36"/>
    </row>
    <row r="236" spans="1:14" s="34" customFormat="1" hidden="1" x14ac:dyDescent="0.25">
      <c r="A236" s="31">
        <f>$A$238</f>
        <v>0</v>
      </c>
      <c r="G236" s="36"/>
      <c r="I236" s="139" t="str">
        <f>"podpis a pečiatka "&amp;IF([2]summary!$K$21="","navrhovateľa","dodávateľa")</f>
        <v>podpis a pečiatka navrhovateľa</v>
      </c>
      <c r="J236" s="139"/>
      <c r="K236" s="139"/>
      <c r="L236" s="139"/>
      <c r="M236" s="37"/>
      <c r="N236" s="37"/>
    </row>
    <row r="237" spans="1:14" s="9" customFormat="1" ht="21" hidden="1" x14ac:dyDescent="0.25">
      <c r="A237" s="31">
        <f>$A$238*IF(N237="",0,1)</f>
        <v>0</v>
      </c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M237" s="40"/>
      <c r="N237" s="40" t="str">
        <f>$N$4</f>
        <v xml:space="preserve">Príloha č. 1: </v>
      </c>
    </row>
    <row r="238" spans="1:14" s="9" customFormat="1" ht="23.25" hidden="1" customHeight="1" x14ac:dyDescent="0.25">
      <c r="A238" s="31">
        <f>IF([2]summary!$K$21="",IF([2]summary!$G$17="všetky predmety spolu",0,1)*A243,IF([2]summary!$E$63="cenové ponuky komplexne",0,1)*A243)</f>
        <v>0</v>
      </c>
      <c r="B238" s="140" t="str">
        <f>$B$5</f>
        <v>Výzva na predloženie ponúk - prieskum trhu</v>
      </c>
      <c r="C238" s="140"/>
      <c r="D238" s="140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</row>
    <row r="239" spans="1:14" s="9" customFormat="1" hidden="1" x14ac:dyDescent="0.25">
      <c r="A239" s="31">
        <f>$A$238</f>
        <v>0</v>
      </c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</row>
    <row r="240" spans="1:14" s="9" customFormat="1" ht="23.25" hidden="1" customHeight="1" x14ac:dyDescent="0.25">
      <c r="A240" s="31">
        <f>$A$238</f>
        <v>0</v>
      </c>
      <c r="B240" s="140" t="str">
        <f>$B$7</f>
        <v>Podrobný technický opis a údaje deklarujúce technické parametre dodávaného predmetu</v>
      </c>
      <c r="C240" s="140"/>
      <c r="D240" s="140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</row>
    <row r="241" spans="1:16" hidden="1" x14ac:dyDescent="0.25">
      <c r="A241" s="31">
        <f>$A$238</f>
        <v>0</v>
      </c>
    </row>
    <row r="242" spans="1:16" hidden="1" x14ac:dyDescent="0.25">
      <c r="A242" s="31">
        <f>$A$238</f>
        <v>0</v>
      </c>
    </row>
    <row r="243" spans="1:16" s="18" customFormat="1" ht="15.75" hidden="1" x14ac:dyDescent="0.25">
      <c r="A243" s="41">
        <f>IF(SUM($A$9:$A$9)=0,1,0)*IF(D243&lt;&gt;"",1,0)</f>
        <v>0</v>
      </c>
      <c r="B243" s="141" t="s">
        <v>3</v>
      </c>
      <c r="C243" s="141"/>
      <c r="D243" s="142" t="str">
        <f>IF([2]summary!$B$55&lt;&gt;"",[2]summary!$B$55,"")</f>
        <v/>
      </c>
      <c r="E243" s="142"/>
      <c r="F243" s="142"/>
      <c r="G243" s="142"/>
      <c r="H243" s="142"/>
      <c r="I243" s="142"/>
      <c r="J243" s="142"/>
      <c r="K243" s="142"/>
      <c r="L243" s="142"/>
      <c r="M243" s="42" t="s">
        <v>4</v>
      </c>
      <c r="N243" s="43" t="str">
        <f>IF([2]summary!$G$55&lt;&gt;"",[2]summary!$G$55,"")</f>
        <v/>
      </c>
      <c r="P243" s="19"/>
    </row>
    <row r="244" spans="1:16" hidden="1" x14ac:dyDescent="0.25">
      <c r="A244" s="31">
        <f>$A$243</f>
        <v>0</v>
      </c>
      <c r="P244" s="20"/>
    </row>
    <row r="245" spans="1:16" ht="69.95" hidden="1" customHeight="1" thickBot="1" x14ac:dyDescent="0.3">
      <c r="A245" s="31">
        <f t="shared" ref="A245:A276" si="5">$A$243</f>
        <v>0</v>
      </c>
      <c r="B245" s="130" t="s">
        <v>5</v>
      </c>
      <c r="C245" s="131"/>
      <c r="D245" s="131"/>
      <c r="E245" s="132"/>
      <c r="F245" s="133" t="s">
        <v>6</v>
      </c>
      <c r="G245" s="134"/>
      <c r="H245" s="135" t="s">
        <v>7</v>
      </c>
      <c r="I245" s="136"/>
      <c r="J245" s="44" t="s">
        <v>8</v>
      </c>
      <c r="K245" s="137" t="s">
        <v>9</v>
      </c>
      <c r="L245" s="138"/>
      <c r="M245" s="45" t="s">
        <v>10</v>
      </c>
      <c r="N245" s="46" t="s">
        <v>11</v>
      </c>
      <c r="P245" s="20"/>
    </row>
    <row r="246" spans="1:16" ht="15" hidden="1" customHeight="1" x14ac:dyDescent="0.25">
      <c r="A246" s="31">
        <f t="shared" si="5"/>
        <v>0</v>
      </c>
      <c r="B246" s="84" t="s">
        <v>25</v>
      </c>
      <c r="C246" s="85"/>
      <c r="D246" s="88"/>
      <c r="E246" s="89"/>
      <c r="F246" s="118"/>
      <c r="G246" s="119"/>
      <c r="H246" s="90"/>
      <c r="I246" s="91"/>
      <c r="J246" s="47"/>
      <c r="K246" s="48"/>
      <c r="L246" s="26"/>
      <c r="M246" s="112"/>
      <c r="N246" s="117"/>
    </row>
    <row r="247" spans="1:16" ht="15" hidden="1" customHeight="1" x14ac:dyDescent="0.25">
      <c r="A247" s="31">
        <f t="shared" si="5"/>
        <v>0</v>
      </c>
      <c r="B247" s="104"/>
      <c r="C247" s="105"/>
      <c r="D247" s="96"/>
      <c r="E247" s="97"/>
      <c r="F247" s="100"/>
      <c r="G247" s="101"/>
      <c r="H247" s="102"/>
      <c r="I247" s="103"/>
      <c r="J247" s="49"/>
      <c r="K247" s="50"/>
      <c r="L247" s="29"/>
      <c r="M247" s="71"/>
      <c r="N247" s="74"/>
    </row>
    <row r="248" spans="1:16" ht="15" hidden="1" customHeight="1" x14ac:dyDescent="0.25">
      <c r="A248" s="31">
        <f t="shared" si="5"/>
        <v>0</v>
      </c>
      <c r="B248" s="104"/>
      <c r="C248" s="105"/>
      <c r="D248" s="96"/>
      <c r="E248" s="97"/>
      <c r="F248" s="100"/>
      <c r="G248" s="101"/>
      <c r="H248" s="102"/>
      <c r="I248" s="103"/>
      <c r="J248" s="49"/>
      <c r="K248" s="50"/>
      <c r="L248" s="29"/>
      <c r="M248" s="71"/>
      <c r="N248" s="74"/>
    </row>
    <row r="249" spans="1:16" ht="15" hidden="1" customHeight="1" x14ac:dyDescent="0.25">
      <c r="A249" s="31">
        <f t="shared" si="5"/>
        <v>0</v>
      </c>
      <c r="B249" s="104"/>
      <c r="C249" s="105"/>
      <c r="D249" s="96"/>
      <c r="E249" s="97"/>
      <c r="F249" s="100"/>
      <c r="G249" s="101"/>
      <c r="H249" s="102"/>
      <c r="I249" s="103"/>
      <c r="J249" s="49"/>
      <c r="K249" s="50"/>
      <c r="L249" s="29"/>
      <c r="M249" s="113"/>
      <c r="N249" s="116"/>
    </row>
    <row r="250" spans="1:16" ht="15" hidden="1" customHeight="1" x14ac:dyDescent="0.25">
      <c r="A250" s="31">
        <f t="shared" si="5"/>
        <v>0</v>
      </c>
      <c r="B250" s="104"/>
      <c r="C250" s="105"/>
      <c r="D250" s="99"/>
      <c r="E250" s="120"/>
      <c r="F250" s="76"/>
      <c r="G250" s="77"/>
      <c r="H250" s="78"/>
      <c r="I250" s="79"/>
      <c r="J250" s="49"/>
      <c r="K250" s="50"/>
      <c r="L250" s="29"/>
      <c r="M250" s="70"/>
      <c r="N250" s="73"/>
    </row>
    <row r="251" spans="1:16" ht="15" hidden="1" customHeight="1" x14ac:dyDescent="0.25">
      <c r="A251" s="31">
        <f t="shared" si="5"/>
        <v>0</v>
      </c>
      <c r="B251" s="104"/>
      <c r="C251" s="105"/>
      <c r="D251" s="121"/>
      <c r="E251" s="122"/>
      <c r="F251" s="76"/>
      <c r="G251" s="77"/>
      <c r="H251" s="78"/>
      <c r="I251" s="79"/>
      <c r="J251" s="49"/>
      <c r="K251" s="50"/>
      <c r="L251" s="29"/>
      <c r="M251" s="71"/>
      <c r="N251" s="74"/>
    </row>
    <row r="252" spans="1:16" ht="15" hidden="1" customHeight="1" x14ac:dyDescent="0.25">
      <c r="A252" s="31">
        <f t="shared" si="5"/>
        <v>0</v>
      </c>
      <c r="B252" s="104"/>
      <c r="C252" s="105"/>
      <c r="D252" s="121"/>
      <c r="E252" s="122"/>
      <c r="F252" s="76"/>
      <c r="G252" s="77"/>
      <c r="H252" s="78"/>
      <c r="I252" s="79"/>
      <c r="J252" s="49"/>
      <c r="K252" s="50"/>
      <c r="L252" s="29"/>
      <c r="M252" s="71"/>
      <c r="N252" s="74"/>
    </row>
    <row r="253" spans="1:16" ht="15" hidden="1" customHeight="1" x14ac:dyDescent="0.25">
      <c r="A253" s="31">
        <f t="shared" si="5"/>
        <v>0</v>
      </c>
      <c r="B253" s="104"/>
      <c r="C253" s="105"/>
      <c r="D253" s="107"/>
      <c r="E253" s="123"/>
      <c r="F253" s="76"/>
      <c r="G253" s="77"/>
      <c r="H253" s="78"/>
      <c r="I253" s="79"/>
      <c r="J253" s="49"/>
      <c r="K253" s="50"/>
      <c r="L253" s="29"/>
      <c r="M253" s="113"/>
      <c r="N253" s="116"/>
    </row>
    <row r="254" spans="1:16" ht="15" hidden="1" customHeight="1" x14ac:dyDescent="0.25">
      <c r="A254" s="31">
        <f t="shared" si="5"/>
        <v>0</v>
      </c>
      <c r="B254" s="104"/>
      <c r="C254" s="105"/>
      <c r="D254" s="99"/>
      <c r="E254" s="120"/>
      <c r="F254" s="76"/>
      <c r="G254" s="77"/>
      <c r="H254" s="78"/>
      <c r="I254" s="79"/>
      <c r="J254" s="49"/>
      <c r="K254" s="50"/>
      <c r="L254" s="29"/>
      <c r="M254" s="70"/>
      <c r="N254" s="73"/>
    </row>
    <row r="255" spans="1:16" ht="15" hidden="1" customHeight="1" x14ac:dyDescent="0.25">
      <c r="A255" s="31">
        <f t="shared" si="5"/>
        <v>0</v>
      </c>
      <c r="B255" s="104"/>
      <c r="C255" s="105"/>
      <c r="D255" s="121"/>
      <c r="E255" s="122"/>
      <c r="F255" s="76"/>
      <c r="G255" s="77"/>
      <c r="H255" s="78"/>
      <c r="I255" s="79"/>
      <c r="J255" s="49"/>
      <c r="K255" s="50"/>
      <c r="L255" s="29"/>
      <c r="M255" s="71"/>
      <c r="N255" s="74"/>
    </row>
    <row r="256" spans="1:16" ht="15" hidden="1" customHeight="1" x14ac:dyDescent="0.25">
      <c r="A256" s="31">
        <f t="shared" si="5"/>
        <v>0</v>
      </c>
      <c r="B256" s="104"/>
      <c r="C256" s="105"/>
      <c r="D256" s="121"/>
      <c r="E256" s="122"/>
      <c r="F256" s="76"/>
      <c r="G256" s="77"/>
      <c r="H256" s="78"/>
      <c r="I256" s="79"/>
      <c r="J256" s="49"/>
      <c r="K256" s="50"/>
      <c r="L256" s="29"/>
      <c r="M256" s="71"/>
      <c r="N256" s="74"/>
    </row>
    <row r="257" spans="1:14" ht="15" hidden="1" customHeight="1" thickBot="1" x14ac:dyDescent="0.3">
      <c r="A257" s="31">
        <f t="shared" si="5"/>
        <v>0</v>
      </c>
      <c r="B257" s="86"/>
      <c r="C257" s="87"/>
      <c r="D257" s="128"/>
      <c r="E257" s="129"/>
      <c r="F257" s="124"/>
      <c r="G257" s="125"/>
      <c r="H257" s="126"/>
      <c r="I257" s="127"/>
      <c r="J257" s="51"/>
      <c r="K257" s="52"/>
      <c r="L257" s="53"/>
      <c r="M257" s="72"/>
      <c r="N257" s="75"/>
    </row>
    <row r="258" spans="1:14" ht="15" hidden="1" customHeight="1" x14ac:dyDescent="0.25">
      <c r="A258" s="31">
        <f t="shared" si="5"/>
        <v>0</v>
      </c>
      <c r="B258" s="104" t="s">
        <v>26</v>
      </c>
      <c r="C258" s="105"/>
      <c r="D258" s="106"/>
      <c r="E258" s="107"/>
      <c r="F258" s="108"/>
      <c r="G258" s="109"/>
      <c r="H258" s="110"/>
      <c r="I258" s="111"/>
      <c r="J258" s="54"/>
      <c r="K258" s="55"/>
      <c r="L258" s="56"/>
      <c r="M258" s="112"/>
      <c r="N258" s="117"/>
    </row>
    <row r="259" spans="1:14" ht="15" hidden="1" customHeight="1" x14ac:dyDescent="0.25">
      <c r="A259" s="31">
        <f t="shared" si="5"/>
        <v>0</v>
      </c>
      <c r="B259" s="104"/>
      <c r="C259" s="105"/>
      <c r="D259" s="96"/>
      <c r="E259" s="97"/>
      <c r="F259" s="100"/>
      <c r="G259" s="101"/>
      <c r="H259" s="102"/>
      <c r="I259" s="103"/>
      <c r="J259" s="49"/>
      <c r="K259" s="50"/>
      <c r="L259" s="29"/>
      <c r="M259" s="71"/>
      <c r="N259" s="74"/>
    </row>
    <row r="260" spans="1:14" ht="15" hidden="1" customHeight="1" x14ac:dyDescent="0.25">
      <c r="A260" s="31">
        <f t="shared" si="5"/>
        <v>0</v>
      </c>
      <c r="B260" s="104"/>
      <c r="C260" s="105"/>
      <c r="D260" s="96"/>
      <c r="E260" s="97"/>
      <c r="F260" s="100"/>
      <c r="G260" s="101"/>
      <c r="H260" s="102"/>
      <c r="I260" s="103"/>
      <c r="J260" s="49"/>
      <c r="K260" s="50"/>
      <c r="L260" s="29"/>
      <c r="M260" s="71"/>
      <c r="N260" s="74"/>
    </row>
    <row r="261" spans="1:14" ht="15" hidden="1" customHeight="1" x14ac:dyDescent="0.25">
      <c r="A261" s="31">
        <f t="shared" si="5"/>
        <v>0</v>
      </c>
      <c r="B261" s="104"/>
      <c r="C261" s="105"/>
      <c r="D261" s="96"/>
      <c r="E261" s="97"/>
      <c r="F261" s="100"/>
      <c r="G261" s="101"/>
      <c r="H261" s="102"/>
      <c r="I261" s="103"/>
      <c r="J261" s="49"/>
      <c r="K261" s="50"/>
      <c r="L261" s="29"/>
      <c r="M261" s="113"/>
      <c r="N261" s="116"/>
    </row>
    <row r="262" spans="1:14" ht="15" hidden="1" customHeight="1" x14ac:dyDescent="0.25">
      <c r="A262" s="31">
        <f t="shared" si="5"/>
        <v>0</v>
      </c>
      <c r="B262" s="104"/>
      <c r="C262" s="105"/>
      <c r="D262" s="96"/>
      <c r="E262" s="97"/>
      <c r="F262" s="100"/>
      <c r="G262" s="101"/>
      <c r="H262" s="102"/>
      <c r="I262" s="103"/>
      <c r="J262" s="49"/>
      <c r="K262" s="50"/>
      <c r="L262" s="29"/>
      <c r="M262" s="70"/>
      <c r="N262" s="73"/>
    </row>
    <row r="263" spans="1:14" ht="15" hidden="1" customHeight="1" x14ac:dyDescent="0.25">
      <c r="A263" s="31">
        <f t="shared" si="5"/>
        <v>0</v>
      </c>
      <c r="B263" s="104"/>
      <c r="C263" s="105"/>
      <c r="D263" s="96"/>
      <c r="E263" s="97"/>
      <c r="F263" s="100"/>
      <c r="G263" s="101"/>
      <c r="H263" s="102"/>
      <c r="I263" s="103"/>
      <c r="J263" s="49"/>
      <c r="K263" s="50"/>
      <c r="L263" s="29"/>
      <c r="M263" s="71"/>
      <c r="N263" s="74"/>
    </row>
    <row r="264" spans="1:14" ht="15" hidden="1" customHeight="1" x14ac:dyDescent="0.25">
      <c r="A264" s="31">
        <f t="shared" si="5"/>
        <v>0</v>
      </c>
      <c r="B264" s="104"/>
      <c r="C264" s="105"/>
      <c r="D264" s="96"/>
      <c r="E264" s="97"/>
      <c r="F264" s="100"/>
      <c r="G264" s="101"/>
      <c r="H264" s="102"/>
      <c r="I264" s="103"/>
      <c r="J264" s="49"/>
      <c r="K264" s="50"/>
      <c r="L264" s="29"/>
      <c r="M264" s="71"/>
      <c r="N264" s="74"/>
    </row>
    <row r="265" spans="1:14" ht="15" hidden="1" customHeight="1" x14ac:dyDescent="0.25">
      <c r="A265" s="31">
        <f t="shared" si="5"/>
        <v>0</v>
      </c>
      <c r="B265" s="104"/>
      <c r="C265" s="105"/>
      <c r="D265" s="96"/>
      <c r="E265" s="97"/>
      <c r="F265" s="100"/>
      <c r="G265" s="101"/>
      <c r="H265" s="102"/>
      <c r="I265" s="103"/>
      <c r="J265" s="49"/>
      <c r="K265" s="50"/>
      <c r="L265" s="29"/>
      <c r="M265" s="113"/>
      <c r="N265" s="116"/>
    </row>
    <row r="266" spans="1:14" ht="15" hidden="1" customHeight="1" x14ac:dyDescent="0.25">
      <c r="A266" s="31">
        <f t="shared" si="5"/>
        <v>0</v>
      </c>
      <c r="B266" s="104"/>
      <c r="C266" s="105"/>
      <c r="D266" s="96"/>
      <c r="E266" s="97"/>
      <c r="F266" s="100"/>
      <c r="G266" s="101"/>
      <c r="H266" s="102"/>
      <c r="I266" s="103"/>
      <c r="J266" s="49"/>
      <c r="K266" s="50"/>
      <c r="L266" s="29"/>
      <c r="M266" s="70"/>
      <c r="N266" s="73"/>
    </row>
    <row r="267" spans="1:14" ht="15" hidden="1" customHeight="1" x14ac:dyDescent="0.25">
      <c r="A267" s="31">
        <f t="shared" si="5"/>
        <v>0</v>
      </c>
      <c r="B267" s="104"/>
      <c r="C267" s="105"/>
      <c r="D267" s="96"/>
      <c r="E267" s="97"/>
      <c r="F267" s="100"/>
      <c r="G267" s="101"/>
      <c r="H267" s="102"/>
      <c r="I267" s="103"/>
      <c r="J267" s="49"/>
      <c r="K267" s="50"/>
      <c r="L267" s="29"/>
      <c r="M267" s="71"/>
      <c r="N267" s="74"/>
    </row>
    <row r="268" spans="1:14" ht="15" hidden="1" customHeight="1" x14ac:dyDescent="0.25">
      <c r="A268" s="31">
        <f t="shared" si="5"/>
        <v>0</v>
      </c>
      <c r="B268" s="104"/>
      <c r="C268" s="105"/>
      <c r="D268" s="96"/>
      <c r="E268" s="97"/>
      <c r="F268" s="100"/>
      <c r="G268" s="101"/>
      <c r="H268" s="102"/>
      <c r="I268" s="103"/>
      <c r="J268" s="49"/>
      <c r="K268" s="50"/>
      <c r="L268" s="29"/>
      <c r="M268" s="71"/>
      <c r="N268" s="74"/>
    </row>
    <row r="269" spans="1:14" ht="15" hidden="1" customHeight="1" thickBot="1" x14ac:dyDescent="0.3">
      <c r="A269" s="31">
        <f t="shared" si="5"/>
        <v>0</v>
      </c>
      <c r="B269" s="104"/>
      <c r="C269" s="105"/>
      <c r="D269" s="98"/>
      <c r="E269" s="99"/>
      <c r="F269" s="114"/>
      <c r="G269" s="115"/>
      <c r="H269" s="82"/>
      <c r="I269" s="83"/>
      <c r="J269" s="57"/>
      <c r="K269" s="58"/>
      <c r="L269" s="59"/>
      <c r="M269" s="72"/>
      <c r="N269" s="75"/>
    </row>
    <row r="270" spans="1:14" s="9" customFormat="1" ht="30" hidden="1" customHeight="1" x14ac:dyDescent="0.25">
      <c r="A270" s="31">
        <f t="shared" si="5"/>
        <v>0</v>
      </c>
      <c r="B270" s="84" t="s">
        <v>17</v>
      </c>
      <c r="C270" s="85"/>
      <c r="D270" s="88" t="s">
        <v>18</v>
      </c>
      <c r="E270" s="89"/>
      <c r="F270" s="90" t="s">
        <v>15</v>
      </c>
      <c r="G270" s="91" t="s">
        <v>15</v>
      </c>
      <c r="H270" s="90" t="s">
        <v>14</v>
      </c>
      <c r="I270" s="91"/>
      <c r="J270" s="47" t="s">
        <v>15</v>
      </c>
      <c r="K270" s="48" t="s">
        <v>16</v>
      </c>
      <c r="L270" s="26"/>
      <c r="M270" s="60" t="s">
        <v>15</v>
      </c>
      <c r="N270" s="61" t="s">
        <v>15</v>
      </c>
    </row>
    <row r="271" spans="1:14" s="9" customFormat="1" ht="30" hidden="1" customHeight="1" thickBot="1" x14ac:dyDescent="0.3">
      <c r="A271" s="31">
        <f t="shared" si="5"/>
        <v>0</v>
      </c>
      <c r="B271" s="86"/>
      <c r="C271" s="87"/>
      <c r="D271" s="92" t="s">
        <v>19</v>
      </c>
      <c r="E271" s="93"/>
      <c r="F271" s="94" t="s">
        <v>15</v>
      </c>
      <c r="G271" s="95" t="s">
        <v>15</v>
      </c>
      <c r="H271" s="94" t="s">
        <v>14</v>
      </c>
      <c r="I271" s="95"/>
      <c r="J271" s="51" t="s">
        <v>15</v>
      </c>
      <c r="K271" s="52" t="s">
        <v>16</v>
      </c>
      <c r="L271" s="30"/>
      <c r="M271" s="62" t="s">
        <v>15</v>
      </c>
      <c r="N271" s="63" t="s">
        <v>15</v>
      </c>
    </row>
    <row r="272" spans="1:14" hidden="1" x14ac:dyDescent="0.25">
      <c r="A272" s="31">
        <f t="shared" si="5"/>
        <v>0</v>
      </c>
    </row>
    <row r="273" spans="1:16" hidden="1" x14ac:dyDescent="0.25">
      <c r="A273" s="31">
        <f t="shared" si="5"/>
        <v>0</v>
      </c>
    </row>
    <row r="274" spans="1:16" hidden="1" x14ac:dyDescent="0.25">
      <c r="A274" s="31">
        <f t="shared" si="5"/>
        <v>0</v>
      </c>
      <c r="B274" s="80" t="s">
        <v>20</v>
      </c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</row>
    <row r="275" spans="1:16" hidden="1" x14ac:dyDescent="0.25">
      <c r="A275" s="31">
        <f t="shared" si="5"/>
        <v>0</v>
      </c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</row>
    <row r="276" spans="1:16" hidden="1" x14ac:dyDescent="0.25">
      <c r="A276" s="31">
        <f t="shared" si="5"/>
        <v>0</v>
      </c>
    </row>
    <row r="277" spans="1:16" hidden="1" x14ac:dyDescent="0.25">
      <c r="A277" s="31">
        <f>$A$282</f>
        <v>0</v>
      </c>
      <c r="C277" s="32" t="s">
        <v>21</v>
      </c>
      <c r="D277" s="33"/>
      <c r="E277" s="33"/>
    </row>
    <row r="278" spans="1:16" s="34" customFormat="1" hidden="1" x14ac:dyDescent="0.25">
      <c r="A278" s="31">
        <f>$A$282</f>
        <v>0</v>
      </c>
      <c r="C278" s="32"/>
    </row>
    <row r="279" spans="1:16" s="34" customFormat="1" ht="15" hidden="1" customHeight="1" x14ac:dyDescent="0.25">
      <c r="A279" s="31">
        <f>$A$282</f>
        <v>0</v>
      </c>
      <c r="C279" s="32" t="s">
        <v>22</v>
      </c>
      <c r="D279" s="33"/>
      <c r="E279" s="33"/>
      <c r="I279" s="35"/>
      <c r="J279" s="35"/>
      <c r="K279" s="35"/>
      <c r="L279" s="35"/>
      <c r="M279" s="36"/>
      <c r="N279" s="36"/>
    </row>
    <row r="280" spans="1:16" s="34" customFormat="1" hidden="1" x14ac:dyDescent="0.25">
      <c r="A280" s="31">
        <f>$A$282</f>
        <v>0</v>
      </c>
      <c r="G280" s="36"/>
      <c r="I280" s="139" t="str">
        <f>"podpis a pečiatka "&amp;IF([2]summary!$K$21="","navrhovateľa","dodávateľa")</f>
        <v>podpis a pečiatka navrhovateľa</v>
      </c>
      <c r="J280" s="139"/>
      <c r="K280" s="139"/>
      <c r="L280" s="139"/>
      <c r="M280" s="37"/>
      <c r="N280" s="37"/>
    </row>
    <row r="281" spans="1:16" s="9" customFormat="1" ht="21" hidden="1" x14ac:dyDescent="0.25">
      <c r="A281" s="31">
        <f>$A$282*IF(N281="",0,1)</f>
        <v>0</v>
      </c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M281" s="40"/>
      <c r="N281" s="40" t="str">
        <f>$N$4</f>
        <v xml:space="preserve">Príloha č. 1: </v>
      </c>
    </row>
    <row r="282" spans="1:16" s="9" customFormat="1" ht="23.25" hidden="1" customHeight="1" x14ac:dyDescent="0.25">
      <c r="A282" s="31">
        <f>IF([2]summary!$K$21="",IF([2]summary!$G$17="všetky predmety spolu",0,1)*A287,IF([2]summary!$E$63="cenové ponuky komplexne",0,1)*A287)</f>
        <v>0</v>
      </c>
      <c r="B282" s="140" t="str">
        <f>$B$5</f>
        <v>Výzva na predloženie ponúk - prieskum trhu</v>
      </c>
      <c r="C282" s="140"/>
      <c r="D282" s="140"/>
      <c r="E282" s="140"/>
      <c r="F282" s="140"/>
      <c r="G282" s="140"/>
      <c r="H282" s="140"/>
      <c r="I282" s="140"/>
      <c r="J282" s="140"/>
      <c r="K282" s="140"/>
      <c r="L282" s="140"/>
      <c r="M282" s="140"/>
      <c r="N282" s="140"/>
    </row>
    <row r="283" spans="1:16" s="9" customFormat="1" hidden="1" x14ac:dyDescent="0.25">
      <c r="A283" s="31">
        <f>$A$282</f>
        <v>0</v>
      </c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</row>
    <row r="284" spans="1:16" s="9" customFormat="1" ht="23.25" hidden="1" customHeight="1" x14ac:dyDescent="0.25">
      <c r="A284" s="31">
        <f>$A$282</f>
        <v>0</v>
      </c>
      <c r="B284" s="140" t="str">
        <f>$B$7</f>
        <v>Podrobný technický opis a údaje deklarujúce technické parametre dodávaného predmetu</v>
      </c>
      <c r="C284" s="140"/>
      <c r="D284" s="140"/>
      <c r="E284" s="140"/>
      <c r="F284" s="140"/>
      <c r="G284" s="140"/>
      <c r="H284" s="140"/>
      <c r="I284" s="140"/>
      <c r="J284" s="140"/>
      <c r="K284" s="140"/>
      <c r="L284" s="140"/>
      <c r="M284" s="140"/>
      <c r="N284" s="140"/>
    </row>
    <row r="285" spans="1:16" hidden="1" x14ac:dyDescent="0.25">
      <c r="A285" s="31">
        <f>$A$282</f>
        <v>0</v>
      </c>
    </row>
    <row r="286" spans="1:16" hidden="1" x14ac:dyDescent="0.25">
      <c r="A286" s="31">
        <f>$A$282</f>
        <v>0</v>
      </c>
    </row>
    <row r="287" spans="1:16" s="18" customFormat="1" ht="15.75" hidden="1" x14ac:dyDescent="0.25">
      <c r="A287" s="41">
        <f>IF(SUM($A$9:$A$9)=0,1,0)*IF(D287&lt;&gt;"",1,0)</f>
        <v>0</v>
      </c>
      <c r="B287" s="141" t="s">
        <v>3</v>
      </c>
      <c r="C287" s="141"/>
      <c r="D287" s="142" t="str">
        <f>IF([2]summary!$B$56&lt;&gt;"",[2]summary!$B$56,"")</f>
        <v/>
      </c>
      <c r="E287" s="142"/>
      <c r="F287" s="142"/>
      <c r="G287" s="142"/>
      <c r="H287" s="142"/>
      <c r="I287" s="142"/>
      <c r="J287" s="142"/>
      <c r="K287" s="142"/>
      <c r="L287" s="142"/>
      <c r="M287" s="42" t="s">
        <v>4</v>
      </c>
      <c r="N287" s="43" t="str">
        <f>IF([2]summary!$G$56&lt;&gt;"",[2]summary!$G$56,"")</f>
        <v/>
      </c>
      <c r="P287" s="19"/>
    </row>
    <row r="288" spans="1:16" hidden="1" x14ac:dyDescent="0.25">
      <c r="A288" s="31">
        <f>$A$287</f>
        <v>0</v>
      </c>
      <c r="P288" s="20"/>
    </row>
    <row r="289" spans="1:16" ht="69.95" hidden="1" customHeight="1" thickBot="1" x14ac:dyDescent="0.3">
      <c r="A289" s="31">
        <f t="shared" ref="A289:A320" si="6">$A$287</f>
        <v>0</v>
      </c>
      <c r="B289" s="130" t="s">
        <v>5</v>
      </c>
      <c r="C289" s="131"/>
      <c r="D289" s="131"/>
      <c r="E289" s="132"/>
      <c r="F289" s="133" t="s">
        <v>6</v>
      </c>
      <c r="G289" s="134"/>
      <c r="H289" s="135" t="s">
        <v>7</v>
      </c>
      <c r="I289" s="136"/>
      <c r="J289" s="44" t="s">
        <v>8</v>
      </c>
      <c r="K289" s="137" t="s">
        <v>9</v>
      </c>
      <c r="L289" s="138"/>
      <c r="M289" s="45" t="s">
        <v>10</v>
      </c>
      <c r="N289" s="46" t="s">
        <v>11</v>
      </c>
      <c r="P289" s="20"/>
    </row>
    <row r="290" spans="1:16" ht="15" hidden="1" customHeight="1" x14ac:dyDescent="0.25">
      <c r="A290" s="31">
        <f t="shared" si="6"/>
        <v>0</v>
      </c>
      <c r="B290" s="84" t="s">
        <v>25</v>
      </c>
      <c r="C290" s="85"/>
      <c r="D290" s="88"/>
      <c r="E290" s="89"/>
      <c r="F290" s="118"/>
      <c r="G290" s="119"/>
      <c r="H290" s="90"/>
      <c r="I290" s="91"/>
      <c r="J290" s="47"/>
      <c r="K290" s="48"/>
      <c r="L290" s="26"/>
      <c r="M290" s="112"/>
      <c r="N290" s="117"/>
    </row>
    <row r="291" spans="1:16" ht="15" hidden="1" customHeight="1" x14ac:dyDescent="0.25">
      <c r="A291" s="31">
        <f t="shared" si="6"/>
        <v>0</v>
      </c>
      <c r="B291" s="104"/>
      <c r="C291" s="105"/>
      <c r="D291" s="96"/>
      <c r="E291" s="97"/>
      <c r="F291" s="100"/>
      <c r="G291" s="101"/>
      <c r="H291" s="102"/>
      <c r="I291" s="103"/>
      <c r="J291" s="49"/>
      <c r="K291" s="50"/>
      <c r="L291" s="29"/>
      <c r="M291" s="71"/>
      <c r="N291" s="74"/>
    </row>
    <row r="292" spans="1:16" ht="15" hidden="1" customHeight="1" x14ac:dyDescent="0.25">
      <c r="A292" s="31">
        <f t="shared" si="6"/>
        <v>0</v>
      </c>
      <c r="B292" s="104"/>
      <c r="C292" s="105"/>
      <c r="D292" s="96"/>
      <c r="E292" s="97"/>
      <c r="F292" s="100"/>
      <c r="G292" s="101"/>
      <c r="H292" s="102"/>
      <c r="I292" s="103"/>
      <c r="J292" s="49"/>
      <c r="K292" s="50"/>
      <c r="L292" s="29"/>
      <c r="M292" s="71"/>
      <c r="N292" s="74"/>
    </row>
    <row r="293" spans="1:16" ht="15" hidden="1" customHeight="1" x14ac:dyDescent="0.25">
      <c r="A293" s="31">
        <f t="shared" si="6"/>
        <v>0</v>
      </c>
      <c r="B293" s="104"/>
      <c r="C293" s="105"/>
      <c r="D293" s="96"/>
      <c r="E293" s="97"/>
      <c r="F293" s="100"/>
      <c r="G293" s="101"/>
      <c r="H293" s="102"/>
      <c r="I293" s="103"/>
      <c r="J293" s="49"/>
      <c r="K293" s="50"/>
      <c r="L293" s="29"/>
      <c r="M293" s="113"/>
      <c r="N293" s="116"/>
    </row>
    <row r="294" spans="1:16" ht="15" hidden="1" customHeight="1" x14ac:dyDescent="0.25">
      <c r="A294" s="31">
        <f t="shared" si="6"/>
        <v>0</v>
      </c>
      <c r="B294" s="104"/>
      <c r="C294" s="105"/>
      <c r="D294" s="99"/>
      <c r="E294" s="120"/>
      <c r="F294" s="76"/>
      <c r="G294" s="77"/>
      <c r="H294" s="78"/>
      <c r="I294" s="79"/>
      <c r="J294" s="49"/>
      <c r="K294" s="50"/>
      <c r="L294" s="29"/>
      <c r="M294" s="70"/>
      <c r="N294" s="73"/>
    </row>
    <row r="295" spans="1:16" ht="15" hidden="1" customHeight="1" x14ac:dyDescent="0.25">
      <c r="A295" s="31">
        <f t="shared" si="6"/>
        <v>0</v>
      </c>
      <c r="B295" s="104"/>
      <c r="C295" s="105"/>
      <c r="D295" s="121"/>
      <c r="E295" s="122"/>
      <c r="F295" s="76"/>
      <c r="G295" s="77"/>
      <c r="H295" s="78"/>
      <c r="I295" s="79"/>
      <c r="J295" s="49"/>
      <c r="K295" s="50"/>
      <c r="L295" s="29"/>
      <c r="M295" s="71"/>
      <c r="N295" s="74"/>
    </row>
    <row r="296" spans="1:16" ht="15" hidden="1" customHeight="1" x14ac:dyDescent="0.25">
      <c r="A296" s="31">
        <f t="shared" si="6"/>
        <v>0</v>
      </c>
      <c r="B296" s="104"/>
      <c r="C296" s="105"/>
      <c r="D296" s="121"/>
      <c r="E296" s="122"/>
      <c r="F296" s="76"/>
      <c r="G296" s="77"/>
      <c r="H296" s="78"/>
      <c r="I296" s="79"/>
      <c r="J296" s="49"/>
      <c r="K296" s="50"/>
      <c r="L296" s="29"/>
      <c r="M296" s="71"/>
      <c r="N296" s="74"/>
    </row>
    <row r="297" spans="1:16" ht="15" hidden="1" customHeight="1" x14ac:dyDescent="0.25">
      <c r="A297" s="31">
        <f t="shared" si="6"/>
        <v>0</v>
      </c>
      <c r="B297" s="104"/>
      <c r="C297" s="105"/>
      <c r="D297" s="107"/>
      <c r="E297" s="123"/>
      <c r="F297" s="76"/>
      <c r="G297" s="77"/>
      <c r="H297" s="78"/>
      <c r="I297" s="79"/>
      <c r="J297" s="49"/>
      <c r="K297" s="50"/>
      <c r="L297" s="29"/>
      <c r="M297" s="113"/>
      <c r="N297" s="116"/>
    </row>
    <row r="298" spans="1:16" ht="15" hidden="1" customHeight="1" x14ac:dyDescent="0.25">
      <c r="A298" s="31">
        <f t="shared" si="6"/>
        <v>0</v>
      </c>
      <c r="B298" s="104"/>
      <c r="C298" s="105"/>
      <c r="D298" s="99"/>
      <c r="E298" s="120"/>
      <c r="F298" s="76"/>
      <c r="G298" s="77"/>
      <c r="H298" s="78"/>
      <c r="I298" s="79"/>
      <c r="J298" s="49"/>
      <c r="K298" s="50"/>
      <c r="L298" s="29"/>
      <c r="M298" s="70"/>
      <c r="N298" s="73"/>
    </row>
    <row r="299" spans="1:16" ht="15" hidden="1" customHeight="1" x14ac:dyDescent="0.25">
      <c r="A299" s="31">
        <f t="shared" si="6"/>
        <v>0</v>
      </c>
      <c r="B299" s="104"/>
      <c r="C299" s="105"/>
      <c r="D299" s="121"/>
      <c r="E299" s="122"/>
      <c r="F299" s="76"/>
      <c r="G299" s="77"/>
      <c r="H299" s="78"/>
      <c r="I299" s="79"/>
      <c r="J299" s="49"/>
      <c r="K299" s="50"/>
      <c r="L299" s="29"/>
      <c r="M299" s="71"/>
      <c r="N299" s="74"/>
    </row>
    <row r="300" spans="1:16" ht="15" hidden="1" customHeight="1" x14ac:dyDescent="0.25">
      <c r="A300" s="31">
        <f t="shared" si="6"/>
        <v>0</v>
      </c>
      <c r="B300" s="104"/>
      <c r="C300" s="105"/>
      <c r="D300" s="121"/>
      <c r="E300" s="122"/>
      <c r="F300" s="76"/>
      <c r="G300" s="77"/>
      <c r="H300" s="78"/>
      <c r="I300" s="79"/>
      <c r="J300" s="49"/>
      <c r="K300" s="50"/>
      <c r="L300" s="29"/>
      <c r="M300" s="71"/>
      <c r="N300" s="74"/>
    </row>
    <row r="301" spans="1:16" ht="15" hidden="1" customHeight="1" thickBot="1" x14ac:dyDescent="0.3">
      <c r="A301" s="31">
        <f t="shared" si="6"/>
        <v>0</v>
      </c>
      <c r="B301" s="86"/>
      <c r="C301" s="87"/>
      <c r="D301" s="128"/>
      <c r="E301" s="129"/>
      <c r="F301" s="124"/>
      <c r="G301" s="125"/>
      <c r="H301" s="126"/>
      <c r="I301" s="127"/>
      <c r="J301" s="51"/>
      <c r="K301" s="52"/>
      <c r="L301" s="53"/>
      <c r="M301" s="72"/>
      <c r="N301" s="75"/>
    </row>
    <row r="302" spans="1:16" ht="15" hidden="1" customHeight="1" x14ac:dyDescent="0.25">
      <c r="A302" s="31">
        <f t="shared" si="6"/>
        <v>0</v>
      </c>
      <c r="B302" s="104" t="s">
        <v>26</v>
      </c>
      <c r="C302" s="105"/>
      <c r="D302" s="106"/>
      <c r="E302" s="107"/>
      <c r="F302" s="108"/>
      <c r="G302" s="109"/>
      <c r="H302" s="110"/>
      <c r="I302" s="111"/>
      <c r="J302" s="54"/>
      <c r="K302" s="55"/>
      <c r="L302" s="56"/>
      <c r="M302" s="112"/>
      <c r="N302" s="117"/>
    </row>
    <row r="303" spans="1:16" ht="15" hidden="1" customHeight="1" x14ac:dyDescent="0.25">
      <c r="A303" s="31">
        <f t="shared" si="6"/>
        <v>0</v>
      </c>
      <c r="B303" s="104"/>
      <c r="C303" s="105"/>
      <c r="D303" s="96"/>
      <c r="E303" s="97"/>
      <c r="F303" s="100"/>
      <c r="G303" s="101"/>
      <c r="H303" s="102"/>
      <c r="I303" s="103"/>
      <c r="J303" s="49"/>
      <c r="K303" s="50"/>
      <c r="L303" s="29"/>
      <c r="M303" s="71"/>
      <c r="N303" s="74"/>
    </row>
    <row r="304" spans="1:16" ht="15" hidden="1" customHeight="1" x14ac:dyDescent="0.25">
      <c r="A304" s="31">
        <f t="shared" si="6"/>
        <v>0</v>
      </c>
      <c r="B304" s="104"/>
      <c r="C304" s="105"/>
      <c r="D304" s="96"/>
      <c r="E304" s="97"/>
      <c r="F304" s="100"/>
      <c r="G304" s="101"/>
      <c r="H304" s="102"/>
      <c r="I304" s="103"/>
      <c r="J304" s="49"/>
      <c r="K304" s="50"/>
      <c r="L304" s="29"/>
      <c r="M304" s="71"/>
      <c r="N304" s="74"/>
    </row>
    <row r="305" spans="1:14" ht="15" hidden="1" customHeight="1" x14ac:dyDescent="0.25">
      <c r="A305" s="31">
        <f t="shared" si="6"/>
        <v>0</v>
      </c>
      <c r="B305" s="104"/>
      <c r="C305" s="105"/>
      <c r="D305" s="96"/>
      <c r="E305" s="97"/>
      <c r="F305" s="100"/>
      <c r="G305" s="101"/>
      <c r="H305" s="102"/>
      <c r="I305" s="103"/>
      <c r="J305" s="49"/>
      <c r="K305" s="50"/>
      <c r="L305" s="29"/>
      <c r="M305" s="113"/>
      <c r="N305" s="116"/>
    </row>
    <row r="306" spans="1:14" ht="15" hidden="1" customHeight="1" x14ac:dyDescent="0.25">
      <c r="A306" s="31">
        <f t="shared" si="6"/>
        <v>0</v>
      </c>
      <c r="B306" s="104"/>
      <c r="C306" s="105"/>
      <c r="D306" s="96"/>
      <c r="E306" s="97"/>
      <c r="F306" s="100"/>
      <c r="G306" s="101"/>
      <c r="H306" s="102"/>
      <c r="I306" s="103"/>
      <c r="J306" s="49"/>
      <c r="K306" s="50"/>
      <c r="L306" s="29"/>
      <c r="M306" s="70"/>
      <c r="N306" s="73"/>
    </row>
    <row r="307" spans="1:14" ht="15" hidden="1" customHeight="1" x14ac:dyDescent="0.25">
      <c r="A307" s="31">
        <f t="shared" si="6"/>
        <v>0</v>
      </c>
      <c r="B307" s="104"/>
      <c r="C307" s="105"/>
      <c r="D307" s="96"/>
      <c r="E307" s="97"/>
      <c r="F307" s="100"/>
      <c r="G307" s="101"/>
      <c r="H307" s="102"/>
      <c r="I307" s="103"/>
      <c r="J307" s="49"/>
      <c r="K307" s="50"/>
      <c r="L307" s="29"/>
      <c r="M307" s="71"/>
      <c r="N307" s="74"/>
    </row>
    <row r="308" spans="1:14" ht="15" hidden="1" customHeight="1" x14ac:dyDescent="0.25">
      <c r="A308" s="31">
        <f t="shared" si="6"/>
        <v>0</v>
      </c>
      <c r="B308" s="104"/>
      <c r="C308" s="105"/>
      <c r="D308" s="96"/>
      <c r="E308" s="97"/>
      <c r="F308" s="100"/>
      <c r="G308" s="101"/>
      <c r="H308" s="102"/>
      <c r="I308" s="103"/>
      <c r="J308" s="49"/>
      <c r="K308" s="50"/>
      <c r="L308" s="29"/>
      <c r="M308" s="71"/>
      <c r="N308" s="74"/>
    </row>
    <row r="309" spans="1:14" ht="15" hidden="1" customHeight="1" x14ac:dyDescent="0.25">
      <c r="A309" s="31">
        <f t="shared" si="6"/>
        <v>0</v>
      </c>
      <c r="B309" s="104"/>
      <c r="C309" s="105"/>
      <c r="D309" s="96"/>
      <c r="E309" s="97"/>
      <c r="F309" s="100"/>
      <c r="G309" s="101"/>
      <c r="H309" s="102"/>
      <c r="I309" s="103"/>
      <c r="J309" s="49"/>
      <c r="K309" s="50"/>
      <c r="L309" s="29"/>
      <c r="M309" s="113"/>
      <c r="N309" s="116"/>
    </row>
    <row r="310" spans="1:14" ht="15" hidden="1" customHeight="1" x14ac:dyDescent="0.25">
      <c r="A310" s="31">
        <f t="shared" si="6"/>
        <v>0</v>
      </c>
      <c r="B310" s="104"/>
      <c r="C310" s="105"/>
      <c r="D310" s="96"/>
      <c r="E310" s="97"/>
      <c r="F310" s="100"/>
      <c r="G310" s="101"/>
      <c r="H310" s="102"/>
      <c r="I310" s="103"/>
      <c r="J310" s="49"/>
      <c r="K310" s="50"/>
      <c r="L310" s="29"/>
      <c r="M310" s="70"/>
      <c r="N310" s="73"/>
    </row>
    <row r="311" spans="1:14" ht="15" hidden="1" customHeight="1" x14ac:dyDescent="0.25">
      <c r="A311" s="31">
        <f t="shared" si="6"/>
        <v>0</v>
      </c>
      <c r="B311" s="104"/>
      <c r="C311" s="105"/>
      <c r="D311" s="96"/>
      <c r="E311" s="97"/>
      <c r="F311" s="100"/>
      <c r="G311" s="101"/>
      <c r="H311" s="102"/>
      <c r="I311" s="103"/>
      <c r="J311" s="49"/>
      <c r="K311" s="50"/>
      <c r="L311" s="29"/>
      <c r="M311" s="71"/>
      <c r="N311" s="74"/>
    </row>
    <row r="312" spans="1:14" ht="15" hidden="1" customHeight="1" x14ac:dyDescent="0.25">
      <c r="A312" s="31">
        <f t="shared" si="6"/>
        <v>0</v>
      </c>
      <c r="B312" s="104"/>
      <c r="C312" s="105"/>
      <c r="D312" s="96"/>
      <c r="E312" s="97"/>
      <c r="F312" s="100"/>
      <c r="G312" s="101"/>
      <c r="H312" s="102"/>
      <c r="I312" s="103"/>
      <c r="J312" s="49"/>
      <c r="K312" s="50"/>
      <c r="L312" s="29"/>
      <c r="M312" s="71"/>
      <c r="N312" s="74"/>
    </row>
    <row r="313" spans="1:14" ht="15" hidden="1" customHeight="1" thickBot="1" x14ac:dyDescent="0.3">
      <c r="A313" s="31">
        <f t="shared" si="6"/>
        <v>0</v>
      </c>
      <c r="B313" s="104"/>
      <c r="C313" s="105"/>
      <c r="D313" s="98"/>
      <c r="E313" s="99"/>
      <c r="F313" s="114"/>
      <c r="G313" s="115"/>
      <c r="H313" s="82"/>
      <c r="I313" s="83"/>
      <c r="J313" s="57"/>
      <c r="K313" s="58"/>
      <c r="L313" s="59"/>
      <c r="M313" s="72"/>
      <c r="N313" s="75"/>
    </row>
    <row r="314" spans="1:14" s="9" customFormat="1" ht="30" hidden="1" customHeight="1" x14ac:dyDescent="0.25">
      <c r="A314" s="31">
        <f t="shared" si="6"/>
        <v>0</v>
      </c>
      <c r="B314" s="84" t="s">
        <v>17</v>
      </c>
      <c r="C314" s="85"/>
      <c r="D314" s="88" t="s">
        <v>18</v>
      </c>
      <c r="E314" s="89"/>
      <c r="F314" s="90" t="s">
        <v>15</v>
      </c>
      <c r="G314" s="91" t="s">
        <v>15</v>
      </c>
      <c r="H314" s="90" t="s">
        <v>14</v>
      </c>
      <c r="I314" s="91"/>
      <c r="J314" s="47" t="s">
        <v>15</v>
      </c>
      <c r="K314" s="48" t="s">
        <v>16</v>
      </c>
      <c r="L314" s="26"/>
      <c r="M314" s="60" t="s">
        <v>15</v>
      </c>
      <c r="N314" s="61" t="s">
        <v>15</v>
      </c>
    </row>
    <row r="315" spans="1:14" s="9" customFormat="1" ht="30" hidden="1" customHeight="1" thickBot="1" x14ac:dyDescent="0.3">
      <c r="A315" s="31">
        <f t="shared" si="6"/>
        <v>0</v>
      </c>
      <c r="B315" s="86"/>
      <c r="C315" s="87"/>
      <c r="D315" s="92" t="s">
        <v>19</v>
      </c>
      <c r="E315" s="93"/>
      <c r="F315" s="94" t="s">
        <v>15</v>
      </c>
      <c r="G315" s="95" t="s">
        <v>15</v>
      </c>
      <c r="H315" s="94" t="s">
        <v>14</v>
      </c>
      <c r="I315" s="95"/>
      <c r="J315" s="51" t="s">
        <v>15</v>
      </c>
      <c r="K315" s="52" t="s">
        <v>16</v>
      </c>
      <c r="L315" s="30"/>
      <c r="M315" s="62" t="s">
        <v>15</v>
      </c>
      <c r="N315" s="63" t="s">
        <v>15</v>
      </c>
    </row>
    <row r="316" spans="1:14" hidden="1" x14ac:dyDescent="0.25">
      <c r="A316" s="31">
        <f t="shared" si="6"/>
        <v>0</v>
      </c>
    </row>
    <row r="317" spans="1:14" hidden="1" x14ac:dyDescent="0.25">
      <c r="A317" s="31">
        <f t="shared" si="6"/>
        <v>0</v>
      </c>
    </row>
    <row r="318" spans="1:14" hidden="1" x14ac:dyDescent="0.25">
      <c r="A318" s="31">
        <f t="shared" si="6"/>
        <v>0</v>
      </c>
      <c r="B318" s="80" t="s">
        <v>20</v>
      </c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</row>
    <row r="319" spans="1:14" hidden="1" x14ac:dyDescent="0.25">
      <c r="A319" s="31">
        <f t="shared" si="6"/>
        <v>0</v>
      </c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</row>
    <row r="320" spans="1:14" hidden="1" x14ac:dyDescent="0.25">
      <c r="A320" s="31">
        <f t="shared" si="6"/>
        <v>0</v>
      </c>
    </row>
    <row r="321" spans="1:16" hidden="1" x14ac:dyDescent="0.25">
      <c r="A321" s="31">
        <f>$A$326</f>
        <v>0</v>
      </c>
      <c r="C321" s="32" t="s">
        <v>21</v>
      </c>
      <c r="D321" s="33"/>
      <c r="E321" s="33"/>
    </row>
    <row r="322" spans="1:16" s="34" customFormat="1" hidden="1" x14ac:dyDescent="0.25">
      <c r="A322" s="31">
        <f t="shared" ref="A322:A324" si="7">$A$326</f>
        <v>0</v>
      </c>
      <c r="C322" s="32"/>
    </row>
    <row r="323" spans="1:16" s="34" customFormat="1" ht="15" hidden="1" customHeight="1" x14ac:dyDescent="0.25">
      <c r="A323" s="31">
        <f t="shared" si="7"/>
        <v>0</v>
      </c>
      <c r="C323" s="32" t="s">
        <v>22</v>
      </c>
      <c r="D323" s="33"/>
      <c r="E323" s="33"/>
      <c r="I323" s="35"/>
      <c r="J323" s="35"/>
      <c r="K323" s="35"/>
      <c r="L323" s="35"/>
      <c r="M323" s="36"/>
      <c r="N323" s="36"/>
    </row>
    <row r="324" spans="1:16" s="34" customFormat="1" hidden="1" x14ac:dyDescent="0.25">
      <c r="A324" s="31">
        <f t="shared" si="7"/>
        <v>0</v>
      </c>
      <c r="G324" s="36"/>
      <c r="I324" s="139" t="str">
        <f>"podpis a pečiatka "&amp;IF([2]summary!$K$21="","navrhovateľa","dodávateľa")</f>
        <v>podpis a pečiatka navrhovateľa</v>
      </c>
      <c r="J324" s="139"/>
      <c r="K324" s="139"/>
      <c r="L324" s="139"/>
      <c r="M324" s="37"/>
      <c r="N324" s="37"/>
    </row>
    <row r="325" spans="1:16" s="9" customFormat="1" ht="21" hidden="1" x14ac:dyDescent="0.25">
      <c r="A325" s="31">
        <f>$A$326*IF(N325="",0,1)</f>
        <v>0</v>
      </c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M325" s="40"/>
      <c r="N325" s="40" t="str">
        <f>$N$4</f>
        <v xml:space="preserve">Príloha č. 1: </v>
      </c>
    </row>
    <row r="326" spans="1:16" s="9" customFormat="1" ht="23.25" hidden="1" customHeight="1" x14ac:dyDescent="0.25">
      <c r="A326" s="31">
        <f>IF([2]summary!$K$21="",IF([2]summary!$G$17="všetky predmety spolu",0,1)*A331,IF([2]summary!$E$63="cenové ponuky komplexne",0,1)*A331)</f>
        <v>0</v>
      </c>
      <c r="B326" s="140" t="str">
        <f>$B$5</f>
        <v>Výzva na predloženie ponúk - prieskum trhu</v>
      </c>
      <c r="C326" s="140"/>
      <c r="D326" s="140"/>
      <c r="E326" s="140"/>
      <c r="F326" s="140"/>
      <c r="G326" s="140"/>
      <c r="H326" s="140"/>
      <c r="I326" s="140"/>
      <c r="J326" s="140"/>
      <c r="K326" s="140"/>
      <c r="L326" s="140"/>
      <c r="M326" s="140"/>
      <c r="N326" s="140"/>
    </row>
    <row r="327" spans="1:16" s="9" customFormat="1" hidden="1" x14ac:dyDescent="0.25">
      <c r="A327" s="31">
        <f>$A$326</f>
        <v>0</v>
      </c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</row>
    <row r="328" spans="1:16" s="9" customFormat="1" ht="23.25" hidden="1" customHeight="1" x14ac:dyDescent="0.25">
      <c r="A328" s="31">
        <f>$A$326</f>
        <v>0</v>
      </c>
      <c r="B328" s="140" t="str">
        <f>$B$7</f>
        <v>Podrobný technický opis a údaje deklarujúce technické parametre dodávaného predmetu</v>
      </c>
      <c r="C328" s="140"/>
      <c r="D328" s="140"/>
      <c r="E328" s="140"/>
      <c r="F328" s="140"/>
      <c r="G328" s="140"/>
      <c r="H328" s="140"/>
      <c r="I328" s="140"/>
      <c r="J328" s="140"/>
      <c r="K328" s="140"/>
      <c r="L328" s="140"/>
      <c r="M328" s="140"/>
      <c r="N328" s="140"/>
    </row>
    <row r="329" spans="1:16" hidden="1" x14ac:dyDescent="0.25">
      <c r="A329" s="31">
        <f>$A$326</f>
        <v>0</v>
      </c>
    </row>
    <row r="330" spans="1:16" hidden="1" x14ac:dyDescent="0.25">
      <c r="A330" s="31">
        <f>$A$326</f>
        <v>0</v>
      </c>
    </row>
    <row r="331" spans="1:16" s="18" customFormat="1" ht="15.75" hidden="1" x14ac:dyDescent="0.25">
      <c r="A331" s="41">
        <f>IF(SUM($A$9:$A$9)=0,1,0)*IF(D331&lt;&gt;"",1,0)</f>
        <v>0</v>
      </c>
      <c r="B331" s="141" t="s">
        <v>3</v>
      </c>
      <c r="C331" s="141"/>
      <c r="D331" s="142" t="str">
        <f>IF([2]summary!$B$57&lt;&gt;"",[2]summary!$B$57,"")</f>
        <v/>
      </c>
      <c r="E331" s="142"/>
      <c r="F331" s="142"/>
      <c r="G331" s="142"/>
      <c r="H331" s="142"/>
      <c r="I331" s="142"/>
      <c r="J331" s="142"/>
      <c r="K331" s="142"/>
      <c r="L331" s="142"/>
      <c r="M331" s="42" t="s">
        <v>4</v>
      </c>
      <c r="N331" s="43" t="str">
        <f>IF([2]summary!$G$57&lt;&gt;"",[2]summary!$G$57,"")</f>
        <v/>
      </c>
      <c r="P331" s="19"/>
    </row>
    <row r="332" spans="1:16" hidden="1" x14ac:dyDescent="0.25">
      <c r="A332" s="31">
        <f>$A$331</f>
        <v>0</v>
      </c>
      <c r="P332" s="20"/>
    </row>
    <row r="333" spans="1:16" ht="69.95" hidden="1" customHeight="1" thickBot="1" x14ac:dyDescent="0.3">
      <c r="A333" s="31">
        <f t="shared" ref="A333:A364" si="8">$A$331</f>
        <v>0</v>
      </c>
      <c r="B333" s="130" t="s">
        <v>5</v>
      </c>
      <c r="C333" s="131"/>
      <c r="D333" s="131"/>
      <c r="E333" s="132"/>
      <c r="F333" s="133" t="s">
        <v>6</v>
      </c>
      <c r="G333" s="134"/>
      <c r="H333" s="135" t="s">
        <v>7</v>
      </c>
      <c r="I333" s="136"/>
      <c r="J333" s="44" t="s">
        <v>8</v>
      </c>
      <c r="K333" s="137" t="s">
        <v>9</v>
      </c>
      <c r="L333" s="138"/>
      <c r="M333" s="45" t="s">
        <v>10</v>
      </c>
      <c r="N333" s="46" t="s">
        <v>11</v>
      </c>
      <c r="P333" s="20"/>
    </row>
    <row r="334" spans="1:16" ht="15" hidden="1" customHeight="1" x14ac:dyDescent="0.25">
      <c r="A334" s="31">
        <f t="shared" si="8"/>
        <v>0</v>
      </c>
      <c r="B334" s="84" t="s">
        <v>25</v>
      </c>
      <c r="C334" s="85"/>
      <c r="D334" s="88"/>
      <c r="E334" s="89"/>
      <c r="F334" s="118"/>
      <c r="G334" s="119"/>
      <c r="H334" s="90"/>
      <c r="I334" s="91"/>
      <c r="J334" s="47"/>
      <c r="K334" s="48"/>
      <c r="L334" s="26"/>
      <c r="M334" s="112"/>
      <c r="N334" s="117"/>
    </row>
    <row r="335" spans="1:16" ht="15" hidden="1" customHeight="1" x14ac:dyDescent="0.25">
      <c r="A335" s="31">
        <f t="shared" si="8"/>
        <v>0</v>
      </c>
      <c r="B335" s="104"/>
      <c r="C335" s="105"/>
      <c r="D335" s="96"/>
      <c r="E335" s="97"/>
      <c r="F335" s="100"/>
      <c r="G335" s="101"/>
      <c r="H335" s="102"/>
      <c r="I335" s="103"/>
      <c r="J335" s="49"/>
      <c r="K335" s="50"/>
      <c r="L335" s="29"/>
      <c r="M335" s="71"/>
      <c r="N335" s="74"/>
    </row>
    <row r="336" spans="1:16" ht="15" hidden="1" customHeight="1" x14ac:dyDescent="0.25">
      <c r="A336" s="31">
        <f t="shared" si="8"/>
        <v>0</v>
      </c>
      <c r="B336" s="104"/>
      <c r="C336" s="105"/>
      <c r="D336" s="96"/>
      <c r="E336" s="97"/>
      <c r="F336" s="100"/>
      <c r="G336" s="101"/>
      <c r="H336" s="102"/>
      <c r="I336" s="103"/>
      <c r="J336" s="49"/>
      <c r="K336" s="50"/>
      <c r="L336" s="29"/>
      <c r="M336" s="71"/>
      <c r="N336" s="74"/>
    </row>
    <row r="337" spans="1:14" ht="15" hidden="1" customHeight="1" x14ac:dyDescent="0.25">
      <c r="A337" s="31">
        <f t="shared" si="8"/>
        <v>0</v>
      </c>
      <c r="B337" s="104"/>
      <c r="C337" s="105"/>
      <c r="D337" s="96"/>
      <c r="E337" s="97"/>
      <c r="F337" s="100"/>
      <c r="G337" s="101"/>
      <c r="H337" s="102"/>
      <c r="I337" s="103"/>
      <c r="J337" s="49"/>
      <c r="K337" s="50"/>
      <c r="L337" s="29"/>
      <c r="M337" s="113"/>
      <c r="N337" s="116"/>
    </row>
    <row r="338" spans="1:14" ht="15" hidden="1" customHeight="1" x14ac:dyDescent="0.25">
      <c r="A338" s="31">
        <f t="shared" si="8"/>
        <v>0</v>
      </c>
      <c r="B338" s="104"/>
      <c r="C338" s="105"/>
      <c r="D338" s="99"/>
      <c r="E338" s="120"/>
      <c r="F338" s="76"/>
      <c r="G338" s="77"/>
      <c r="H338" s="78"/>
      <c r="I338" s="79"/>
      <c r="J338" s="49"/>
      <c r="K338" s="50"/>
      <c r="L338" s="29"/>
      <c r="M338" s="70"/>
      <c r="N338" s="73"/>
    </row>
    <row r="339" spans="1:14" ht="15" hidden="1" customHeight="1" x14ac:dyDescent="0.25">
      <c r="A339" s="31">
        <f t="shared" si="8"/>
        <v>0</v>
      </c>
      <c r="B339" s="104"/>
      <c r="C339" s="105"/>
      <c r="D339" s="121"/>
      <c r="E339" s="122"/>
      <c r="F339" s="76"/>
      <c r="G339" s="77"/>
      <c r="H339" s="78"/>
      <c r="I339" s="79"/>
      <c r="J339" s="49"/>
      <c r="K339" s="50"/>
      <c r="L339" s="29"/>
      <c r="M339" s="71"/>
      <c r="N339" s="74"/>
    </row>
    <row r="340" spans="1:14" ht="15" hidden="1" customHeight="1" x14ac:dyDescent="0.25">
      <c r="A340" s="31">
        <f t="shared" si="8"/>
        <v>0</v>
      </c>
      <c r="B340" s="104"/>
      <c r="C340" s="105"/>
      <c r="D340" s="121"/>
      <c r="E340" s="122"/>
      <c r="F340" s="76"/>
      <c r="G340" s="77"/>
      <c r="H340" s="78"/>
      <c r="I340" s="79"/>
      <c r="J340" s="49"/>
      <c r="K340" s="50"/>
      <c r="L340" s="29"/>
      <c r="M340" s="71"/>
      <c r="N340" s="74"/>
    </row>
    <row r="341" spans="1:14" ht="15" hidden="1" customHeight="1" x14ac:dyDescent="0.25">
      <c r="A341" s="31">
        <f t="shared" si="8"/>
        <v>0</v>
      </c>
      <c r="B341" s="104"/>
      <c r="C341" s="105"/>
      <c r="D341" s="107"/>
      <c r="E341" s="123"/>
      <c r="F341" s="76"/>
      <c r="G341" s="77"/>
      <c r="H341" s="78"/>
      <c r="I341" s="79"/>
      <c r="J341" s="49"/>
      <c r="K341" s="50"/>
      <c r="L341" s="29"/>
      <c r="M341" s="113"/>
      <c r="N341" s="116"/>
    </row>
    <row r="342" spans="1:14" ht="15" hidden="1" customHeight="1" x14ac:dyDescent="0.25">
      <c r="A342" s="31">
        <f t="shared" si="8"/>
        <v>0</v>
      </c>
      <c r="B342" s="104"/>
      <c r="C342" s="105"/>
      <c r="D342" s="99"/>
      <c r="E342" s="120"/>
      <c r="F342" s="76"/>
      <c r="G342" s="77"/>
      <c r="H342" s="78"/>
      <c r="I342" s="79"/>
      <c r="J342" s="49"/>
      <c r="K342" s="50"/>
      <c r="L342" s="29"/>
      <c r="M342" s="70"/>
      <c r="N342" s="73"/>
    </row>
    <row r="343" spans="1:14" ht="15" hidden="1" customHeight="1" x14ac:dyDescent="0.25">
      <c r="A343" s="31">
        <f t="shared" si="8"/>
        <v>0</v>
      </c>
      <c r="B343" s="104"/>
      <c r="C343" s="105"/>
      <c r="D343" s="121"/>
      <c r="E343" s="122"/>
      <c r="F343" s="76"/>
      <c r="G343" s="77"/>
      <c r="H343" s="78"/>
      <c r="I343" s="79"/>
      <c r="J343" s="49"/>
      <c r="K343" s="50"/>
      <c r="L343" s="29"/>
      <c r="M343" s="71"/>
      <c r="N343" s="74"/>
    </row>
    <row r="344" spans="1:14" ht="15" hidden="1" customHeight="1" x14ac:dyDescent="0.25">
      <c r="A344" s="31">
        <f t="shared" si="8"/>
        <v>0</v>
      </c>
      <c r="B344" s="104"/>
      <c r="C344" s="105"/>
      <c r="D344" s="121"/>
      <c r="E344" s="122"/>
      <c r="F344" s="76"/>
      <c r="G344" s="77"/>
      <c r="H344" s="78"/>
      <c r="I344" s="79"/>
      <c r="J344" s="49"/>
      <c r="K344" s="50"/>
      <c r="L344" s="29"/>
      <c r="M344" s="71"/>
      <c r="N344" s="74"/>
    </row>
    <row r="345" spans="1:14" ht="15" hidden="1" customHeight="1" thickBot="1" x14ac:dyDescent="0.3">
      <c r="A345" s="31">
        <f t="shared" si="8"/>
        <v>0</v>
      </c>
      <c r="B345" s="86"/>
      <c r="C345" s="87"/>
      <c r="D345" s="128"/>
      <c r="E345" s="129"/>
      <c r="F345" s="124"/>
      <c r="G345" s="125"/>
      <c r="H345" s="126"/>
      <c r="I345" s="127"/>
      <c r="J345" s="51"/>
      <c r="K345" s="52"/>
      <c r="L345" s="53"/>
      <c r="M345" s="72"/>
      <c r="N345" s="75"/>
    </row>
    <row r="346" spans="1:14" ht="15" hidden="1" customHeight="1" x14ac:dyDescent="0.25">
      <c r="A346" s="31">
        <f t="shared" si="8"/>
        <v>0</v>
      </c>
      <c r="B346" s="104" t="s">
        <v>26</v>
      </c>
      <c r="C346" s="105"/>
      <c r="D346" s="106"/>
      <c r="E346" s="107"/>
      <c r="F346" s="108"/>
      <c r="G346" s="109"/>
      <c r="H346" s="110"/>
      <c r="I346" s="111"/>
      <c r="J346" s="54"/>
      <c r="K346" s="55"/>
      <c r="L346" s="56"/>
      <c r="M346" s="112"/>
      <c r="N346" s="117"/>
    </row>
    <row r="347" spans="1:14" ht="15" hidden="1" customHeight="1" x14ac:dyDescent="0.25">
      <c r="A347" s="31">
        <f t="shared" si="8"/>
        <v>0</v>
      </c>
      <c r="B347" s="104"/>
      <c r="C347" s="105"/>
      <c r="D347" s="96"/>
      <c r="E347" s="97"/>
      <c r="F347" s="100"/>
      <c r="G347" s="101"/>
      <c r="H347" s="102"/>
      <c r="I347" s="103"/>
      <c r="J347" s="49"/>
      <c r="K347" s="50"/>
      <c r="L347" s="29"/>
      <c r="M347" s="71"/>
      <c r="N347" s="74"/>
    </row>
    <row r="348" spans="1:14" ht="15" hidden="1" customHeight="1" x14ac:dyDescent="0.25">
      <c r="A348" s="31">
        <f t="shared" si="8"/>
        <v>0</v>
      </c>
      <c r="B348" s="104"/>
      <c r="C348" s="105"/>
      <c r="D348" s="96"/>
      <c r="E348" s="97"/>
      <c r="F348" s="100"/>
      <c r="G348" s="101"/>
      <c r="H348" s="102"/>
      <c r="I348" s="103"/>
      <c r="J348" s="49"/>
      <c r="K348" s="50"/>
      <c r="L348" s="29"/>
      <c r="M348" s="71"/>
      <c r="N348" s="74"/>
    </row>
    <row r="349" spans="1:14" ht="15" hidden="1" customHeight="1" x14ac:dyDescent="0.25">
      <c r="A349" s="31">
        <f t="shared" si="8"/>
        <v>0</v>
      </c>
      <c r="B349" s="104"/>
      <c r="C349" s="105"/>
      <c r="D349" s="96"/>
      <c r="E349" s="97"/>
      <c r="F349" s="100"/>
      <c r="G349" s="101"/>
      <c r="H349" s="102"/>
      <c r="I349" s="103"/>
      <c r="J349" s="49"/>
      <c r="K349" s="50"/>
      <c r="L349" s="29"/>
      <c r="M349" s="113"/>
      <c r="N349" s="116"/>
    </row>
    <row r="350" spans="1:14" ht="15" hidden="1" customHeight="1" x14ac:dyDescent="0.25">
      <c r="A350" s="31">
        <f t="shared" si="8"/>
        <v>0</v>
      </c>
      <c r="B350" s="104"/>
      <c r="C350" s="105"/>
      <c r="D350" s="96"/>
      <c r="E350" s="97"/>
      <c r="F350" s="100"/>
      <c r="G350" s="101"/>
      <c r="H350" s="102"/>
      <c r="I350" s="103"/>
      <c r="J350" s="49"/>
      <c r="K350" s="50"/>
      <c r="L350" s="29"/>
      <c r="M350" s="70"/>
      <c r="N350" s="73"/>
    </row>
    <row r="351" spans="1:14" ht="15" hidden="1" customHeight="1" x14ac:dyDescent="0.25">
      <c r="A351" s="31">
        <f t="shared" si="8"/>
        <v>0</v>
      </c>
      <c r="B351" s="104"/>
      <c r="C351" s="105"/>
      <c r="D351" s="96"/>
      <c r="E351" s="97"/>
      <c r="F351" s="100"/>
      <c r="G351" s="101"/>
      <c r="H351" s="102"/>
      <c r="I351" s="103"/>
      <c r="J351" s="49"/>
      <c r="K351" s="50"/>
      <c r="L351" s="29"/>
      <c r="M351" s="71"/>
      <c r="N351" s="74"/>
    </row>
    <row r="352" spans="1:14" ht="15" hidden="1" customHeight="1" x14ac:dyDescent="0.25">
      <c r="A352" s="31">
        <f t="shared" si="8"/>
        <v>0</v>
      </c>
      <c r="B352" s="104"/>
      <c r="C352" s="105"/>
      <c r="D352" s="96"/>
      <c r="E352" s="97"/>
      <c r="F352" s="100"/>
      <c r="G352" s="101"/>
      <c r="H352" s="102"/>
      <c r="I352" s="103"/>
      <c r="J352" s="49"/>
      <c r="K352" s="50"/>
      <c r="L352" s="29"/>
      <c r="M352" s="71"/>
      <c r="N352" s="74"/>
    </row>
    <row r="353" spans="1:14" ht="15" hidden="1" customHeight="1" x14ac:dyDescent="0.25">
      <c r="A353" s="31">
        <f t="shared" si="8"/>
        <v>0</v>
      </c>
      <c r="B353" s="104"/>
      <c r="C353" s="105"/>
      <c r="D353" s="96"/>
      <c r="E353" s="97"/>
      <c r="F353" s="100"/>
      <c r="G353" s="101"/>
      <c r="H353" s="102"/>
      <c r="I353" s="103"/>
      <c r="J353" s="49"/>
      <c r="K353" s="50"/>
      <c r="L353" s="29"/>
      <c r="M353" s="113"/>
      <c r="N353" s="116"/>
    </row>
    <row r="354" spans="1:14" ht="15" hidden="1" customHeight="1" x14ac:dyDescent="0.25">
      <c r="A354" s="31">
        <f t="shared" si="8"/>
        <v>0</v>
      </c>
      <c r="B354" s="104"/>
      <c r="C354" s="105"/>
      <c r="D354" s="96"/>
      <c r="E354" s="97"/>
      <c r="F354" s="100"/>
      <c r="G354" s="101"/>
      <c r="H354" s="102"/>
      <c r="I354" s="103"/>
      <c r="J354" s="49"/>
      <c r="K354" s="50"/>
      <c r="L354" s="29"/>
      <c r="M354" s="70"/>
      <c r="N354" s="73"/>
    </row>
    <row r="355" spans="1:14" ht="15" hidden="1" customHeight="1" x14ac:dyDescent="0.25">
      <c r="A355" s="31">
        <f t="shared" si="8"/>
        <v>0</v>
      </c>
      <c r="B355" s="104"/>
      <c r="C355" s="105"/>
      <c r="D355" s="96"/>
      <c r="E355" s="97"/>
      <c r="F355" s="100"/>
      <c r="G355" s="101"/>
      <c r="H355" s="102"/>
      <c r="I355" s="103"/>
      <c r="J355" s="49"/>
      <c r="K355" s="50"/>
      <c r="L355" s="29"/>
      <c r="M355" s="71"/>
      <c r="N355" s="74"/>
    </row>
    <row r="356" spans="1:14" ht="15" hidden="1" customHeight="1" x14ac:dyDescent="0.25">
      <c r="A356" s="31">
        <f t="shared" si="8"/>
        <v>0</v>
      </c>
      <c r="B356" s="104"/>
      <c r="C356" s="105"/>
      <c r="D356" s="96"/>
      <c r="E356" s="97"/>
      <c r="F356" s="100"/>
      <c r="G356" s="101"/>
      <c r="H356" s="102"/>
      <c r="I356" s="103"/>
      <c r="J356" s="49"/>
      <c r="K356" s="50"/>
      <c r="L356" s="29"/>
      <c r="M356" s="71"/>
      <c r="N356" s="74"/>
    </row>
    <row r="357" spans="1:14" ht="15" hidden="1" customHeight="1" thickBot="1" x14ac:dyDescent="0.3">
      <c r="A357" s="31">
        <f t="shared" si="8"/>
        <v>0</v>
      </c>
      <c r="B357" s="104"/>
      <c r="C357" s="105"/>
      <c r="D357" s="98"/>
      <c r="E357" s="99"/>
      <c r="F357" s="114"/>
      <c r="G357" s="115"/>
      <c r="H357" s="82"/>
      <c r="I357" s="83"/>
      <c r="J357" s="57"/>
      <c r="K357" s="58"/>
      <c r="L357" s="59"/>
      <c r="M357" s="72"/>
      <c r="N357" s="75"/>
    </row>
    <row r="358" spans="1:14" s="9" customFormat="1" ht="30" hidden="1" customHeight="1" x14ac:dyDescent="0.25">
      <c r="A358" s="31">
        <f t="shared" si="8"/>
        <v>0</v>
      </c>
      <c r="B358" s="84" t="s">
        <v>17</v>
      </c>
      <c r="C358" s="85"/>
      <c r="D358" s="88" t="s">
        <v>18</v>
      </c>
      <c r="E358" s="89"/>
      <c r="F358" s="90" t="s">
        <v>15</v>
      </c>
      <c r="G358" s="91" t="s">
        <v>15</v>
      </c>
      <c r="H358" s="90" t="s">
        <v>14</v>
      </c>
      <c r="I358" s="91"/>
      <c r="J358" s="47" t="s">
        <v>15</v>
      </c>
      <c r="K358" s="48" t="s">
        <v>16</v>
      </c>
      <c r="L358" s="26"/>
      <c r="M358" s="60" t="s">
        <v>15</v>
      </c>
      <c r="N358" s="61" t="s">
        <v>15</v>
      </c>
    </row>
    <row r="359" spans="1:14" s="9" customFormat="1" ht="30" hidden="1" customHeight="1" thickBot="1" x14ac:dyDescent="0.3">
      <c r="A359" s="31">
        <f t="shared" si="8"/>
        <v>0</v>
      </c>
      <c r="B359" s="86"/>
      <c r="C359" s="87"/>
      <c r="D359" s="92" t="s">
        <v>19</v>
      </c>
      <c r="E359" s="93"/>
      <c r="F359" s="94" t="s">
        <v>15</v>
      </c>
      <c r="G359" s="95" t="s">
        <v>15</v>
      </c>
      <c r="H359" s="94" t="s">
        <v>14</v>
      </c>
      <c r="I359" s="95"/>
      <c r="J359" s="51" t="s">
        <v>15</v>
      </c>
      <c r="K359" s="52" t="s">
        <v>16</v>
      </c>
      <c r="L359" s="30"/>
      <c r="M359" s="62" t="s">
        <v>15</v>
      </c>
      <c r="N359" s="63" t="s">
        <v>15</v>
      </c>
    </row>
    <row r="360" spans="1:14" hidden="1" x14ac:dyDescent="0.25">
      <c r="A360" s="31">
        <f t="shared" si="8"/>
        <v>0</v>
      </c>
    </row>
    <row r="361" spans="1:14" hidden="1" x14ac:dyDescent="0.25">
      <c r="A361" s="31">
        <f t="shared" si="8"/>
        <v>0</v>
      </c>
    </row>
    <row r="362" spans="1:14" hidden="1" x14ac:dyDescent="0.25">
      <c r="A362" s="31">
        <f t="shared" si="8"/>
        <v>0</v>
      </c>
      <c r="B362" s="80" t="s">
        <v>20</v>
      </c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</row>
    <row r="363" spans="1:14" hidden="1" x14ac:dyDescent="0.25">
      <c r="A363" s="31">
        <f t="shared" si="8"/>
        <v>0</v>
      </c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</row>
    <row r="364" spans="1:14" hidden="1" x14ac:dyDescent="0.25">
      <c r="A364" s="31">
        <f t="shared" si="8"/>
        <v>0</v>
      </c>
    </row>
    <row r="365" spans="1:14" hidden="1" x14ac:dyDescent="0.25">
      <c r="A365" s="31">
        <f>$A$370</f>
        <v>0</v>
      </c>
      <c r="C365" s="32" t="s">
        <v>21</v>
      </c>
      <c r="D365" s="33"/>
      <c r="E365" s="33"/>
    </row>
    <row r="366" spans="1:14" s="34" customFormat="1" hidden="1" x14ac:dyDescent="0.25">
      <c r="A366" s="31">
        <f t="shared" ref="A366:A368" si="9">$A$370</f>
        <v>0</v>
      </c>
      <c r="C366" s="32"/>
    </row>
    <row r="367" spans="1:14" s="34" customFormat="1" ht="15" hidden="1" customHeight="1" x14ac:dyDescent="0.25">
      <c r="A367" s="31">
        <f t="shared" si="9"/>
        <v>0</v>
      </c>
      <c r="C367" s="32" t="s">
        <v>22</v>
      </c>
      <c r="D367" s="33"/>
      <c r="E367" s="33"/>
      <c r="I367" s="35"/>
      <c r="J367" s="35"/>
      <c r="K367" s="35"/>
      <c r="L367" s="35"/>
      <c r="M367" s="36"/>
      <c r="N367" s="36"/>
    </row>
    <row r="368" spans="1:14" s="34" customFormat="1" hidden="1" x14ac:dyDescent="0.25">
      <c r="A368" s="31">
        <f t="shared" si="9"/>
        <v>0</v>
      </c>
      <c r="G368" s="36"/>
      <c r="I368" s="139" t="str">
        <f>"podpis a pečiatka "&amp;IF([2]summary!$K$21="","navrhovateľa","dodávateľa")</f>
        <v>podpis a pečiatka navrhovateľa</v>
      </c>
      <c r="J368" s="139"/>
      <c r="K368" s="139"/>
      <c r="L368" s="139"/>
      <c r="M368" s="37"/>
      <c r="N368" s="37"/>
    </row>
    <row r="369" spans="1:16" s="9" customFormat="1" ht="21" hidden="1" x14ac:dyDescent="0.25">
      <c r="A369" s="31">
        <f>$A$370*IF(N369="",0,1)</f>
        <v>0</v>
      </c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M369" s="40"/>
      <c r="N369" s="40" t="str">
        <f>$N$4</f>
        <v xml:space="preserve">Príloha č. 1: </v>
      </c>
    </row>
    <row r="370" spans="1:16" s="9" customFormat="1" ht="23.25" hidden="1" customHeight="1" x14ac:dyDescent="0.25">
      <c r="A370" s="31">
        <f>IF([2]summary!$K$21="",IF([2]summary!$G$17="všetky predmety spolu",0,1)*A375,IF([2]summary!$E$63="cenové ponuky komplexne",0,1)*A375)</f>
        <v>0</v>
      </c>
      <c r="B370" s="140" t="str">
        <f>$B$5</f>
        <v>Výzva na predloženie ponúk - prieskum trhu</v>
      </c>
      <c r="C370" s="140"/>
      <c r="D370" s="140"/>
      <c r="E370" s="140"/>
      <c r="F370" s="140"/>
      <c r="G370" s="140"/>
      <c r="H370" s="140"/>
      <c r="I370" s="140"/>
      <c r="J370" s="140"/>
      <c r="K370" s="140"/>
      <c r="L370" s="140"/>
      <c r="M370" s="140"/>
      <c r="N370" s="140"/>
    </row>
    <row r="371" spans="1:16" s="9" customFormat="1" hidden="1" x14ac:dyDescent="0.25">
      <c r="A371" s="31">
        <f>$A$370</f>
        <v>0</v>
      </c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</row>
    <row r="372" spans="1:16" s="9" customFormat="1" ht="23.25" hidden="1" customHeight="1" x14ac:dyDescent="0.25">
      <c r="A372" s="31">
        <f t="shared" ref="A372:A374" si="10">$A$370</f>
        <v>0</v>
      </c>
      <c r="B372" s="140" t="str">
        <f>$B$7</f>
        <v>Podrobný technický opis a údaje deklarujúce technické parametre dodávaného predmetu</v>
      </c>
      <c r="C372" s="140"/>
      <c r="D372" s="140"/>
      <c r="E372" s="140"/>
      <c r="F372" s="140"/>
      <c r="G372" s="140"/>
      <c r="H372" s="140"/>
      <c r="I372" s="140"/>
      <c r="J372" s="140"/>
      <c r="K372" s="140"/>
      <c r="L372" s="140"/>
      <c r="M372" s="140"/>
      <c r="N372" s="140"/>
    </row>
    <row r="373" spans="1:16" hidden="1" x14ac:dyDescent="0.25">
      <c r="A373" s="31">
        <f t="shared" si="10"/>
        <v>0</v>
      </c>
    </row>
    <row r="374" spans="1:16" hidden="1" x14ac:dyDescent="0.25">
      <c r="A374" s="31">
        <f t="shared" si="10"/>
        <v>0</v>
      </c>
    </row>
    <row r="375" spans="1:16" s="18" customFormat="1" ht="15.75" hidden="1" x14ac:dyDescent="0.25">
      <c r="A375" s="41">
        <f>IF(SUM($A$9:$A$9)=0,1,0)*IF(D375&lt;&gt;"",1,0)</f>
        <v>0</v>
      </c>
      <c r="B375" s="141" t="s">
        <v>3</v>
      </c>
      <c r="C375" s="141"/>
      <c r="D375" s="142" t="str">
        <f>IF([2]summary!$B$58&lt;&gt;"",[2]summary!$B$58,"")</f>
        <v/>
      </c>
      <c r="E375" s="142"/>
      <c r="F375" s="142"/>
      <c r="G375" s="142"/>
      <c r="H375" s="142"/>
      <c r="I375" s="142"/>
      <c r="J375" s="142"/>
      <c r="K375" s="142"/>
      <c r="L375" s="142"/>
      <c r="M375" s="42" t="s">
        <v>4</v>
      </c>
      <c r="N375" s="43" t="str">
        <f>IF([2]summary!$G$58&lt;&gt;"",[2]summary!$G$58,"")</f>
        <v/>
      </c>
      <c r="P375" s="19"/>
    </row>
    <row r="376" spans="1:16" hidden="1" x14ac:dyDescent="0.25">
      <c r="A376" s="31">
        <f>$A$375</f>
        <v>0</v>
      </c>
      <c r="P376" s="20"/>
    </row>
    <row r="377" spans="1:16" ht="69.95" hidden="1" customHeight="1" thickBot="1" x14ac:dyDescent="0.3">
      <c r="A377" s="31">
        <f t="shared" ref="A377:A408" si="11">$A$375</f>
        <v>0</v>
      </c>
      <c r="B377" s="130" t="s">
        <v>5</v>
      </c>
      <c r="C377" s="131"/>
      <c r="D377" s="131"/>
      <c r="E377" s="132"/>
      <c r="F377" s="133" t="s">
        <v>6</v>
      </c>
      <c r="G377" s="134"/>
      <c r="H377" s="135" t="s">
        <v>7</v>
      </c>
      <c r="I377" s="136"/>
      <c r="J377" s="44" t="s">
        <v>8</v>
      </c>
      <c r="K377" s="137" t="s">
        <v>9</v>
      </c>
      <c r="L377" s="138"/>
      <c r="M377" s="45" t="s">
        <v>10</v>
      </c>
      <c r="N377" s="46" t="s">
        <v>11</v>
      </c>
      <c r="P377" s="20"/>
    </row>
    <row r="378" spans="1:16" ht="15" hidden="1" customHeight="1" x14ac:dyDescent="0.25">
      <c r="A378" s="31">
        <f t="shared" si="11"/>
        <v>0</v>
      </c>
      <c r="B378" s="84" t="s">
        <v>25</v>
      </c>
      <c r="C378" s="85"/>
      <c r="D378" s="88"/>
      <c r="E378" s="89"/>
      <c r="F378" s="118"/>
      <c r="G378" s="119"/>
      <c r="H378" s="90"/>
      <c r="I378" s="91"/>
      <c r="J378" s="47"/>
      <c r="K378" s="48"/>
      <c r="L378" s="26"/>
      <c r="M378" s="112"/>
      <c r="N378" s="117"/>
    </row>
    <row r="379" spans="1:16" ht="15" hidden="1" customHeight="1" x14ac:dyDescent="0.25">
      <c r="A379" s="31">
        <f t="shared" si="11"/>
        <v>0</v>
      </c>
      <c r="B379" s="104"/>
      <c r="C379" s="105"/>
      <c r="D379" s="96"/>
      <c r="E379" s="97"/>
      <c r="F379" s="100"/>
      <c r="G379" s="101"/>
      <c r="H379" s="102"/>
      <c r="I379" s="103"/>
      <c r="J379" s="49"/>
      <c r="K379" s="50"/>
      <c r="L379" s="29"/>
      <c r="M379" s="71"/>
      <c r="N379" s="74"/>
    </row>
    <row r="380" spans="1:16" ht="15" hidden="1" customHeight="1" x14ac:dyDescent="0.25">
      <c r="A380" s="31">
        <f t="shared" si="11"/>
        <v>0</v>
      </c>
      <c r="B380" s="104"/>
      <c r="C380" s="105"/>
      <c r="D380" s="96"/>
      <c r="E380" s="97"/>
      <c r="F380" s="100"/>
      <c r="G380" s="101"/>
      <c r="H380" s="102"/>
      <c r="I380" s="103"/>
      <c r="J380" s="49"/>
      <c r="K380" s="50"/>
      <c r="L380" s="29"/>
      <c r="M380" s="71"/>
      <c r="N380" s="74"/>
    </row>
    <row r="381" spans="1:16" ht="15" hidden="1" customHeight="1" x14ac:dyDescent="0.25">
      <c r="A381" s="31">
        <f t="shared" si="11"/>
        <v>0</v>
      </c>
      <c r="B381" s="104"/>
      <c r="C381" s="105"/>
      <c r="D381" s="96"/>
      <c r="E381" s="97"/>
      <c r="F381" s="100"/>
      <c r="G381" s="101"/>
      <c r="H381" s="102"/>
      <c r="I381" s="103"/>
      <c r="J381" s="49"/>
      <c r="K381" s="50"/>
      <c r="L381" s="29"/>
      <c r="M381" s="113"/>
      <c r="N381" s="116"/>
    </row>
    <row r="382" spans="1:16" ht="15" hidden="1" customHeight="1" x14ac:dyDescent="0.25">
      <c r="A382" s="31">
        <f t="shared" si="11"/>
        <v>0</v>
      </c>
      <c r="B382" s="104"/>
      <c r="C382" s="105"/>
      <c r="D382" s="99"/>
      <c r="E382" s="120"/>
      <c r="F382" s="76"/>
      <c r="G382" s="77"/>
      <c r="H382" s="78"/>
      <c r="I382" s="79"/>
      <c r="J382" s="49"/>
      <c r="K382" s="50"/>
      <c r="L382" s="29"/>
      <c r="M382" s="70"/>
      <c r="N382" s="73"/>
    </row>
    <row r="383" spans="1:16" ht="15" hidden="1" customHeight="1" x14ac:dyDescent="0.25">
      <c r="A383" s="31">
        <f t="shared" si="11"/>
        <v>0</v>
      </c>
      <c r="B383" s="104"/>
      <c r="C383" s="105"/>
      <c r="D383" s="121"/>
      <c r="E383" s="122"/>
      <c r="F383" s="76"/>
      <c r="G383" s="77"/>
      <c r="H383" s="78"/>
      <c r="I383" s="79"/>
      <c r="J383" s="49"/>
      <c r="K383" s="50"/>
      <c r="L383" s="29"/>
      <c r="M383" s="71"/>
      <c r="N383" s="74"/>
    </row>
    <row r="384" spans="1:16" ht="15" hidden="1" customHeight="1" x14ac:dyDescent="0.25">
      <c r="A384" s="31">
        <f t="shared" si="11"/>
        <v>0</v>
      </c>
      <c r="B384" s="104"/>
      <c r="C384" s="105"/>
      <c r="D384" s="121"/>
      <c r="E384" s="122"/>
      <c r="F384" s="76"/>
      <c r="G384" s="77"/>
      <c r="H384" s="78"/>
      <c r="I384" s="79"/>
      <c r="J384" s="49"/>
      <c r="K384" s="50"/>
      <c r="L384" s="29"/>
      <c r="M384" s="71"/>
      <c r="N384" s="74"/>
    </row>
    <row r="385" spans="1:14" ht="15" hidden="1" customHeight="1" x14ac:dyDescent="0.25">
      <c r="A385" s="31">
        <f t="shared" si="11"/>
        <v>0</v>
      </c>
      <c r="B385" s="104"/>
      <c r="C385" s="105"/>
      <c r="D385" s="107"/>
      <c r="E385" s="123"/>
      <c r="F385" s="76"/>
      <c r="G385" s="77"/>
      <c r="H385" s="78"/>
      <c r="I385" s="79"/>
      <c r="J385" s="49"/>
      <c r="K385" s="50"/>
      <c r="L385" s="29"/>
      <c r="M385" s="113"/>
      <c r="N385" s="116"/>
    </row>
    <row r="386" spans="1:14" ht="15" hidden="1" customHeight="1" x14ac:dyDescent="0.25">
      <c r="A386" s="31">
        <f t="shared" si="11"/>
        <v>0</v>
      </c>
      <c r="B386" s="104"/>
      <c r="C386" s="105"/>
      <c r="D386" s="99"/>
      <c r="E386" s="120"/>
      <c r="F386" s="76"/>
      <c r="G386" s="77"/>
      <c r="H386" s="78"/>
      <c r="I386" s="79"/>
      <c r="J386" s="49"/>
      <c r="K386" s="50"/>
      <c r="L386" s="29"/>
      <c r="M386" s="70"/>
      <c r="N386" s="73"/>
    </row>
    <row r="387" spans="1:14" ht="15" hidden="1" customHeight="1" x14ac:dyDescent="0.25">
      <c r="A387" s="31">
        <f t="shared" si="11"/>
        <v>0</v>
      </c>
      <c r="B387" s="104"/>
      <c r="C387" s="105"/>
      <c r="D387" s="121"/>
      <c r="E387" s="122"/>
      <c r="F387" s="76"/>
      <c r="G387" s="77"/>
      <c r="H387" s="78"/>
      <c r="I387" s="79"/>
      <c r="J387" s="49"/>
      <c r="K387" s="50"/>
      <c r="L387" s="29"/>
      <c r="M387" s="71"/>
      <c r="N387" s="74"/>
    </row>
    <row r="388" spans="1:14" ht="15" hidden="1" customHeight="1" x14ac:dyDescent="0.25">
      <c r="A388" s="31">
        <f t="shared" si="11"/>
        <v>0</v>
      </c>
      <c r="B388" s="104"/>
      <c r="C388" s="105"/>
      <c r="D388" s="121"/>
      <c r="E388" s="122"/>
      <c r="F388" s="76"/>
      <c r="G388" s="77"/>
      <c r="H388" s="78"/>
      <c r="I388" s="79"/>
      <c r="J388" s="49"/>
      <c r="K388" s="50"/>
      <c r="L388" s="29"/>
      <c r="M388" s="71"/>
      <c r="N388" s="74"/>
    </row>
    <row r="389" spans="1:14" ht="15" hidden="1" customHeight="1" thickBot="1" x14ac:dyDescent="0.3">
      <c r="A389" s="31">
        <f t="shared" si="11"/>
        <v>0</v>
      </c>
      <c r="B389" s="86"/>
      <c r="C389" s="87"/>
      <c r="D389" s="128"/>
      <c r="E389" s="129"/>
      <c r="F389" s="124"/>
      <c r="G389" s="125"/>
      <c r="H389" s="126"/>
      <c r="I389" s="127"/>
      <c r="J389" s="51"/>
      <c r="K389" s="52"/>
      <c r="L389" s="53"/>
      <c r="M389" s="72"/>
      <c r="N389" s="75"/>
    </row>
    <row r="390" spans="1:14" ht="15" hidden="1" customHeight="1" x14ac:dyDescent="0.25">
      <c r="A390" s="31">
        <f t="shared" si="11"/>
        <v>0</v>
      </c>
      <c r="B390" s="104" t="s">
        <v>26</v>
      </c>
      <c r="C390" s="105"/>
      <c r="D390" s="106"/>
      <c r="E390" s="107"/>
      <c r="F390" s="108"/>
      <c r="G390" s="109"/>
      <c r="H390" s="110"/>
      <c r="I390" s="111"/>
      <c r="J390" s="54"/>
      <c r="K390" s="55"/>
      <c r="L390" s="56"/>
      <c r="M390" s="112"/>
      <c r="N390" s="117"/>
    </row>
    <row r="391" spans="1:14" ht="15" hidden="1" customHeight="1" x14ac:dyDescent="0.25">
      <c r="A391" s="31">
        <f t="shared" si="11"/>
        <v>0</v>
      </c>
      <c r="B391" s="104"/>
      <c r="C391" s="105"/>
      <c r="D391" s="96"/>
      <c r="E391" s="97"/>
      <c r="F391" s="100"/>
      <c r="G391" s="101"/>
      <c r="H391" s="102"/>
      <c r="I391" s="103"/>
      <c r="J391" s="49"/>
      <c r="K391" s="50"/>
      <c r="L391" s="29"/>
      <c r="M391" s="71"/>
      <c r="N391" s="74"/>
    </row>
    <row r="392" spans="1:14" ht="15" hidden="1" customHeight="1" x14ac:dyDescent="0.25">
      <c r="A392" s="31">
        <f t="shared" si="11"/>
        <v>0</v>
      </c>
      <c r="B392" s="104"/>
      <c r="C392" s="105"/>
      <c r="D392" s="96"/>
      <c r="E392" s="97"/>
      <c r="F392" s="100"/>
      <c r="G392" s="101"/>
      <c r="H392" s="102"/>
      <c r="I392" s="103"/>
      <c r="J392" s="49"/>
      <c r="K392" s="50"/>
      <c r="L392" s="29"/>
      <c r="M392" s="71"/>
      <c r="N392" s="74"/>
    </row>
    <row r="393" spans="1:14" ht="15" hidden="1" customHeight="1" x14ac:dyDescent="0.25">
      <c r="A393" s="31">
        <f t="shared" si="11"/>
        <v>0</v>
      </c>
      <c r="B393" s="104"/>
      <c r="C393" s="105"/>
      <c r="D393" s="96"/>
      <c r="E393" s="97"/>
      <c r="F393" s="100"/>
      <c r="G393" s="101"/>
      <c r="H393" s="102"/>
      <c r="I393" s="103"/>
      <c r="J393" s="49"/>
      <c r="K393" s="50"/>
      <c r="L393" s="29"/>
      <c r="M393" s="113"/>
      <c r="N393" s="116"/>
    </row>
    <row r="394" spans="1:14" ht="15" hidden="1" customHeight="1" x14ac:dyDescent="0.25">
      <c r="A394" s="31">
        <f t="shared" si="11"/>
        <v>0</v>
      </c>
      <c r="B394" s="104"/>
      <c r="C394" s="105"/>
      <c r="D394" s="96"/>
      <c r="E394" s="97"/>
      <c r="F394" s="100"/>
      <c r="G394" s="101"/>
      <c r="H394" s="102"/>
      <c r="I394" s="103"/>
      <c r="J394" s="49"/>
      <c r="K394" s="50"/>
      <c r="L394" s="29"/>
      <c r="M394" s="70"/>
      <c r="N394" s="73"/>
    </row>
    <row r="395" spans="1:14" ht="15" hidden="1" customHeight="1" x14ac:dyDescent="0.25">
      <c r="A395" s="31">
        <f t="shared" si="11"/>
        <v>0</v>
      </c>
      <c r="B395" s="104"/>
      <c r="C395" s="105"/>
      <c r="D395" s="96"/>
      <c r="E395" s="97"/>
      <c r="F395" s="100"/>
      <c r="G395" s="101"/>
      <c r="H395" s="102"/>
      <c r="I395" s="103"/>
      <c r="J395" s="49"/>
      <c r="K395" s="50"/>
      <c r="L395" s="29"/>
      <c r="M395" s="71"/>
      <c r="N395" s="74"/>
    </row>
    <row r="396" spans="1:14" ht="15" hidden="1" customHeight="1" x14ac:dyDescent="0.25">
      <c r="A396" s="31">
        <f t="shared" si="11"/>
        <v>0</v>
      </c>
      <c r="B396" s="104"/>
      <c r="C396" s="105"/>
      <c r="D396" s="96"/>
      <c r="E396" s="97"/>
      <c r="F396" s="100"/>
      <c r="G396" s="101"/>
      <c r="H396" s="102"/>
      <c r="I396" s="103"/>
      <c r="J396" s="49"/>
      <c r="K396" s="50"/>
      <c r="L396" s="29"/>
      <c r="M396" s="71"/>
      <c r="N396" s="74"/>
    </row>
    <row r="397" spans="1:14" ht="15" hidden="1" customHeight="1" x14ac:dyDescent="0.25">
      <c r="A397" s="31">
        <f t="shared" si="11"/>
        <v>0</v>
      </c>
      <c r="B397" s="104"/>
      <c r="C397" s="105"/>
      <c r="D397" s="96"/>
      <c r="E397" s="97"/>
      <c r="F397" s="100"/>
      <c r="G397" s="101"/>
      <c r="H397" s="102"/>
      <c r="I397" s="103"/>
      <c r="J397" s="49"/>
      <c r="K397" s="50"/>
      <c r="L397" s="29"/>
      <c r="M397" s="113"/>
      <c r="N397" s="116"/>
    </row>
    <row r="398" spans="1:14" ht="15" hidden="1" customHeight="1" x14ac:dyDescent="0.25">
      <c r="A398" s="31">
        <f t="shared" si="11"/>
        <v>0</v>
      </c>
      <c r="B398" s="104"/>
      <c r="C398" s="105"/>
      <c r="D398" s="96"/>
      <c r="E398" s="97"/>
      <c r="F398" s="100"/>
      <c r="G398" s="101"/>
      <c r="H398" s="102"/>
      <c r="I398" s="103"/>
      <c r="J398" s="49"/>
      <c r="K398" s="50"/>
      <c r="L398" s="29"/>
      <c r="M398" s="70"/>
      <c r="N398" s="73"/>
    </row>
    <row r="399" spans="1:14" ht="15" hidden="1" customHeight="1" x14ac:dyDescent="0.25">
      <c r="A399" s="31">
        <f t="shared" si="11"/>
        <v>0</v>
      </c>
      <c r="B399" s="104"/>
      <c r="C399" s="105"/>
      <c r="D399" s="96"/>
      <c r="E399" s="97"/>
      <c r="F399" s="100"/>
      <c r="G399" s="101"/>
      <c r="H399" s="102"/>
      <c r="I399" s="103"/>
      <c r="J399" s="49"/>
      <c r="K399" s="50"/>
      <c r="L399" s="29"/>
      <c r="M399" s="71"/>
      <c r="N399" s="74"/>
    </row>
    <row r="400" spans="1:14" ht="15" hidden="1" customHeight="1" x14ac:dyDescent="0.25">
      <c r="A400" s="31">
        <f t="shared" si="11"/>
        <v>0</v>
      </c>
      <c r="B400" s="104"/>
      <c r="C400" s="105"/>
      <c r="D400" s="96"/>
      <c r="E400" s="97"/>
      <c r="F400" s="100"/>
      <c r="G400" s="101"/>
      <c r="H400" s="102"/>
      <c r="I400" s="103"/>
      <c r="J400" s="49"/>
      <c r="K400" s="50"/>
      <c r="L400" s="29"/>
      <c r="M400" s="71"/>
      <c r="N400" s="74"/>
    </row>
    <row r="401" spans="1:14" ht="15" hidden="1" customHeight="1" thickBot="1" x14ac:dyDescent="0.3">
      <c r="A401" s="31">
        <f t="shared" si="11"/>
        <v>0</v>
      </c>
      <c r="B401" s="104"/>
      <c r="C401" s="105"/>
      <c r="D401" s="98"/>
      <c r="E401" s="99"/>
      <c r="F401" s="114"/>
      <c r="G401" s="115"/>
      <c r="H401" s="82"/>
      <c r="I401" s="83"/>
      <c r="J401" s="57"/>
      <c r="K401" s="58"/>
      <c r="L401" s="59"/>
      <c r="M401" s="72"/>
      <c r="N401" s="75"/>
    </row>
    <row r="402" spans="1:14" s="9" customFormat="1" ht="30" hidden="1" customHeight="1" x14ac:dyDescent="0.25">
      <c r="A402" s="31">
        <f t="shared" si="11"/>
        <v>0</v>
      </c>
      <c r="B402" s="84" t="s">
        <v>17</v>
      </c>
      <c r="C402" s="85"/>
      <c r="D402" s="88" t="s">
        <v>18</v>
      </c>
      <c r="E402" s="89"/>
      <c r="F402" s="90" t="s">
        <v>15</v>
      </c>
      <c r="G402" s="91" t="s">
        <v>15</v>
      </c>
      <c r="H402" s="90" t="s">
        <v>14</v>
      </c>
      <c r="I402" s="91"/>
      <c r="J402" s="47" t="s">
        <v>15</v>
      </c>
      <c r="K402" s="48" t="s">
        <v>16</v>
      </c>
      <c r="L402" s="26"/>
      <c r="M402" s="60" t="s">
        <v>15</v>
      </c>
      <c r="N402" s="61" t="s">
        <v>15</v>
      </c>
    </row>
    <row r="403" spans="1:14" s="9" customFormat="1" ht="30" hidden="1" customHeight="1" thickBot="1" x14ac:dyDescent="0.3">
      <c r="A403" s="31">
        <f t="shared" si="11"/>
        <v>0</v>
      </c>
      <c r="B403" s="86"/>
      <c r="C403" s="87"/>
      <c r="D403" s="92" t="s">
        <v>19</v>
      </c>
      <c r="E403" s="93"/>
      <c r="F403" s="94" t="s">
        <v>15</v>
      </c>
      <c r="G403" s="95" t="s">
        <v>15</v>
      </c>
      <c r="H403" s="94" t="s">
        <v>14</v>
      </c>
      <c r="I403" s="95"/>
      <c r="J403" s="51" t="s">
        <v>15</v>
      </c>
      <c r="K403" s="52" t="s">
        <v>16</v>
      </c>
      <c r="L403" s="30"/>
      <c r="M403" s="62" t="s">
        <v>15</v>
      </c>
      <c r="N403" s="63" t="s">
        <v>15</v>
      </c>
    </row>
    <row r="404" spans="1:14" hidden="1" x14ac:dyDescent="0.25">
      <c r="A404" s="31">
        <f t="shared" si="11"/>
        <v>0</v>
      </c>
    </row>
    <row r="405" spans="1:14" hidden="1" x14ac:dyDescent="0.25">
      <c r="A405" s="31">
        <f t="shared" si="11"/>
        <v>0</v>
      </c>
    </row>
    <row r="406" spans="1:14" hidden="1" x14ac:dyDescent="0.25">
      <c r="A406" s="31">
        <f t="shared" si="11"/>
        <v>0</v>
      </c>
      <c r="B406" s="80" t="s">
        <v>20</v>
      </c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</row>
    <row r="407" spans="1:14" hidden="1" x14ac:dyDescent="0.25">
      <c r="A407" s="31">
        <f t="shared" si="11"/>
        <v>0</v>
      </c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</row>
    <row r="408" spans="1:14" hidden="1" x14ac:dyDescent="0.25">
      <c r="A408" s="31">
        <f t="shared" si="11"/>
        <v>0</v>
      </c>
    </row>
    <row r="409" spans="1:14" hidden="1" x14ac:dyDescent="0.25">
      <c r="A409" s="31">
        <f>$A$414</f>
        <v>0</v>
      </c>
      <c r="C409" s="32" t="s">
        <v>21</v>
      </c>
      <c r="D409" s="33"/>
      <c r="E409" s="33"/>
    </row>
    <row r="410" spans="1:14" s="34" customFormat="1" hidden="1" x14ac:dyDescent="0.25">
      <c r="A410" s="31">
        <f t="shared" ref="A410:A412" si="12">$A$414</f>
        <v>0</v>
      </c>
      <c r="C410" s="32"/>
    </row>
    <row r="411" spans="1:14" s="34" customFormat="1" ht="15" hidden="1" customHeight="1" x14ac:dyDescent="0.25">
      <c r="A411" s="31">
        <f t="shared" si="12"/>
        <v>0</v>
      </c>
      <c r="C411" s="32" t="s">
        <v>22</v>
      </c>
      <c r="D411" s="33"/>
      <c r="E411" s="33"/>
      <c r="I411" s="35"/>
      <c r="J411" s="35"/>
      <c r="K411" s="35"/>
      <c r="L411" s="35"/>
      <c r="M411" s="36"/>
      <c r="N411" s="36"/>
    </row>
    <row r="412" spans="1:14" s="34" customFormat="1" hidden="1" x14ac:dyDescent="0.25">
      <c r="A412" s="31">
        <f t="shared" si="12"/>
        <v>0</v>
      </c>
      <c r="G412" s="36"/>
      <c r="I412" s="139" t="str">
        <f>"podpis a pečiatka "&amp;IF([2]summary!$K$21="","navrhovateľa","dodávateľa")</f>
        <v>podpis a pečiatka navrhovateľa</v>
      </c>
      <c r="J412" s="139"/>
      <c r="K412" s="139"/>
      <c r="L412" s="139"/>
      <c r="M412" s="37"/>
      <c r="N412" s="37"/>
    </row>
    <row r="413" spans="1:14" s="9" customFormat="1" ht="21" hidden="1" x14ac:dyDescent="0.25">
      <c r="A413" s="31">
        <f>$A$414*IF(N413="",0,1)</f>
        <v>0</v>
      </c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M413" s="40"/>
      <c r="N413" s="40" t="str">
        <f>$N$4</f>
        <v xml:space="preserve">Príloha č. 1: </v>
      </c>
    </row>
    <row r="414" spans="1:14" s="9" customFormat="1" ht="23.25" hidden="1" customHeight="1" x14ac:dyDescent="0.25">
      <c r="A414" s="31">
        <f>IF([2]summary!$K$21="",IF([2]summary!$G$17="všetky predmety spolu",0,1)*A419,IF([2]summary!$E$63="cenové ponuky komplexne",0,1)*A419)</f>
        <v>0</v>
      </c>
      <c r="B414" s="140" t="str">
        <f>$B$5</f>
        <v>Výzva na predloženie ponúk - prieskum trhu</v>
      </c>
      <c r="C414" s="140"/>
      <c r="D414" s="140"/>
      <c r="E414" s="140"/>
      <c r="F414" s="140"/>
      <c r="G414" s="140"/>
      <c r="H414" s="140"/>
      <c r="I414" s="140"/>
      <c r="J414" s="140"/>
      <c r="K414" s="140"/>
      <c r="L414" s="140"/>
      <c r="M414" s="140"/>
      <c r="N414" s="140"/>
    </row>
    <row r="415" spans="1:14" s="9" customFormat="1" hidden="1" x14ac:dyDescent="0.25">
      <c r="A415" s="31">
        <f>$A$414</f>
        <v>0</v>
      </c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</row>
    <row r="416" spans="1:14" s="9" customFormat="1" ht="23.25" hidden="1" customHeight="1" x14ac:dyDescent="0.25">
      <c r="A416" s="31">
        <f>$A$414</f>
        <v>0</v>
      </c>
      <c r="B416" s="140" t="str">
        <f>$B$7</f>
        <v>Podrobný technický opis a údaje deklarujúce technické parametre dodávaného predmetu</v>
      </c>
      <c r="C416" s="140"/>
      <c r="D416" s="140"/>
      <c r="E416" s="140"/>
      <c r="F416" s="140"/>
      <c r="G416" s="140"/>
      <c r="H416" s="140"/>
      <c r="I416" s="140"/>
      <c r="J416" s="140"/>
      <c r="K416" s="140"/>
      <c r="L416" s="140"/>
      <c r="M416" s="140"/>
      <c r="N416" s="140"/>
    </row>
    <row r="417" spans="1:16" hidden="1" x14ac:dyDescent="0.25">
      <c r="A417" s="31">
        <f>$A$414</f>
        <v>0</v>
      </c>
    </row>
    <row r="418" spans="1:16" hidden="1" x14ac:dyDescent="0.25">
      <c r="A418" s="31">
        <f>$A$414</f>
        <v>0</v>
      </c>
    </row>
    <row r="419" spans="1:16" s="18" customFormat="1" ht="15.75" hidden="1" x14ac:dyDescent="0.25">
      <c r="A419" s="41">
        <f>IF(SUM($A$9:$A$9)=0,1,0)*IF(D419&lt;&gt;"",1,0)</f>
        <v>0</v>
      </c>
      <c r="B419" s="141" t="s">
        <v>3</v>
      </c>
      <c r="C419" s="141"/>
      <c r="D419" s="142" t="str">
        <f>IF([2]summary!$B$59&lt;&gt;"",[2]summary!$B$59,"")</f>
        <v/>
      </c>
      <c r="E419" s="142"/>
      <c r="F419" s="142"/>
      <c r="G419" s="142"/>
      <c r="H419" s="142"/>
      <c r="I419" s="142"/>
      <c r="J419" s="142"/>
      <c r="K419" s="142"/>
      <c r="L419" s="142"/>
      <c r="M419" s="42" t="s">
        <v>4</v>
      </c>
      <c r="N419" s="43" t="str">
        <f>IF([2]summary!$G$59&lt;&gt;"",[2]summary!$G$59,"")</f>
        <v/>
      </c>
      <c r="P419" s="19"/>
    </row>
    <row r="420" spans="1:16" hidden="1" x14ac:dyDescent="0.25">
      <c r="A420" s="31">
        <f>$A$419</f>
        <v>0</v>
      </c>
      <c r="P420" s="20"/>
    </row>
    <row r="421" spans="1:16" ht="69.95" hidden="1" customHeight="1" thickBot="1" x14ac:dyDescent="0.3">
      <c r="A421" s="31">
        <f t="shared" ref="A421:A452" si="13">$A$419</f>
        <v>0</v>
      </c>
      <c r="B421" s="130" t="s">
        <v>5</v>
      </c>
      <c r="C421" s="131"/>
      <c r="D421" s="131"/>
      <c r="E421" s="132"/>
      <c r="F421" s="133" t="s">
        <v>6</v>
      </c>
      <c r="G421" s="134"/>
      <c r="H421" s="135" t="s">
        <v>7</v>
      </c>
      <c r="I421" s="136"/>
      <c r="J421" s="44" t="s">
        <v>8</v>
      </c>
      <c r="K421" s="137" t="s">
        <v>9</v>
      </c>
      <c r="L421" s="138"/>
      <c r="M421" s="45" t="s">
        <v>10</v>
      </c>
      <c r="N421" s="46" t="s">
        <v>11</v>
      </c>
      <c r="P421" s="20"/>
    </row>
    <row r="422" spans="1:16" ht="15" hidden="1" customHeight="1" x14ac:dyDescent="0.25">
      <c r="A422" s="31">
        <f t="shared" si="13"/>
        <v>0</v>
      </c>
      <c r="B422" s="84" t="s">
        <v>25</v>
      </c>
      <c r="C422" s="85"/>
      <c r="D422" s="88"/>
      <c r="E422" s="89"/>
      <c r="F422" s="118"/>
      <c r="G422" s="119"/>
      <c r="H422" s="90"/>
      <c r="I422" s="91"/>
      <c r="J422" s="47"/>
      <c r="K422" s="48"/>
      <c r="L422" s="26"/>
      <c r="M422" s="112"/>
      <c r="N422" s="117"/>
    </row>
    <row r="423" spans="1:16" ht="15" hidden="1" customHeight="1" x14ac:dyDescent="0.25">
      <c r="A423" s="31">
        <f t="shared" si="13"/>
        <v>0</v>
      </c>
      <c r="B423" s="104"/>
      <c r="C423" s="105"/>
      <c r="D423" s="96"/>
      <c r="E423" s="97"/>
      <c r="F423" s="100"/>
      <c r="G423" s="101"/>
      <c r="H423" s="102"/>
      <c r="I423" s="103"/>
      <c r="J423" s="49"/>
      <c r="K423" s="50"/>
      <c r="L423" s="29"/>
      <c r="M423" s="71"/>
      <c r="N423" s="74"/>
    </row>
    <row r="424" spans="1:16" ht="15" hidden="1" customHeight="1" x14ac:dyDescent="0.25">
      <c r="A424" s="31">
        <f t="shared" si="13"/>
        <v>0</v>
      </c>
      <c r="B424" s="104"/>
      <c r="C424" s="105"/>
      <c r="D424" s="96"/>
      <c r="E424" s="97"/>
      <c r="F424" s="100"/>
      <c r="G424" s="101"/>
      <c r="H424" s="102"/>
      <c r="I424" s="103"/>
      <c r="J424" s="49"/>
      <c r="K424" s="50"/>
      <c r="L424" s="29"/>
      <c r="M424" s="71"/>
      <c r="N424" s="74"/>
    </row>
    <row r="425" spans="1:16" ht="15" hidden="1" customHeight="1" x14ac:dyDescent="0.25">
      <c r="A425" s="31">
        <f t="shared" si="13"/>
        <v>0</v>
      </c>
      <c r="B425" s="104"/>
      <c r="C425" s="105"/>
      <c r="D425" s="96"/>
      <c r="E425" s="97"/>
      <c r="F425" s="100"/>
      <c r="G425" s="101"/>
      <c r="H425" s="102"/>
      <c r="I425" s="103"/>
      <c r="J425" s="49"/>
      <c r="K425" s="50"/>
      <c r="L425" s="29"/>
      <c r="M425" s="113"/>
      <c r="N425" s="116"/>
    </row>
    <row r="426" spans="1:16" ht="15" hidden="1" customHeight="1" x14ac:dyDescent="0.25">
      <c r="A426" s="31">
        <f t="shared" si="13"/>
        <v>0</v>
      </c>
      <c r="B426" s="104"/>
      <c r="C426" s="105"/>
      <c r="D426" s="99"/>
      <c r="E426" s="120"/>
      <c r="F426" s="76"/>
      <c r="G426" s="77"/>
      <c r="H426" s="78"/>
      <c r="I426" s="79"/>
      <c r="J426" s="49"/>
      <c r="K426" s="50"/>
      <c r="L426" s="29"/>
      <c r="M426" s="70"/>
      <c r="N426" s="73"/>
    </row>
    <row r="427" spans="1:16" ht="15" hidden="1" customHeight="1" x14ac:dyDescent="0.25">
      <c r="A427" s="31">
        <f t="shared" si="13"/>
        <v>0</v>
      </c>
      <c r="B427" s="104"/>
      <c r="C427" s="105"/>
      <c r="D427" s="121"/>
      <c r="E427" s="122"/>
      <c r="F427" s="76"/>
      <c r="G427" s="77"/>
      <c r="H427" s="78"/>
      <c r="I427" s="79"/>
      <c r="J427" s="49"/>
      <c r="K427" s="50"/>
      <c r="L427" s="29"/>
      <c r="M427" s="71"/>
      <c r="N427" s="74"/>
    </row>
    <row r="428" spans="1:16" ht="15" hidden="1" customHeight="1" x14ac:dyDescent="0.25">
      <c r="A428" s="31">
        <f t="shared" si="13"/>
        <v>0</v>
      </c>
      <c r="B428" s="104"/>
      <c r="C428" s="105"/>
      <c r="D428" s="121"/>
      <c r="E428" s="122"/>
      <c r="F428" s="76"/>
      <c r="G428" s="77"/>
      <c r="H428" s="78"/>
      <c r="I428" s="79"/>
      <c r="J428" s="49"/>
      <c r="K428" s="50"/>
      <c r="L428" s="29"/>
      <c r="M428" s="71"/>
      <c r="N428" s="74"/>
    </row>
    <row r="429" spans="1:16" ht="15" hidden="1" customHeight="1" x14ac:dyDescent="0.25">
      <c r="A429" s="31">
        <f t="shared" si="13"/>
        <v>0</v>
      </c>
      <c r="B429" s="104"/>
      <c r="C429" s="105"/>
      <c r="D429" s="107"/>
      <c r="E429" s="123"/>
      <c r="F429" s="76"/>
      <c r="G429" s="77"/>
      <c r="H429" s="78"/>
      <c r="I429" s="79"/>
      <c r="J429" s="49"/>
      <c r="K429" s="50"/>
      <c r="L429" s="29"/>
      <c r="M429" s="113"/>
      <c r="N429" s="116"/>
    </row>
    <row r="430" spans="1:16" ht="15" hidden="1" customHeight="1" x14ac:dyDescent="0.25">
      <c r="A430" s="31">
        <f t="shared" si="13"/>
        <v>0</v>
      </c>
      <c r="B430" s="104"/>
      <c r="C430" s="105"/>
      <c r="D430" s="99"/>
      <c r="E430" s="120"/>
      <c r="F430" s="76"/>
      <c r="G430" s="77"/>
      <c r="H430" s="78"/>
      <c r="I430" s="79"/>
      <c r="J430" s="49"/>
      <c r="K430" s="50"/>
      <c r="L430" s="29"/>
      <c r="M430" s="70"/>
      <c r="N430" s="73"/>
    </row>
    <row r="431" spans="1:16" ht="15" hidden="1" customHeight="1" x14ac:dyDescent="0.25">
      <c r="A431" s="31">
        <f t="shared" si="13"/>
        <v>0</v>
      </c>
      <c r="B431" s="104"/>
      <c r="C431" s="105"/>
      <c r="D431" s="121"/>
      <c r="E431" s="122"/>
      <c r="F431" s="76"/>
      <c r="G431" s="77"/>
      <c r="H431" s="78"/>
      <c r="I431" s="79"/>
      <c r="J431" s="49"/>
      <c r="K431" s="50"/>
      <c r="L431" s="29"/>
      <c r="M431" s="71"/>
      <c r="N431" s="74"/>
    </row>
    <row r="432" spans="1:16" ht="15" hidden="1" customHeight="1" x14ac:dyDescent="0.25">
      <c r="A432" s="31">
        <f t="shared" si="13"/>
        <v>0</v>
      </c>
      <c r="B432" s="104"/>
      <c r="C432" s="105"/>
      <c r="D432" s="121"/>
      <c r="E432" s="122"/>
      <c r="F432" s="76"/>
      <c r="G432" s="77"/>
      <c r="H432" s="78"/>
      <c r="I432" s="79"/>
      <c r="J432" s="49"/>
      <c r="K432" s="50"/>
      <c r="L432" s="29"/>
      <c r="M432" s="71"/>
      <c r="N432" s="74"/>
    </row>
    <row r="433" spans="1:14" ht="15" hidden="1" customHeight="1" thickBot="1" x14ac:dyDescent="0.3">
      <c r="A433" s="31">
        <f t="shared" si="13"/>
        <v>0</v>
      </c>
      <c r="B433" s="86"/>
      <c r="C433" s="87"/>
      <c r="D433" s="128"/>
      <c r="E433" s="129"/>
      <c r="F433" s="124"/>
      <c r="G433" s="125"/>
      <c r="H433" s="126"/>
      <c r="I433" s="127"/>
      <c r="J433" s="51"/>
      <c r="K433" s="52"/>
      <c r="L433" s="53"/>
      <c r="M433" s="72"/>
      <c r="N433" s="75"/>
    </row>
    <row r="434" spans="1:14" ht="15" hidden="1" customHeight="1" x14ac:dyDescent="0.25">
      <c r="A434" s="31">
        <f t="shared" si="13"/>
        <v>0</v>
      </c>
      <c r="B434" s="104" t="s">
        <v>26</v>
      </c>
      <c r="C434" s="105"/>
      <c r="D434" s="106"/>
      <c r="E434" s="107"/>
      <c r="F434" s="108"/>
      <c r="G434" s="109"/>
      <c r="H434" s="110"/>
      <c r="I434" s="111"/>
      <c r="J434" s="54"/>
      <c r="K434" s="55"/>
      <c r="L434" s="56"/>
      <c r="M434" s="112"/>
      <c r="N434" s="117"/>
    </row>
    <row r="435" spans="1:14" ht="15" hidden="1" customHeight="1" x14ac:dyDescent="0.25">
      <c r="A435" s="31">
        <f t="shared" si="13"/>
        <v>0</v>
      </c>
      <c r="B435" s="104"/>
      <c r="C435" s="105"/>
      <c r="D435" s="96"/>
      <c r="E435" s="97"/>
      <c r="F435" s="100"/>
      <c r="G435" s="101"/>
      <c r="H435" s="102"/>
      <c r="I435" s="103"/>
      <c r="J435" s="49"/>
      <c r="K435" s="50"/>
      <c r="L435" s="29"/>
      <c r="M435" s="71"/>
      <c r="N435" s="74"/>
    </row>
    <row r="436" spans="1:14" ht="15" hidden="1" customHeight="1" x14ac:dyDescent="0.25">
      <c r="A436" s="31">
        <f t="shared" si="13"/>
        <v>0</v>
      </c>
      <c r="B436" s="104"/>
      <c r="C436" s="105"/>
      <c r="D436" s="96"/>
      <c r="E436" s="97"/>
      <c r="F436" s="100"/>
      <c r="G436" s="101"/>
      <c r="H436" s="102"/>
      <c r="I436" s="103"/>
      <c r="J436" s="49"/>
      <c r="K436" s="50"/>
      <c r="L436" s="29"/>
      <c r="M436" s="71"/>
      <c r="N436" s="74"/>
    </row>
    <row r="437" spans="1:14" ht="15" hidden="1" customHeight="1" x14ac:dyDescent="0.25">
      <c r="A437" s="31">
        <f t="shared" si="13"/>
        <v>0</v>
      </c>
      <c r="B437" s="104"/>
      <c r="C437" s="105"/>
      <c r="D437" s="96"/>
      <c r="E437" s="97"/>
      <c r="F437" s="100"/>
      <c r="G437" s="101"/>
      <c r="H437" s="102"/>
      <c r="I437" s="103"/>
      <c r="J437" s="49"/>
      <c r="K437" s="50"/>
      <c r="L437" s="29"/>
      <c r="M437" s="113"/>
      <c r="N437" s="116"/>
    </row>
    <row r="438" spans="1:14" ht="15" hidden="1" customHeight="1" x14ac:dyDescent="0.25">
      <c r="A438" s="31">
        <f t="shared" si="13"/>
        <v>0</v>
      </c>
      <c r="B438" s="104"/>
      <c r="C438" s="105"/>
      <c r="D438" s="96"/>
      <c r="E438" s="97"/>
      <c r="F438" s="100"/>
      <c r="G438" s="101"/>
      <c r="H438" s="102"/>
      <c r="I438" s="103"/>
      <c r="J438" s="49"/>
      <c r="K438" s="50"/>
      <c r="L438" s="29"/>
      <c r="M438" s="70"/>
      <c r="N438" s="73"/>
    </row>
    <row r="439" spans="1:14" ht="15" hidden="1" customHeight="1" x14ac:dyDescent="0.25">
      <c r="A439" s="31">
        <f t="shared" si="13"/>
        <v>0</v>
      </c>
      <c r="B439" s="104"/>
      <c r="C439" s="105"/>
      <c r="D439" s="96"/>
      <c r="E439" s="97"/>
      <c r="F439" s="100"/>
      <c r="G439" s="101"/>
      <c r="H439" s="102"/>
      <c r="I439" s="103"/>
      <c r="J439" s="49"/>
      <c r="K439" s="50"/>
      <c r="L439" s="29"/>
      <c r="M439" s="71"/>
      <c r="N439" s="74"/>
    </row>
    <row r="440" spans="1:14" ht="15" hidden="1" customHeight="1" x14ac:dyDescent="0.25">
      <c r="A440" s="31">
        <f t="shared" si="13"/>
        <v>0</v>
      </c>
      <c r="B440" s="104"/>
      <c r="C440" s="105"/>
      <c r="D440" s="96"/>
      <c r="E440" s="97"/>
      <c r="F440" s="100"/>
      <c r="G440" s="101"/>
      <c r="H440" s="102"/>
      <c r="I440" s="103"/>
      <c r="J440" s="49"/>
      <c r="K440" s="50"/>
      <c r="L440" s="29"/>
      <c r="M440" s="71"/>
      <c r="N440" s="74"/>
    </row>
    <row r="441" spans="1:14" ht="15" hidden="1" customHeight="1" x14ac:dyDescent="0.25">
      <c r="A441" s="31">
        <f t="shared" si="13"/>
        <v>0</v>
      </c>
      <c r="B441" s="104"/>
      <c r="C441" s="105"/>
      <c r="D441" s="96"/>
      <c r="E441" s="97"/>
      <c r="F441" s="100"/>
      <c r="G441" s="101"/>
      <c r="H441" s="102"/>
      <c r="I441" s="103"/>
      <c r="J441" s="49"/>
      <c r="K441" s="50"/>
      <c r="L441" s="29"/>
      <c r="M441" s="113"/>
      <c r="N441" s="116"/>
    </row>
    <row r="442" spans="1:14" ht="15" hidden="1" customHeight="1" x14ac:dyDescent="0.25">
      <c r="A442" s="31">
        <f t="shared" si="13"/>
        <v>0</v>
      </c>
      <c r="B442" s="104"/>
      <c r="C442" s="105"/>
      <c r="D442" s="96"/>
      <c r="E442" s="97"/>
      <c r="F442" s="100"/>
      <c r="G442" s="101"/>
      <c r="H442" s="102"/>
      <c r="I442" s="103"/>
      <c r="J442" s="49"/>
      <c r="K442" s="50"/>
      <c r="L442" s="29"/>
      <c r="M442" s="70"/>
      <c r="N442" s="73"/>
    </row>
    <row r="443" spans="1:14" ht="15" hidden="1" customHeight="1" x14ac:dyDescent="0.25">
      <c r="A443" s="31">
        <f t="shared" si="13"/>
        <v>0</v>
      </c>
      <c r="B443" s="104"/>
      <c r="C443" s="105"/>
      <c r="D443" s="96"/>
      <c r="E443" s="97"/>
      <c r="F443" s="100"/>
      <c r="G443" s="101"/>
      <c r="H443" s="102"/>
      <c r="I443" s="103"/>
      <c r="J443" s="49"/>
      <c r="K443" s="50"/>
      <c r="L443" s="29"/>
      <c r="M443" s="71"/>
      <c r="N443" s="74"/>
    </row>
    <row r="444" spans="1:14" ht="15" hidden="1" customHeight="1" x14ac:dyDescent="0.25">
      <c r="A444" s="31">
        <f t="shared" si="13"/>
        <v>0</v>
      </c>
      <c r="B444" s="104"/>
      <c r="C444" s="105"/>
      <c r="D444" s="96"/>
      <c r="E444" s="97"/>
      <c r="F444" s="100"/>
      <c r="G444" s="101"/>
      <c r="H444" s="102"/>
      <c r="I444" s="103"/>
      <c r="J444" s="49"/>
      <c r="K444" s="50"/>
      <c r="L444" s="29"/>
      <c r="M444" s="71"/>
      <c r="N444" s="74"/>
    </row>
    <row r="445" spans="1:14" ht="15" hidden="1" customHeight="1" thickBot="1" x14ac:dyDescent="0.3">
      <c r="A445" s="31">
        <f t="shared" si="13"/>
        <v>0</v>
      </c>
      <c r="B445" s="104"/>
      <c r="C445" s="105"/>
      <c r="D445" s="98"/>
      <c r="E445" s="99"/>
      <c r="F445" s="114"/>
      <c r="G445" s="115"/>
      <c r="H445" s="82"/>
      <c r="I445" s="83"/>
      <c r="J445" s="57"/>
      <c r="K445" s="58"/>
      <c r="L445" s="59"/>
      <c r="M445" s="72"/>
      <c r="N445" s="75"/>
    </row>
    <row r="446" spans="1:14" s="9" customFormat="1" ht="30" hidden="1" customHeight="1" x14ac:dyDescent="0.25">
      <c r="A446" s="31">
        <f t="shared" si="13"/>
        <v>0</v>
      </c>
      <c r="B446" s="84" t="s">
        <v>17</v>
      </c>
      <c r="C446" s="85"/>
      <c r="D446" s="88" t="s">
        <v>18</v>
      </c>
      <c r="E446" s="89"/>
      <c r="F446" s="90" t="s">
        <v>15</v>
      </c>
      <c r="G446" s="91" t="s">
        <v>15</v>
      </c>
      <c r="H446" s="90" t="s">
        <v>14</v>
      </c>
      <c r="I446" s="91"/>
      <c r="J446" s="47" t="s">
        <v>15</v>
      </c>
      <c r="K446" s="48" t="s">
        <v>16</v>
      </c>
      <c r="L446" s="26"/>
      <c r="M446" s="60" t="s">
        <v>15</v>
      </c>
      <c r="N446" s="61" t="s">
        <v>15</v>
      </c>
    </row>
    <row r="447" spans="1:14" s="9" customFormat="1" ht="30" hidden="1" customHeight="1" thickBot="1" x14ac:dyDescent="0.3">
      <c r="A447" s="31">
        <f t="shared" si="13"/>
        <v>0</v>
      </c>
      <c r="B447" s="86"/>
      <c r="C447" s="87"/>
      <c r="D447" s="92" t="s">
        <v>19</v>
      </c>
      <c r="E447" s="93"/>
      <c r="F447" s="94" t="s">
        <v>15</v>
      </c>
      <c r="G447" s="95" t="s">
        <v>15</v>
      </c>
      <c r="H447" s="94" t="s">
        <v>14</v>
      </c>
      <c r="I447" s="95"/>
      <c r="J447" s="51" t="s">
        <v>15</v>
      </c>
      <c r="K447" s="52" t="s">
        <v>16</v>
      </c>
      <c r="L447" s="30"/>
      <c r="M447" s="62" t="s">
        <v>15</v>
      </c>
      <c r="N447" s="63" t="s">
        <v>15</v>
      </c>
    </row>
    <row r="448" spans="1:14" hidden="1" x14ac:dyDescent="0.25">
      <c r="A448" s="31">
        <f t="shared" si="13"/>
        <v>0</v>
      </c>
    </row>
    <row r="449" spans="1:16" hidden="1" x14ac:dyDescent="0.25">
      <c r="A449" s="31">
        <f t="shared" si="13"/>
        <v>0</v>
      </c>
    </row>
    <row r="450" spans="1:16" hidden="1" x14ac:dyDescent="0.25">
      <c r="A450" s="31">
        <f t="shared" si="13"/>
        <v>0</v>
      </c>
      <c r="B450" s="80" t="s">
        <v>20</v>
      </c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</row>
    <row r="451" spans="1:16" hidden="1" x14ac:dyDescent="0.25">
      <c r="A451" s="31">
        <f t="shared" si="13"/>
        <v>0</v>
      </c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</row>
    <row r="452" spans="1:16" hidden="1" x14ac:dyDescent="0.25">
      <c r="A452" s="31">
        <f t="shared" si="13"/>
        <v>0</v>
      </c>
    </row>
    <row r="453" spans="1:16" hidden="1" x14ac:dyDescent="0.25">
      <c r="A453" s="31">
        <f>$A$458</f>
        <v>0</v>
      </c>
      <c r="C453" s="32" t="s">
        <v>21</v>
      </c>
      <c r="D453" s="33"/>
      <c r="E453" s="33"/>
    </row>
    <row r="454" spans="1:16" s="34" customFormat="1" hidden="1" x14ac:dyDescent="0.25">
      <c r="A454" s="31">
        <f t="shared" ref="A454:A456" si="14">$A$458</f>
        <v>0</v>
      </c>
      <c r="C454" s="32"/>
    </row>
    <row r="455" spans="1:16" s="34" customFormat="1" ht="15" hidden="1" customHeight="1" x14ac:dyDescent="0.25">
      <c r="A455" s="31">
        <f t="shared" si="14"/>
        <v>0</v>
      </c>
      <c r="C455" s="32" t="s">
        <v>22</v>
      </c>
      <c r="D455" s="33"/>
      <c r="E455" s="33"/>
      <c r="I455" s="35"/>
      <c r="J455" s="35"/>
      <c r="K455" s="35"/>
      <c r="L455" s="35"/>
      <c r="M455" s="36"/>
      <c r="N455" s="36"/>
    </row>
    <row r="456" spans="1:16" s="34" customFormat="1" hidden="1" x14ac:dyDescent="0.25">
      <c r="A456" s="31">
        <f t="shared" si="14"/>
        <v>0</v>
      </c>
      <c r="G456" s="36"/>
      <c r="I456" s="139" t="str">
        <f>"podpis a pečiatka "&amp;IF([2]summary!$K$21="","navrhovateľa","dodávateľa")</f>
        <v>podpis a pečiatka navrhovateľa</v>
      </c>
      <c r="J456" s="139"/>
      <c r="K456" s="139"/>
      <c r="L456" s="139"/>
      <c r="M456" s="37"/>
      <c r="N456" s="37"/>
    </row>
    <row r="457" spans="1:16" s="9" customFormat="1" ht="21" hidden="1" x14ac:dyDescent="0.25">
      <c r="A457" s="31">
        <f>$A$458*IF(N457="",0,1)</f>
        <v>0</v>
      </c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M457" s="40"/>
      <c r="N457" s="40" t="str">
        <f>$N$4</f>
        <v xml:space="preserve">Príloha č. 1: </v>
      </c>
    </row>
    <row r="458" spans="1:16" s="9" customFormat="1" ht="23.25" hidden="1" customHeight="1" x14ac:dyDescent="0.25">
      <c r="A458" s="31">
        <f>IF([2]summary!$K$21="",IF([2]summary!$G$17="všetky predmety spolu",0,1)*A463,IF([2]summary!$E$63="cenové ponuky komplexne",0,1)*A463)</f>
        <v>0</v>
      </c>
      <c r="B458" s="140" t="str">
        <f>$B$5</f>
        <v>Výzva na predloženie ponúk - prieskum trhu</v>
      </c>
      <c r="C458" s="140"/>
      <c r="D458" s="140"/>
      <c r="E458" s="140"/>
      <c r="F458" s="140"/>
      <c r="G458" s="140"/>
      <c r="H458" s="140"/>
      <c r="I458" s="140"/>
      <c r="J458" s="140"/>
      <c r="K458" s="140"/>
      <c r="L458" s="140"/>
      <c r="M458" s="140"/>
      <c r="N458" s="140"/>
    </row>
    <row r="459" spans="1:16" s="9" customFormat="1" hidden="1" x14ac:dyDescent="0.25">
      <c r="A459" s="31">
        <f>$A$458</f>
        <v>0</v>
      </c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</row>
    <row r="460" spans="1:16" s="9" customFormat="1" ht="23.25" hidden="1" customHeight="1" x14ac:dyDescent="0.25">
      <c r="A460" s="31">
        <f>$A$458</f>
        <v>0</v>
      </c>
      <c r="B460" s="140" t="str">
        <f>$B$7</f>
        <v>Podrobný technický opis a údaje deklarujúce technické parametre dodávaného predmetu</v>
      </c>
      <c r="C460" s="140"/>
      <c r="D460" s="140"/>
      <c r="E460" s="140"/>
      <c r="F460" s="140"/>
      <c r="G460" s="140"/>
      <c r="H460" s="140"/>
      <c r="I460" s="140"/>
      <c r="J460" s="140"/>
      <c r="K460" s="140"/>
      <c r="L460" s="140"/>
      <c r="M460" s="140"/>
      <c r="N460" s="140"/>
    </row>
    <row r="461" spans="1:16" hidden="1" x14ac:dyDescent="0.25">
      <c r="A461" s="31">
        <f>$A$458</f>
        <v>0</v>
      </c>
    </row>
    <row r="462" spans="1:16" hidden="1" x14ac:dyDescent="0.25">
      <c r="A462" s="31">
        <f>$A$458</f>
        <v>0</v>
      </c>
    </row>
    <row r="463" spans="1:16" s="18" customFormat="1" ht="15.75" hidden="1" x14ac:dyDescent="0.25">
      <c r="A463" s="41">
        <f>IF(SUM($A$9:$A$9)=0,1,0)*IF(D463&lt;&gt;"",1,0)</f>
        <v>0</v>
      </c>
      <c r="B463" s="141" t="s">
        <v>3</v>
      </c>
      <c r="C463" s="141"/>
      <c r="D463" s="142" t="str">
        <f>IF([2]summary!$B$60&lt;&gt;"",[2]summary!$B$60,"")</f>
        <v/>
      </c>
      <c r="E463" s="142"/>
      <c r="F463" s="142"/>
      <c r="G463" s="142"/>
      <c r="H463" s="142"/>
      <c r="I463" s="142"/>
      <c r="J463" s="142"/>
      <c r="K463" s="142"/>
      <c r="L463" s="142"/>
      <c r="M463" s="42" t="s">
        <v>4</v>
      </c>
      <c r="N463" s="43" t="str">
        <f>IF([2]summary!$G$60&lt;&gt;"",[2]summary!$G$60,"")</f>
        <v/>
      </c>
      <c r="P463" s="19"/>
    </row>
    <row r="464" spans="1:16" hidden="1" x14ac:dyDescent="0.25">
      <c r="A464" s="31">
        <f>$A$463</f>
        <v>0</v>
      </c>
      <c r="P464" s="20"/>
    </row>
    <row r="465" spans="1:16" ht="69.95" hidden="1" customHeight="1" thickBot="1" x14ac:dyDescent="0.3">
      <c r="A465" s="31">
        <f t="shared" ref="A465:A496" si="15">$A$463</f>
        <v>0</v>
      </c>
      <c r="B465" s="130" t="s">
        <v>5</v>
      </c>
      <c r="C465" s="131"/>
      <c r="D465" s="131"/>
      <c r="E465" s="132"/>
      <c r="F465" s="133" t="s">
        <v>6</v>
      </c>
      <c r="G465" s="134"/>
      <c r="H465" s="135" t="s">
        <v>7</v>
      </c>
      <c r="I465" s="136"/>
      <c r="J465" s="44" t="s">
        <v>8</v>
      </c>
      <c r="K465" s="137" t="s">
        <v>9</v>
      </c>
      <c r="L465" s="138"/>
      <c r="M465" s="45" t="s">
        <v>10</v>
      </c>
      <c r="N465" s="46" t="s">
        <v>11</v>
      </c>
      <c r="P465" s="20"/>
    </row>
    <row r="466" spans="1:16" ht="15" hidden="1" customHeight="1" x14ac:dyDescent="0.25">
      <c r="A466" s="31">
        <f t="shared" si="15"/>
        <v>0</v>
      </c>
      <c r="B466" s="84" t="s">
        <v>25</v>
      </c>
      <c r="C466" s="85"/>
      <c r="D466" s="88"/>
      <c r="E466" s="89"/>
      <c r="F466" s="118"/>
      <c r="G466" s="119"/>
      <c r="H466" s="90"/>
      <c r="I466" s="91"/>
      <c r="J466" s="47"/>
      <c r="K466" s="48"/>
      <c r="L466" s="26"/>
      <c r="M466" s="112"/>
      <c r="N466" s="117"/>
    </row>
    <row r="467" spans="1:16" ht="15" hidden="1" customHeight="1" x14ac:dyDescent="0.25">
      <c r="A467" s="31">
        <f t="shared" si="15"/>
        <v>0</v>
      </c>
      <c r="B467" s="104"/>
      <c r="C467" s="105"/>
      <c r="D467" s="96"/>
      <c r="E467" s="97"/>
      <c r="F467" s="100"/>
      <c r="G467" s="101"/>
      <c r="H467" s="102"/>
      <c r="I467" s="103"/>
      <c r="J467" s="49"/>
      <c r="K467" s="50"/>
      <c r="L467" s="29"/>
      <c r="M467" s="71"/>
      <c r="N467" s="74"/>
    </row>
    <row r="468" spans="1:16" ht="15" hidden="1" customHeight="1" x14ac:dyDescent="0.25">
      <c r="A468" s="31">
        <f t="shared" si="15"/>
        <v>0</v>
      </c>
      <c r="B468" s="104"/>
      <c r="C468" s="105"/>
      <c r="D468" s="96"/>
      <c r="E468" s="97"/>
      <c r="F468" s="100"/>
      <c r="G468" s="101"/>
      <c r="H468" s="102"/>
      <c r="I468" s="103"/>
      <c r="J468" s="49"/>
      <c r="K468" s="50"/>
      <c r="L468" s="29"/>
      <c r="M468" s="71"/>
      <c r="N468" s="74"/>
    </row>
    <row r="469" spans="1:16" ht="15" hidden="1" customHeight="1" x14ac:dyDescent="0.25">
      <c r="A469" s="31">
        <f t="shared" si="15"/>
        <v>0</v>
      </c>
      <c r="B469" s="104"/>
      <c r="C469" s="105"/>
      <c r="D469" s="96"/>
      <c r="E469" s="97"/>
      <c r="F469" s="100"/>
      <c r="G469" s="101"/>
      <c r="H469" s="102"/>
      <c r="I469" s="103"/>
      <c r="J469" s="49"/>
      <c r="K469" s="50"/>
      <c r="L469" s="29"/>
      <c r="M469" s="113"/>
      <c r="N469" s="116"/>
    </row>
    <row r="470" spans="1:16" ht="15" hidden="1" customHeight="1" x14ac:dyDescent="0.25">
      <c r="A470" s="31">
        <f t="shared" si="15"/>
        <v>0</v>
      </c>
      <c r="B470" s="104"/>
      <c r="C470" s="105"/>
      <c r="D470" s="99"/>
      <c r="E470" s="120"/>
      <c r="F470" s="76"/>
      <c r="G470" s="77"/>
      <c r="H470" s="78"/>
      <c r="I470" s="79"/>
      <c r="J470" s="49"/>
      <c r="K470" s="50"/>
      <c r="L470" s="29"/>
      <c r="M470" s="70"/>
      <c r="N470" s="73"/>
    </row>
    <row r="471" spans="1:16" ht="15" hidden="1" customHeight="1" x14ac:dyDescent="0.25">
      <c r="A471" s="31">
        <f t="shared" si="15"/>
        <v>0</v>
      </c>
      <c r="B471" s="104"/>
      <c r="C471" s="105"/>
      <c r="D471" s="121"/>
      <c r="E471" s="122"/>
      <c r="F471" s="76"/>
      <c r="G471" s="77"/>
      <c r="H471" s="78"/>
      <c r="I471" s="79"/>
      <c r="J471" s="49"/>
      <c r="K471" s="50"/>
      <c r="L471" s="29"/>
      <c r="M471" s="71"/>
      <c r="N471" s="74"/>
    </row>
    <row r="472" spans="1:16" ht="15" hidden="1" customHeight="1" x14ac:dyDescent="0.25">
      <c r="A472" s="31">
        <f t="shared" si="15"/>
        <v>0</v>
      </c>
      <c r="B472" s="104"/>
      <c r="C472" s="105"/>
      <c r="D472" s="121"/>
      <c r="E472" s="122"/>
      <c r="F472" s="76"/>
      <c r="G472" s="77"/>
      <c r="H472" s="78"/>
      <c r="I472" s="79"/>
      <c r="J472" s="49"/>
      <c r="K472" s="50"/>
      <c r="L472" s="29"/>
      <c r="M472" s="71"/>
      <c r="N472" s="74"/>
    </row>
    <row r="473" spans="1:16" ht="15" hidden="1" customHeight="1" x14ac:dyDescent="0.25">
      <c r="A473" s="31">
        <f t="shared" si="15"/>
        <v>0</v>
      </c>
      <c r="B473" s="104"/>
      <c r="C473" s="105"/>
      <c r="D473" s="107"/>
      <c r="E473" s="123"/>
      <c r="F473" s="76"/>
      <c r="G473" s="77"/>
      <c r="H473" s="78"/>
      <c r="I473" s="79"/>
      <c r="J473" s="49"/>
      <c r="K473" s="50"/>
      <c r="L473" s="29"/>
      <c r="M473" s="113"/>
      <c r="N473" s="116"/>
    </row>
    <row r="474" spans="1:16" ht="15" hidden="1" customHeight="1" x14ac:dyDescent="0.25">
      <c r="A474" s="31">
        <f t="shared" si="15"/>
        <v>0</v>
      </c>
      <c r="B474" s="104"/>
      <c r="C474" s="105"/>
      <c r="D474" s="99"/>
      <c r="E474" s="120"/>
      <c r="F474" s="76"/>
      <c r="G474" s="77"/>
      <c r="H474" s="78"/>
      <c r="I474" s="79"/>
      <c r="J474" s="49"/>
      <c r="K474" s="50"/>
      <c r="L474" s="29"/>
      <c r="M474" s="70"/>
      <c r="N474" s="73"/>
    </row>
    <row r="475" spans="1:16" ht="15" hidden="1" customHeight="1" x14ac:dyDescent="0.25">
      <c r="A475" s="31">
        <f t="shared" si="15"/>
        <v>0</v>
      </c>
      <c r="B475" s="104"/>
      <c r="C475" s="105"/>
      <c r="D475" s="121"/>
      <c r="E475" s="122"/>
      <c r="F475" s="76"/>
      <c r="G475" s="77"/>
      <c r="H475" s="78"/>
      <c r="I475" s="79"/>
      <c r="J475" s="49"/>
      <c r="K475" s="50"/>
      <c r="L475" s="29"/>
      <c r="M475" s="71"/>
      <c r="N475" s="74"/>
    </row>
    <row r="476" spans="1:16" ht="15" hidden="1" customHeight="1" x14ac:dyDescent="0.25">
      <c r="A476" s="31">
        <f t="shared" si="15"/>
        <v>0</v>
      </c>
      <c r="B476" s="104"/>
      <c r="C476" s="105"/>
      <c r="D476" s="121"/>
      <c r="E476" s="122"/>
      <c r="F476" s="76"/>
      <c r="G476" s="77"/>
      <c r="H476" s="78"/>
      <c r="I476" s="79"/>
      <c r="J476" s="49"/>
      <c r="K476" s="50"/>
      <c r="L476" s="29"/>
      <c r="M476" s="71"/>
      <c r="N476" s="74"/>
    </row>
    <row r="477" spans="1:16" ht="15" hidden="1" customHeight="1" thickBot="1" x14ac:dyDescent="0.3">
      <c r="A477" s="31">
        <f t="shared" si="15"/>
        <v>0</v>
      </c>
      <c r="B477" s="86"/>
      <c r="C477" s="87"/>
      <c r="D477" s="128"/>
      <c r="E477" s="129"/>
      <c r="F477" s="124"/>
      <c r="G477" s="125"/>
      <c r="H477" s="126"/>
      <c r="I477" s="127"/>
      <c r="J477" s="51"/>
      <c r="K477" s="52"/>
      <c r="L477" s="53"/>
      <c r="M477" s="72"/>
      <c r="N477" s="75"/>
    </row>
    <row r="478" spans="1:16" ht="15" hidden="1" customHeight="1" x14ac:dyDescent="0.25">
      <c r="A478" s="31">
        <f t="shared" si="15"/>
        <v>0</v>
      </c>
      <c r="B478" s="104" t="s">
        <v>26</v>
      </c>
      <c r="C478" s="105"/>
      <c r="D478" s="106"/>
      <c r="E478" s="107"/>
      <c r="F478" s="108"/>
      <c r="G478" s="109"/>
      <c r="H478" s="110"/>
      <c r="I478" s="111"/>
      <c r="J478" s="54"/>
      <c r="K478" s="55"/>
      <c r="L478" s="56"/>
      <c r="M478" s="112"/>
      <c r="N478" s="117"/>
    </row>
    <row r="479" spans="1:16" ht="15" hidden="1" customHeight="1" x14ac:dyDescent="0.25">
      <c r="A479" s="31">
        <f t="shared" si="15"/>
        <v>0</v>
      </c>
      <c r="B479" s="104"/>
      <c r="C479" s="105"/>
      <c r="D479" s="96"/>
      <c r="E479" s="97"/>
      <c r="F479" s="100"/>
      <c r="G479" s="101"/>
      <c r="H479" s="102"/>
      <c r="I479" s="103"/>
      <c r="J479" s="49"/>
      <c r="K479" s="50"/>
      <c r="L479" s="29"/>
      <c r="M479" s="71"/>
      <c r="N479" s="74"/>
    </row>
    <row r="480" spans="1:16" ht="15" hidden="1" customHeight="1" x14ac:dyDescent="0.25">
      <c r="A480" s="31">
        <f t="shared" si="15"/>
        <v>0</v>
      </c>
      <c r="B480" s="104"/>
      <c r="C480" s="105"/>
      <c r="D480" s="96"/>
      <c r="E480" s="97"/>
      <c r="F480" s="100"/>
      <c r="G480" s="101"/>
      <c r="H480" s="102"/>
      <c r="I480" s="103"/>
      <c r="J480" s="49"/>
      <c r="K480" s="50"/>
      <c r="L480" s="29"/>
      <c r="M480" s="71"/>
      <c r="N480" s="74"/>
    </row>
    <row r="481" spans="1:14" ht="15" hidden="1" customHeight="1" x14ac:dyDescent="0.25">
      <c r="A481" s="31">
        <f t="shared" si="15"/>
        <v>0</v>
      </c>
      <c r="B481" s="104"/>
      <c r="C481" s="105"/>
      <c r="D481" s="96"/>
      <c r="E481" s="97"/>
      <c r="F481" s="100"/>
      <c r="G481" s="101"/>
      <c r="H481" s="102"/>
      <c r="I481" s="103"/>
      <c r="J481" s="49"/>
      <c r="K481" s="50"/>
      <c r="L481" s="29"/>
      <c r="M481" s="113"/>
      <c r="N481" s="116"/>
    </row>
    <row r="482" spans="1:14" ht="15" hidden="1" customHeight="1" x14ac:dyDescent="0.25">
      <c r="A482" s="31">
        <f t="shared" si="15"/>
        <v>0</v>
      </c>
      <c r="B482" s="104"/>
      <c r="C482" s="105"/>
      <c r="D482" s="96"/>
      <c r="E482" s="97"/>
      <c r="F482" s="100"/>
      <c r="G482" s="101"/>
      <c r="H482" s="102"/>
      <c r="I482" s="103"/>
      <c r="J482" s="49"/>
      <c r="K482" s="50"/>
      <c r="L482" s="29"/>
      <c r="M482" s="70"/>
      <c r="N482" s="73"/>
    </row>
    <row r="483" spans="1:14" ht="15" hidden="1" customHeight="1" x14ac:dyDescent="0.25">
      <c r="A483" s="31">
        <f t="shared" si="15"/>
        <v>0</v>
      </c>
      <c r="B483" s="104"/>
      <c r="C483" s="105"/>
      <c r="D483" s="96"/>
      <c r="E483" s="97"/>
      <c r="F483" s="100"/>
      <c r="G483" s="101"/>
      <c r="H483" s="102"/>
      <c r="I483" s="103"/>
      <c r="J483" s="49"/>
      <c r="K483" s="50"/>
      <c r="L483" s="29"/>
      <c r="M483" s="71"/>
      <c r="N483" s="74"/>
    </row>
    <row r="484" spans="1:14" ht="15" hidden="1" customHeight="1" x14ac:dyDescent="0.25">
      <c r="A484" s="31">
        <f t="shared" si="15"/>
        <v>0</v>
      </c>
      <c r="B484" s="104"/>
      <c r="C484" s="105"/>
      <c r="D484" s="96"/>
      <c r="E484" s="97"/>
      <c r="F484" s="100"/>
      <c r="G484" s="101"/>
      <c r="H484" s="102"/>
      <c r="I484" s="103"/>
      <c r="J484" s="49"/>
      <c r="K484" s="50"/>
      <c r="L484" s="29"/>
      <c r="M484" s="71"/>
      <c r="N484" s="74"/>
    </row>
    <row r="485" spans="1:14" ht="15" hidden="1" customHeight="1" x14ac:dyDescent="0.25">
      <c r="A485" s="31">
        <f t="shared" si="15"/>
        <v>0</v>
      </c>
      <c r="B485" s="104"/>
      <c r="C485" s="105"/>
      <c r="D485" s="96"/>
      <c r="E485" s="97"/>
      <c r="F485" s="100"/>
      <c r="G485" s="101"/>
      <c r="H485" s="102"/>
      <c r="I485" s="103"/>
      <c r="J485" s="49"/>
      <c r="K485" s="50"/>
      <c r="L485" s="29"/>
      <c r="M485" s="113"/>
      <c r="N485" s="116"/>
    </row>
    <row r="486" spans="1:14" ht="15" hidden="1" customHeight="1" x14ac:dyDescent="0.25">
      <c r="A486" s="31">
        <f t="shared" si="15"/>
        <v>0</v>
      </c>
      <c r="B486" s="104"/>
      <c r="C486" s="105"/>
      <c r="D486" s="96"/>
      <c r="E486" s="97"/>
      <c r="F486" s="100"/>
      <c r="G486" s="101"/>
      <c r="H486" s="102"/>
      <c r="I486" s="103"/>
      <c r="J486" s="49"/>
      <c r="K486" s="50"/>
      <c r="L486" s="29"/>
      <c r="M486" s="70"/>
      <c r="N486" s="73"/>
    </row>
    <row r="487" spans="1:14" ht="15" hidden="1" customHeight="1" x14ac:dyDescent="0.25">
      <c r="A487" s="31">
        <f t="shared" si="15"/>
        <v>0</v>
      </c>
      <c r="B487" s="104"/>
      <c r="C487" s="105"/>
      <c r="D487" s="96"/>
      <c r="E487" s="97"/>
      <c r="F487" s="100"/>
      <c r="G487" s="101"/>
      <c r="H487" s="102"/>
      <c r="I487" s="103"/>
      <c r="J487" s="49"/>
      <c r="K487" s="50"/>
      <c r="L487" s="29"/>
      <c r="M487" s="71"/>
      <c r="N487" s="74"/>
    </row>
    <row r="488" spans="1:14" ht="15" hidden="1" customHeight="1" x14ac:dyDescent="0.25">
      <c r="A488" s="31">
        <f t="shared" si="15"/>
        <v>0</v>
      </c>
      <c r="B488" s="104"/>
      <c r="C488" s="105"/>
      <c r="D488" s="96"/>
      <c r="E488" s="97"/>
      <c r="F488" s="100"/>
      <c r="G488" s="101"/>
      <c r="H488" s="102"/>
      <c r="I488" s="103"/>
      <c r="J488" s="49"/>
      <c r="K488" s="50"/>
      <c r="L488" s="29"/>
      <c r="M488" s="71"/>
      <c r="N488" s="74"/>
    </row>
    <row r="489" spans="1:14" ht="15" hidden="1" customHeight="1" thickBot="1" x14ac:dyDescent="0.3">
      <c r="A489" s="31">
        <f t="shared" si="15"/>
        <v>0</v>
      </c>
      <c r="B489" s="104"/>
      <c r="C489" s="105"/>
      <c r="D489" s="98"/>
      <c r="E489" s="99"/>
      <c r="F489" s="114"/>
      <c r="G489" s="115"/>
      <c r="H489" s="82"/>
      <c r="I489" s="83"/>
      <c r="J489" s="57"/>
      <c r="K489" s="58"/>
      <c r="L489" s="59"/>
      <c r="M489" s="72"/>
      <c r="N489" s="75"/>
    </row>
    <row r="490" spans="1:14" s="9" customFormat="1" ht="30" hidden="1" customHeight="1" x14ac:dyDescent="0.25">
      <c r="A490" s="31">
        <f t="shared" si="15"/>
        <v>0</v>
      </c>
      <c r="B490" s="84" t="s">
        <v>17</v>
      </c>
      <c r="C490" s="85"/>
      <c r="D490" s="88" t="s">
        <v>18</v>
      </c>
      <c r="E490" s="89"/>
      <c r="F490" s="90" t="s">
        <v>15</v>
      </c>
      <c r="G490" s="91" t="s">
        <v>15</v>
      </c>
      <c r="H490" s="90" t="s">
        <v>14</v>
      </c>
      <c r="I490" s="91"/>
      <c r="J490" s="47" t="s">
        <v>15</v>
      </c>
      <c r="K490" s="48" t="s">
        <v>16</v>
      </c>
      <c r="L490" s="26"/>
      <c r="M490" s="60" t="s">
        <v>15</v>
      </c>
      <c r="N490" s="61" t="s">
        <v>15</v>
      </c>
    </row>
    <row r="491" spans="1:14" s="9" customFormat="1" ht="30" hidden="1" customHeight="1" thickBot="1" x14ac:dyDescent="0.3">
      <c r="A491" s="31">
        <f t="shared" si="15"/>
        <v>0</v>
      </c>
      <c r="B491" s="86"/>
      <c r="C491" s="87"/>
      <c r="D491" s="92" t="s">
        <v>19</v>
      </c>
      <c r="E491" s="93"/>
      <c r="F491" s="94" t="s">
        <v>15</v>
      </c>
      <c r="G491" s="95" t="s">
        <v>15</v>
      </c>
      <c r="H491" s="94" t="s">
        <v>14</v>
      </c>
      <c r="I491" s="95"/>
      <c r="J491" s="51" t="s">
        <v>15</v>
      </c>
      <c r="K491" s="52" t="s">
        <v>16</v>
      </c>
      <c r="L491" s="30"/>
      <c r="M491" s="62" t="s">
        <v>15</v>
      </c>
      <c r="N491" s="63" t="s">
        <v>15</v>
      </c>
    </row>
    <row r="492" spans="1:14" hidden="1" x14ac:dyDescent="0.25">
      <c r="A492" s="31">
        <f t="shared" si="15"/>
        <v>0</v>
      </c>
    </row>
    <row r="493" spans="1:14" hidden="1" x14ac:dyDescent="0.25">
      <c r="A493" s="31">
        <f t="shared" si="15"/>
        <v>0</v>
      </c>
    </row>
    <row r="494" spans="1:14" hidden="1" x14ac:dyDescent="0.25">
      <c r="A494" s="31">
        <f t="shared" si="15"/>
        <v>0</v>
      </c>
      <c r="B494" s="80" t="s">
        <v>20</v>
      </c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</row>
    <row r="495" spans="1:14" hidden="1" x14ac:dyDescent="0.25">
      <c r="A495" s="31">
        <f t="shared" si="15"/>
        <v>0</v>
      </c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</row>
    <row r="496" spans="1:14" hidden="1" x14ac:dyDescent="0.25">
      <c r="A496" s="31">
        <f t="shared" si="15"/>
        <v>0</v>
      </c>
    </row>
    <row r="497" spans="1:16" hidden="1" x14ac:dyDescent="0.25">
      <c r="A497" s="31">
        <f>$A$502</f>
        <v>0</v>
      </c>
      <c r="C497" s="32" t="s">
        <v>21</v>
      </c>
      <c r="D497" s="33"/>
      <c r="E497" s="33"/>
    </row>
    <row r="498" spans="1:16" s="34" customFormat="1" hidden="1" x14ac:dyDescent="0.25">
      <c r="A498" s="31">
        <f t="shared" ref="A498:A500" si="16">$A$502</f>
        <v>0</v>
      </c>
      <c r="C498" s="32"/>
    </row>
    <row r="499" spans="1:16" s="34" customFormat="1" ht="15" hidden="1" customHeight="1" x14ac:dyDescent="0.25">
      <c r="A499" s="31">
        <f t="shared" si="16"/>
        <v>0</v>
      </c>
      <c r="C499" s="32" t="s">
        <v>22</v>
      </c>
      <c r="D499" s="33"/>
      <c r="E499" s="33"/>
      <c r="I499" s="35"/>
      <c r="J499" s="35"/>
      <c r="K499" s="35"/>
      <c r="L499" s="35"/>
      <c r="M499" s="36"/>
      <c r="N499" s="36"/>
    </row>
    <row r="500" spans="1:16" s="34" customFormat="1" hidden="1" x14ac:dyDescent="0.25">
      <c r="A500" s="31">
        <f t="shared" si="16"/>
        <v>0</v>
      </c>
      <c r="G500" s="36"/>
      <c r="I500" s="139" t="str">
        <f>"podpis a pečiatka "&amp;IF([2]summary!$K$21="","navrhovateľa","dodávateľa")</f>
        <v>podpis a pečiatka navrhovateľa</v>
      </c>
      <c r="J500" s="139"/>
      <c r="K500" s="139"/>
      <c r="L500" s="139"/>
      <c r="M500" s="37"/>
      <c r="N500" s="37"/>
    </row>
    <row r="501" spans="1:16" s="9" customFormat="1" ht="21" hidden="1" x14ac:dyDescent="0.25">
      <c r="A501" s="31">
        <f>$A$502*IF(N501="",0,1)</f>
        <v>0</v>
      </c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M501" s="40"/>
      <c r="N501" s="40" t="str">
        <f>$N$4</f>
        <v xml:space="preserve">Príloha č. 1: </v>
      </c>
    </row>
    <row r="502" spans="1:16" s="9" customFormat="1" ht="23.25" hidden="1" customHeight="1" x14ac:dyDescent="0.25">
      <c r="A502" s="31">
        <f>IF([2]summary!$K$21="",IF([2]summary!$G$17="všetky predmety spolu",0,1)*A507,IF([2]summary!$E$63="cenové ponuky komplexne",0,1)*A507)</f>
        <v>0</v>
      </c>
      <c r="B502" s="140" t="str">
        <f>$B$5</f>
        <v>Výzva na predloženie ponúk - prieskum trhu</v>
      </c>
      <c r="C502" s="140"/>
      <c r="D502" s="140"/>
      <c r="E502" s="140"/>
      <c r="F502" s="140"/>
      <c r="G502" s="140"/>
      <c r="H502" s="140"/>
      <c r="I502" s="140"/>
      <c r="J502" s="140"/>
      <c r="K502" s="140"/>
      <c r="L502" s="140"/>
      <c r="M502" s="140"/>
      <c r="N502" s="140"/>
    </row>
    <row r="503" spans="1:16" s="9" customFormat="1" hidden="1" x14ac:dyDescent="0.25">
      <c r="A503" s="31">
        <f>$A$502</f>
        <v>0</v>
      </c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</row>
    <row r="504" spans="1:16" s="9" customFormat="1" ht="23.25" hidden="1" customHeight="1" x14ac:dyDescent="0.25">
      <c r="A504" s="31">
        <f>$A$502</f>
        <v>0</v>
      </c>
      <c r="B504" s="140" t="str">
        <f>$B$7</f>
        <v>Podrobný technický opis a údaje deklarujúce technické parametre dodávaného predmetu</v>
      </c>
      <c r="C504" s="140"/>
      <c r="D504" s="140"/>
      <c r="E504" s="140"/>
      <c r="F504" s="140"/>
      <c r="G504" s="140"/>
      <c r="H504" s="140"/>
      <c r="I504" s="140"/>
      <c r="J504" s="140"/>
      <c r="K504" s="140"/>
      <c r="L504" s="140"/>
      <c r="M504" s="140"/>
      <c r="N504" s="140"/>
    </row>
    <row r="505" spans="1:16" hidden="1" x14ac:dyDescent="0.25">
      <c r="A505" s="31">
        <f>$A$502</f>
        <v>0</v>
      </c>
    </row>
    <row r="506" spans="1:16" hidden="1" x14ac:dyDescent="0.25">
      <c r="A506" s="31">
        <f>$A$502</f>
        <v>0</v>
      </c>
    </row>
    <row r="507" spans="1:16" s="18" customFormat="1" ht="15.75" hidden="1" x14ac:dyDescent="0.25">
      <c r="A507" s="41">
        <f>IF(SUM($A$9:$A$9)=0,1,0)*IF(D507&lt;&gt;"",1,0)</f>
        <v>0</v>
      </c>
      <c r="B507" s="141" t="s">
        <v>3</v>
      </c>
      <c r="C507" s="141"/>
      <c r="D507" s="142" t="str">
        <f>IF([2]summary!$B$61&lt;&gt;"",[2]summary!$B$61,"")</f>
        <v/>
      </c>
      <c r="E507" s="142"/>
      <c r="F507" s="142"/>
      <c r="G507" s="142"/>
      <c r="H507" s="142"/>
      <c r="I507" s="142"/>
      <c r="J507" s="142"/>
      <c r="K507" s="142"/>
      <c r="L507" s="142"/>
      <c r="M507" s="42" t="s">
        <v>4</v>
      </c>
      <c r="N507" s="43" t="str">
        <f>IF([2]summary!$G$61&lt;&gt;"",[2]summary!$G$61,"")</f>
        <v/>
      </c>
      <c r="P507" s="19"/>
    </row>
    <row r="508" spans="1:16" hidden="1" x14ac:dyDescent="0.25">
      <c r="A508" s="31">
        <f>$A$507</f>
        <v>0</v>
      </c>
      <c r="P508" s="20"/>
    </row>
    <row r="509" spans="1:16" ht="69.95" hidden="1" customHeight="1" thickBot="1" x14ac:dyDescent="0.3">
      <c r="A509" s="31">
        <f t="shared" ref="A509:A540" si="17">$A$507</f>
        <v>0</v>
      </c>
      <c r="B509" s="130" t="s">
        <v>5</v>
      </c>
      <c r="C509" s="131"/>
      <c r="D509" s="131"/>
      <c r="E509" s="132"/>
      <c r="F509" s="133" t="s">
        <v>6</v>
      </c>
      <c r="G509" s="134"/>
      <c r="H509" s="135" t="s">
        <v>7</v>
      </c>
      <c r="I509" s="136"/>
      <c r="J509" s="44" t="s">
        <v>8</v>
      </c>
      <c r="K509" s="137" t="s">
        <v>9</v>
      </c>
      <c r="L509" s="138"/>
      <c r="M509" s="45" t="s">
        <v>10</v>
      </c>
      <c r="N509" s="46" t="s">
        <v>11</v>
      </c>
      <c r="P509" s="20"/>
    </row>
    <row r="510" spans="1:16" ht="15" hidden="1" customHeight="1" x14ac:dyDescent="0.25">
      <c r="A510" s="31">
        <f t="shared" si="17"/>
        <v>0</v>
      </c>
      <c r="B510" s="84" t="s">
        <v>25</v>
      </c>
      <c r="C510" s="85"/>
      <c r="D510" s="88"/>
      <c r="E510" s="89"/>
      <c r="F510" s="118"/>
      <c r="G510" s="119"/>
      <c r="H510" s="90"/>
      <c r="I510" s="91"/>
      <c r="J510" s="47"/>
      <c r="K510" s="48"/>
      <c r="L510" s="26"/>
      <c r="M510" s="112"/>
      <c r="N510" s="117"/>
    </row>
    <row r="511" spans="1:16" ht="15" hidden="1" customHeight="1" x14ac:dyDescent="0.25">
      <c r="A511" s="31">
        <f t="shared" si="17"/>
        <v>0</v>
      </c>
      <c r="B511" s="104"/>
      <c r="C511" s="105"/>
      <c r="D511" s="96"/>
      <c r="E511" s="97"/>
      <c r="F511" s="100"/>
      <c r="G511" s="101"/>
      <c r="H511" s="102"/>
      <c r="I511" s="103"/>
      <c r="J511" s="49"/>
      <c r="K511" s="50"/>
      <c r="L511" s="29"/>
      <c r="M511" s="71"/>
      <c r="N511" s="74"/>
    </row>
    <row r="512" spans="1:16" ht="15" hidden="1" customHeight="1" x14ac:dyDescent="0.25">
      <c r="A512" s="31">
        <f t="shared" si="17"/>
        <v>0</v>
      </c>
      <c r="B512" s="104"/>
      <c r="C512" s="105"/>
      <c r="D512" s="96"/>
      <c r="E512" s="97"/>
      <c r="F512" s="100"/>
      <c r="G512" s="101"/>
      <c r="H512" s="102"/>
      <c r="I512" s="103"/>
      <c r="J512" s="49"/>
      <c r="K512" s="50"/>
      <c r="L512" s="29"/>
      <c r="M512" s="71"/>
      <c r="N512" s="74"/>
    </row>
    <row r="513" spans="1:14" ht="15" hidden="1" customHeight="1" x14ac:dyDescent="0.25">
      <c r="A513" s="31">
        <f t="shared" si="17"/>
        <v>0</v>
      </c>
      <c r="B513" s="104"/>
      <c r="C513" s="105"/>
      <c r="D513" s="96"/>
      <c r="E513" s="97"/>
      <c r="F513" s="100"/>
      <c r="G513" s="101"/>
      <c r="H513" s="102"/>
      <c r="I513" s="103"/>
      <c r="J513" s="49"/>
      <c r="K513" s="50"/>
      <c r="L513" s="29"/>
      <c r="M513" s="113"/>
      <c r="N513" s="116"/>
    </row>
    <row r="514" spans="1:14" ht="15" hidden="1" customHeight="1" x14ac:dyDescent="0.25">
      <c r="A514" s="31">
        <f t="shared" si="17"/>
        <v>0</v>
      </c>
      <c r="B514" s="104"/>
      <c r="C514" s="105"/>
      <c r="D514" s="99"/>
      <c r="E514" s="120"/>
      <c r="F514" s="76"/>
      <c r="G514" s="77"/>
      <c r="H514" s="78"/>
      <c r="I514" s="79"/>
      <c r="J514" s="49"/>
      <c r="K514" s="50"/>
      <c r="L514" s="29"/>
      <c r="M514" s="70"/>
      <c r="N514" s="73"/>
    </row>
    <row r="515" spans="1:14" ht="15" hidden="1" customHeight="1" x14ac:dyDescent="0.25">
      <c r="A515" s="31">
        <f t="shared" si="17"/>
        <v>0</v>
      </c>
      <c r="B515" s="104"/>
      <c r="C515" s="105"/>
      <c r="D515" s="121"/>
      <c r="E515" s="122"/>
      <c r="F515" s="76"/>
      <c r="G515" s="77"/>
      <c r="H515" s="78"/>
      <c r="I515" s="79"/>
      <c r="J515" s="49"/>
      <c r="K515" s="50"/>
      <c r="L515" s="29"/>
      <c r="M515" s="71"/>
      <c r="N515" s="74"/>
    </row>
    <row r="516" spans="1:14" ht="15" hidden="1" customHeight="1" x14ac:dyDescent="0.25">
      <c r="A516" s="31">
        <f t="shared" si="17"/>
        <v>0</v>
      </c>
      <c r="B516" s="104"/>
      <c r="C516" s="105"/>
      <c r="D516" s="121"/>
      <c r="E516" s="122"/>
      <c r="F516" s="76"/>
      <c r="G516" s="77"/>
      <c r="H516" s="78"/>
      <c r="I516" s="79"/>
      <c r="J516" s="49"/>
      <c r="K516" s="50"/>
      <c r="L516" s="29"/>
      <c r="M516" s="71"/>
      <c r="N516" s="74"/>
    </row>
    <row r="517" spans="1:14" ht="15" hidden="1" customHeight="1" x14ac:dyDescent="0.25">
      <c r="A517" s="31">
        <f t="shared" si="17"/>
        <v>0</v>
      </c>
      <c r="B517" s="104"/>
      <c r="C517" s="105"/>
      <c r="D517" s="107"/>
      <c r="E517" s="123"/>
      <c r="F517" s="76"/>
      <c r="G517" s="77"/>
      <c r="H517" s="78"/>
      <c r="I517" s="79"/>
      <c r="J517" s="49"/>
      <c r="K517" s="50"/>
      <c r="L517" s="29"/>
      <c r="M517" s="113"/>
      <c r="N517" s="116"/>
    </row>
    <row r="518" spans="1:14" ht="15" hidden="1" customHeight="1" x14ac:dyDescent="0.25">
      <c r="A518" s="31">
        <f t="shared" si="17"/>
        <v>0</v>
      </c>
      <c r="B518" s="104"/>
      <c r="C518" s="105"/>
      <c r="D518" s="99"/>
      <c r="E518" s="120"/>
      <c r="F518" s="76"/>
      <c r="G518" s="77"/>
      <c r="H518" s="78"/>
      <c r="I518" s="79"/>
      <c r="J518" s="49"/>
      <c r="K518" s="50"/>
      <c r="L518" s="29"/>
      <c r="M518" s="70"/>
      <c r="N518" s="73"/>
    </row>
    <row r="519" spans="1:14" ht="15" hidden="1" customHeight="1" x14ac:dyDescent="0.25">
      <c r="A519" s="31">
        <f t="shared" si="17"/>
        <v>0</v>
      </c>
      <c r="B519" s="104"/>
      <c r="C519" s="105"/>
      <c r="D519" s="121"/>
      <c r="E519" s="122"/>
      <c r="F519" s="76"/>
      <c r="G519" s="77"/>
      <c r="H519" s="78"/>
      <c r="I519" s="79"/>
      <c r="J519" s="49"/>
      <c r="K519" s="50"/>
      <c r="L519" s="29"/>
      <c r="M519" s="71"/>
      <c r="N519" s="74"/>
    </row>
    <row r="520" spans="1:14" ht="15" hidden="1" customHeight="1" x14ac:dyDescent="0.25">
      <c r="A520" s="31">
        <f t="shared" si="17"/>
        <v>0</v>
      </c>
      <c r="B520" s="104"/>
      <c r="C520" s="105"/>
      <c r="D520" s="121"/>
      <c r="E520" s="122"/>
      <c r="F520" s="76"/>
      <c r="G520" s="77"/>
      <c r="H520" s="78"/>
      <c r="I520" s="79"/>
      <c r="J520" s="49"/>
      <c r="K520" s="50"/>
      <c r="L520" s="29"/>
      <c r="M520" s="71"/>
      <c r="N520" s="74"/>
    </row>
    <row r="521" spans="1:14" ht="15" hidden="1" customHeight="1" thickBot="1" x14ac:dyDescent="0.3">
      <c r="A521" s="31">
        <f t="shared" si="17"/>
        <v>0</v>
      </c>
      <c r="B521" s="86"/>
      <c r="C521" s="87"/>
      <c r="D521" s="128"/>
      <c r="E521" s="129"/>
      <c r="F521" s="124"/>
      <c r="G521" s="125"/>
      <c r="H521" s="126"/>
      <c r="I521" s="127"/>
      <c r="J521" s="51"/>
      <c r="K521" s="52"/>
      <c r="L521" s="53"/>
      <c r="M521" s="72"/>
      <c r="N521" s="75"/>
    </row>
    <row r="522" spans="1:14" ht="15" hidden="1" customHeight="1" x14ac:dyDescent="0.25">
      <c r="A522" s="31">
        <f t="shared" si="17"/>
        <v>0</v>
      </c>
      <c r="B522" s="104" t="s">
        <v>26</v>
      </c>
      <c r="C522" s="105"/>
      <c r="D522" s="106"/>
      <c r="E522" s="107"/>
      <c r="F522" s="108"/>
      <c r="G522" s="109"/>
      <c r="H522" s="110"/>
      <c r="I522" s="111"/>
      <c r="J522" s="54"/>
      <c r="K522" s="55"/>
      <c r="L522" s="56"/>
      <c r="M522" s="112"/>
      <c r="N522" s="117"/>
    </row>
    <row r="523" spans="1:14" ht="15" hidden="1" customHeight="1" x14ac:dyDescent="0.25">
      <c r="A523" s="31">
        <f t="shared" si="17"/>
        <v>0</v>
      </c>
      <c r="B523" s="104"/>
      <c r="C523" s="105"/>
      <c r="D523" s="96"/>
      <c r="E523" s="97"/>
      <c r="F523" s="100"/>
      <c r="G523" s="101"/>
      <c r="H523" s="102"/>
      <c r="I523" s="103"/>
      <c r="J523" s="49"/>
      <c r="K523" s="50"/>
      <c r="L523" s="29"/>
      <c r="M523" s="71"/>
      <c r="N523" s="74"/>
    </row>
    <row r="524" spans="1:14" ht="15" hidden="1" customHeight="1" x14ac:dyDescent="0.25">
      <c r="A524" s="31">
        <f t="shared" si="17"/>
        <v>0</v>
      </c>
      <c r="B524" s="104"/>
      <c r="C524" s="105"/>
      <c r="D524" s="96"/>
      <c r="E524" s="97"/>
      <c r="F524" s="100"/>
      <c r="G524" s="101"/>
      <c r="H524" s="102"/>
      <c r="I524" s="103"/>
      <c r="J524" s="49"/>
      <c r="K524" s="50"/>
      <c r="L524" s="29"/>
      <c r="M524" s="71"/>
      <c r="N524" s="74"/>
    </row>
    <row r="525" spans="1:14" ht="15" hidden="1" customHeight="1" x14ac:dyDescent="0.25">
      <c r="A525" s="31">
        <f t="shared" si="17"/>
        <v>0</v>
      </c>
      <c r="B525" s="104"/>
      <c r="C525" s="105"/>
      <c r="D525" s="96"/>
      <c r="E525" s="97"/>
      <c r="F525" s="100"/>
      <c r="G525" s="101"/>
      <c r="H525" s="102"/>
      <c r="I525" s="103"/>
      <c r="J525" s="49"/>
      <c r="K525" s="50"/>
      <c r="L525" s="29"/>
      <c r="M525" s="113"/>
      <c r="N525" s="116"/>
    </row>
    <row r="526" spans="1:14" ht="15" hidden="1" customHeight="1" x14ac:dyDescent="0.25">
      <c r="A526" s="31">
        <f t="shared" si="17"/>
        <v>0</v>
      </c>
      <c r="B526" s="104"/>
      <c r="C526" s="105"/>
      <c r="D526" s="96"/>
      <c r="E526" s="97"/>
      <c r="F526" s="100"/>
      <c r="G526" s="101"/>
      <c r="H526" s="102"/>
      <c r="I526" s="103"/>
      <c r="J526" s="49"/>
      <c r="K526" s="50"/>
      <c r="L526" s="29"/>
      <c r="M526" s="70"/>
      <c r="N526" s="73"/>
    </row>
    <row r="527" spans="1:14" ht="15" hidden="1" customHeight="1" x14ac:dyDescent="0.25">
      <c r="A527" s="31">
        <f t="shared" si="17"/>
        <v>0</v>
      </c>
      <c r="B527" s="104"/>
      <c r="C527" s="105"/>
      <c r="D527" s="96"/>
      <c r="E527" s="97"/>
      <c r="F527" s="100"/>
      <c r="G527" s="101"/>
      <c r="H527" s="102"/>
      <c r="I527" s="103"/>
      <c r="J527" s="49"/>
      <c r="K527" s="50"/>
      <c r="L527" s="29"/>
      <c r="M527" s="71"/>
      <c r="N527" s="74"/>
    </row>
    <row r="528" spans="1:14" ht="15" hidden="1" customHeight="1" x14ac:dyDescent="0.25">
      <c r="A528" s="31">
        <f t="shared" si="17"/>
        <v>0</v>
      </c>
      <c r="B528" s="104"/>
      <c r="C528" s="105"/>
      <c r="D528" s="96"/>
      <c r="E528" s="97"/>
      <c r="F528" s="100"/>
      <c r="G528" s="101"/>
      <c r="H528" s="102"/>
      <c r="I528" s="103"/>
      <c r="J528" s="49"/>
      <c r="K528" s="50"/>
      <c r="L528" s="29"/>
      <c r="M528" s="71"/>
      <c r="N528" s="74"/>
    </row>
    <row r="529" spans="1:14" ht="15" hidden="1" customHeight="1" x14ac:dyDescent="0.25">
      <c r="A529" s="31">
        <f t="shared" si="17"/>
        <v>0</v>
      </c>
      <c r="B529" s="104"/>
      <c r="C529" s="105"/>
      <c r="D529" s="96"/>
      <c r="E529" s="97"/>
      <c r="F529" s="100"/>
      <c r="G529" s="101"/>
      <c r="H529" s="102"/>
      <c r="I529" s="103"/>
      <c r="J529" s="49"/>
      <c r="K529" s="50"/>
      <c r="L529" s="29"/>
      <c r="M529" s="113"/>
      <c r="N529" s="116"/>
    </row>
    <row r="530" spans="1:14" ht="15" hidden="1" customHeight="1" x14ac:dyDescent="0.25">
      <c r="A530" s="31">
        <f t="shared" si="17"/>
        <v>0</v>
      </c>
      <c r="B530" s="104"/>
      <c r="C530" s="105"/>
      <c r="D530" s="96"/>
      <c r="E530" s="97"/>
      <c r="F530" s="100"/>
      <c r="G530" s="101"/>
      <c r="H530" s="102"/>
      <c r="I530" s="103"/>
      <c r="J530" s="49"/>
      <c r="K530" s="50"/>
      <c r="L530" s="29"/>
      <c r="M530" s="70"/>
      <c r="N530" s="73"/>
    </row>
    <row r="531" spans="1:14" ht="15" hidden="1" customHeight="1" x14ac:dyDescent="0.25">
      <c r="A531" s="31">
        <f t="shared" si="17"/>
        <v>0</v>
      </c>
      <c r="B531" s="104"/>
      <c r="C531" s="105"/>
      <c r="D531" s="96"/>
      <c r="E531" s="97"/>
      <c r="F531" s="100"/>
      <c r="G531" s="101"/>
      <c r="H531" s="102"/>
      <c r="I531" s="103"/>
      <c r="J531" s="49"/>
      <c r="K531" s="50"/>
      <c r="L531" s="29"/>
      <c r="M531" s="71"/>
      <c r="N531" s="74"/>
    </row>
    <row r="532" spans="1:14" ht="15" hidden="1" customHeight="1" x14ac:dyDescent="0.25">
      <c r="A532" s="31">
        <f t="shared" si="17"/>
        <v>0</v>
      </c>
      <c r="B532" s="104"/>
      <c r="C532" s="105"/>
      <c r="D532" s="96"/>
      <c r="E532" s="97"/>
      <c r="F532" s="100"/>
      <c r="G532" s="101"/>
      <c r="H532" s="102"/>
      <c r="I532" s="103"/>
      <c r="J532" s="49"/>
      <c r="K532" s="50"/>
      <c r="L532" s="29"/>
      <c r="M532" s="71"/>
      <c r="N532" s="74"/>
    </row>
    <row r="533" spans="1:14" ht="15" hidden="1" customHeight="1" thickBot="1" x14ac:dyDescent="0.3">
      <c r="A533" s="31">
        <f t="shared" si="17"/>
        <v>0</v>
      </c>
      <c r="B533" s="104"/>
      <c r="C533" s="105"/>
      <c r="D533" s="98"/>
      <c r="E533" s="99"/>
      <c r="F533" s="114"/>
      <c r="G533" s="115"/>
      <c r="H533" s="82"/>
      <c r="I533" s="83"/>
      <c r="J533" s="57"/>
      <c r="K533" s="58"/>
      <c r="L533" s="59"/>
      <c r="M533" s="72"/>
      <c r="N533" s="75"/>
    </row>
    <row r="534" spans="1:14" s="9" customFormat="1" ht="30" hidden="1" customHeight="1" x14ac:dyDescent="0.25">
      <c r="A534" s="31">
        <f t="shared" si="17"/>
        <v>0</v>
      </c>
      <c r="B534" s="84" t="s">
        <v>17</v>
      </c>
      <c r="C534" s="85"/>
      <c r="D534" s="88" t="s">
        <v>18</v>
      </c>
      <c r="E534" s="89"/>
      <c r="F534" s="90" t="s">
        <v>15</v>
      </c>
      <c r="G534" s="91" t="s">
        <v>15</v>
      </c>
      <c r="H534" s="90" t="s">
        <v>14</v>
      </c>
      <c r="I534" s="91"/>
      <c r="J534" s="47" t="s">
        <v>15</v>
      </c>
      <c r="K534" s="48" t="s">
        <v>16</v>
      </c>
      <c r="L534" s="26"/>
      <c r="M534" s="60" t="s">
        <v>15</v>
      </c>
      <c r="N534" s="61" t="s">
        <v>15</v>
      </c>
    </row>
    <row r="535" spans="1:14" s="9" customFormat="1" ht="30" hidden="1" customHeight="1" thickBot="1" x14ac:dyDescent="0.3">
      <c r="A535" s="31">
        <f t="shared" si="17"/>
        <v>0</v>
      </c>
      <c r="B535" s="86"/>
      <c r="C535" s="87"/>
      <c r="D535" s="92" t="s">
        <v>19</v>
      </c>
      <c r="E535" s="93"/>
      <c r="F535" s="94" t="s">
        <v>15</v>
      </c>
      <c r="G535" s="95" t="s">
        <v>15</v>
      </c>
      <c r="H535" s="94" t="s">
        <v>14</v>
      </c>
      <c r="I535" s="95"/>
      <c r="J535" s="51" t="s">
        <v>15</v>
      </c>
      <c r="K535" s="52" t="s">
        <v>16</v>
      </c>
      <c r="L535" s="30"/>
      <c r="M535" s="62" t="s">
        <v>15</v>
      </c>
      <c r="N535" s="63" t="s">
        <v>15</v>
      </c>
    </row>
    <row r="536" spans="1:14" hidden="1" x14ac:dyDescent="0.25">
      <c r="A536" s="31">
        <f t="shared" si="17"/>
        <v>0</v>
      </c>
    </row>
    <row r="537" spans="1:14" hidden="1" x14ac:dyDescent="0.25">
      <c r="A537" s="31">
        <f t="shared" si="17"/>
        <v>0</v>
      </c>
    </row>
    <row r="538" spans="1:14" hidden="1" x14ac:dyDescent="0.25">
      <c r="A538" s="31">
        <f t="shared" si="17"/>
        <v>0</v>
      </c>
      <c r="B538" s="80" t="s">
        <v>20</v>
      </c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</row>
    <row r="539" spans="1:14" hidden="1" x14ac:dyDescent="0.25">
      <c r="A539" s="31">
        <f t="shared" si="17"/>
        <v>0</v>
      </c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</row>
    <row r="540" spans="1:14" hidden="1" x14ac:dyDescent="0.25">
      <c r="A540" s="31">
        <f t="shared" si="17"/>
        <v>0</v>
      </c>
    </row>
    <row r="541" spans="1:14" x14ac:dyDescent="0.25">
      <c r="A541" s="3">
        <f>IF(SUM($A$9:$A$9)=1,0,1)</f>
        <v>1</v>
      </c>
      <c r="B541" s="10"/>
      <c r="C541" s="64" t="s">
        <v>21</v>
      </c>
      <c r="D541" s="65"/>
      <c r="E541" s="65"/>
      <c r="F541" s="2"/>
      <c r="G541" s="2"/>
      <c r="H541" s="2"/>
      <c r="I541" s="2"/>
      <c r="J541" s="2"/>
      <c r="K541" s="2"/>
      <c r="L541" s="2"/>
      <c r="M541" s="2"/>
      <c r="N541" s="2"/>
    </row>
    <row r="542" spans="1:14" x14ac:dyDescent="0.25">
      <c r="A542" s="3">
        <f>IF(SUM($A$9:$A$9)=1,0,1)</f>
        <v>1</v>
      </c>
      <c r="B542" s="10"/>
      <c r="C542" s="64"/>
      <c r="D542" s="66"/>
      <c r="E542" s="66"/>
      <c r="F542" s="2"/>
      <c r="G542" s="2"/>
      <c r="H542" s="2"/>
      <c r="I542" s="2"/>
      <c r="J542" s="2"/>
      <c r="K542" s="2"/>
      <c r="L542" s="2"/>
      <c r="M542" s="2"/>
      <c r="N542" s="2"/>
    </row>
    <row r="543" spans="1:14" s="34" customFormat="1" ht="15" customHeight="1" x14ac:dyDescent="0.25">
      <c r="A543" s="3">
        <f>IF(SUM($A$9:$A$9)=1,0,1)</f>
        <v>1</v>
      </c>
      <c r="B543" s="66"/>
      <c r="C543" s="64" t="s">
        <v>22</v>
      </c>
      <c r="D543" s="65"/>
      <c r="E543" s="65"/>
      <c r="F543" s="66"/>
      <c r="G543" s="66"/>
      <c r="H543" s="66"/>
      <c r="I543" s="67"/>
      <c r="J543" s="67"/>
      <c r="K543" s="67"/>
      <c r="L543" s="67"/>
      <c r="M543" s="68"/>
      <c r="N543" s="68"/>
    </row>
    <row r="544" spans="1:14" s="34" customFormat="1" x14ac:dyDescent="0.25">
      <c r="A544" s="3">
        <f>IF(SUM($A$9:$A$9)=1,0,1)</f>
        <v>1</v>
      </c>
      <c r="B544" s="66"/>
      <c r="C544" s="66"/>
      <c r="D544" s="66"/>
      <c r="E544" s="66"/>
      <c r="F544" s="66"/>
      <c r="G544" s="68"/>
      <c r="H544" s="66"/>
      <c r="I544" s="81" t="str">
        <f>"podpis a pečiatka "&amp;IF([2]summary!$K$21="","navrhovateľa","dodávateľa")</f>
        <v>podpis a pečiatka navrhovateľa</v>
      </c>
      <c r="J544" s="81"/>
      <c r="K544" s="81"/>
      <c r="L544" s="81"/>
      <c r="M544" s="69"/>
      <c r="N544" s="69"/>
    </row>
  </sheetData>
  <sheetProtection algorithmName="SHA-512" hashValue="jKPpXSbFeN/ilheTerXYoBItW3Vh3w3Qdeke1dYt5Hy7Z2c6Cl6LXpne7BGPnOfht+kL4YnyV9zdqVD25mTBpg==" saltValue="n8mvwtbex0lTODQakiFrSA==" spinCount="100000" sheet="1" objects="1" scenarios="1" formatCells="0" formatColumns="0" formatRows="0" insertColumns="0" insertRows="0" deleteColumns="0" deleteRows="0" selectLockedCells="1"/>
  <autoFilter ref="A1:A544">
    <filterColumn colId="0">
      <filters>
        <filter val="1"/>
      </filters>
    </filterColumn>
  </autoFilter>
  <mergeCells count="977">
    <mergeCell ref="B5:N5"/>
    <mergeCell ref="B7:N7"/>
    <mergeCell ref="D50:E51"/>
    <mergeCell ref="F50:G51"/>
    <mergeCell ref="H50:I51"/>
    <mergeCell ref="J50:J51"/>
    <mergeCell ref="K50:K51"/>
    <mergeCell ref="L50:L51"/>
    <mergeCell ref="M50:M51"/>
    <mergeCell ref="N50:N51"/>
    <mergeCell ref="I14:L14"/>
    <mergeCell ref="B16:N16"/>
    <mergeCell ref="B18:N18"/>
    <mergeCell ref="I24:L24"/>
    <mergeCell ref="B26:N26"/>
    <mergeCell ref="B28:N28"/>
    <mergeCell ref="I35:L35"/>
    <mergeCell ref="B37:N37"/>
    <mergeCell ref="B39:N39"/>
    <mergeCell ref="B42:C42"/>
    <mergeCell ref="D42:L42"/>
    <mergeCell ref="M45:M49"/>
    <mergeCell ref="N45:N49"/>
    <mergeCell ref="F46:G46"/>
    <mergeCell ref="K44:L44"/>
    <mergeCell ref="B45:C49"/>
    <mergeCell ref="D45:E49"/>
    <mergeCell ref="F45:G45"/>
    <mergeCell ref="H45:I45"/>
    <mergeCell ref="B69:E69"/>
    <mergeCell ref="F69:G69"/>
    <mergeCell ref="H69:I69"/>
    <mergeCell ref="K69:L69"/>
    <mergeCell ref="B50:C51"/>
    <mergeCell ref="H46:I46"/>
    <mergeCell ref="F47:G47"/>
    <mergeCell ref="H47:I47"/>
    <mergeCell ref="F48:G48"/>
    <mergeCell ref="H48:I48"/>
    <mergeCell ref="F49:G49"/>
    <mergeCell ref="H49:I49"/>
    <mergeCell ref="B44:E44"/>
    <mergeCell ref="F44:G44"/>
    <mergeCell ref="H44:I44"/>
    <mergeCell ref="B70:C81"/>
    <mergeCell ref="D70:E73"/>
    <mergeCell ref="F70:G70"/>
    <mergeCell ref="H70:I70"/>
    <mergeCell ref="D74:E77"/>
    <mergeCell ref="F74:G74"/>
    <mergeCell ref="B54:N55"/>
    <mergeCell ref="I60:L60"/>
    <mergeCell ref="B62:N62"/>
    <mergeCell ref="B64:N64"/>
    <mergeCell ref="B67:C67"/>
    <mergeCell ref="D67:L67"/>
    <mergeCell ref="H74:I74"/>
    <mergeCell ref="M74:M77"/>
    <mergeCell ref="N74:N77"/>
    <mergeCell ref="F75:G75"/>
    <mergeCell ref="H75:I75"/>
    <mergeCell ref="F76:G76"/>
    <mergeCell ref="H76:I76"/>
    <mergeCell ref="F77:G77"/>
    <mergeCell ref="H77:I77"/>
    <mergeCell ref="M70:M73"/>
    <mergeCell ref="N70:N73"/>
    <mergeCell ref="F71:G71"/>
    <mergeCell ref="M86:M89"/>
    <mergeCell ref="D78:E81"/>
    <mergeCell ref="F78:G78"/>
    <mergeCell ref="H78:I78"/>
    <mergeCell ref="M78:M81"/>
    <mergeCell ref="H71:I71"/>
    <mergeCell ref="F72:G72"/>
    <mergeCell ref="H72:I72"/>
    <mergeCell ref="F73:G73"/>
    <mergeCell ref="H73:I73"/>
    <mergeCell ref="D82:E85"/>
    <mergeCell ref="F82:G82"/>
    <mergeCell ref="H82:I82"/>
    <mergeCell ref="N78:N81"/>
    <mergeCell ref="F79:G79"/>
    <mergeCell ref="H79:I79"/>
    <mergeCell ref="F80:G80"/>
    <mergeCell ref="H80:I80"/>
    <mergeCell ref="F81:G81"/>
    <mergeCell ref="H92:I92"/>
    <mergeCell ref="F93:G93"/>
    <mergeCell ref="N86:N89"/>
    <mergeCell ref="F87:G87"/>
    <mergeCell ref="H87:I87"/>
    <mergeCell ref="F88:G88"/>
    <mergeCell ref="H88:I88"/>
    <mergeCell ref="F89:G89"/>
    <mergeCell ref="H89:I89"/>
    <mergeCell ref="N82:N85"/>
    <mergeCell ref="F83:G83"/>
    <mergeCell ref="H83:I83"/>
    <mergeCell ref="F84:G84"/>
    <mergeCell ref="H84:I84"/>
    <mergeCell ref="F85:G85"/>
    <mergeCell ref="H85:I85"/>
    <mergeCell ref="H81:I81"/>
    <mergeCell ref="M82:M85"/>
    <mergeCell ref="M90:M93"/>
    <mergeCell ref="N90:N93"/>
    <mergeCell ref="F91:G91"/>
    <mergeCell ref="H91:I91"/>
    <mergeCell ref="F92:G92"/>
    <mergeCell ref="B113:E113"/>
    <mergeCell ref="F113:G113"/>
    <mergeCell ref="H113:I113"/>
    <mergeCell ref="K113:L113"/>
    <mergeCell ref="B82:C93"/>
    <mergeCell ref="H93:I93"/>
    <mergeCell ref="B94:C95"/>
    <mergeCell ref="D94:E94"/>
    <mergeCell ref="F94:G94"/>
    <mergeCell ref="H94:I94"/>
    <mergeCell ref="D95:E95"/>
    <mergeCell ref="F95:G95"/>
    <mergeCell ref="H95:I95"/>
    <mergeCell ref="D90:E93"/>
    <mergeCell ref="F90:G90"/>
    <mergeCell ref="H90:I90"/>
    <mergeCell ref="D86:E89"/>
    <mergeCell ref="F86:G86"/>
    <mergeCell ref="H86:I86"/>
    <mergeCell ref="M114:M117"/>
    <mergeCell ref="N114:N117"/>
    <mergeCell ref="F115:G115"/>
    <mergeCell ref="H115:I115"/>
    <mergeCell ref="F116:G116"/>
    <mergeCell ref="H116:I116"/>
    <mergeCell ref="F117:G117"/>
    <mergeCell ref="H117:I117"/>
    <mergeCell ref="B98:N99"/>
    <mergeCell ref="I104:L104"/>
    <mergeCell ref="B106:N106"/>
    <mergeCell ref="B108:N108"/>
    <mergeCell ref="B111:C111"/>
    <mergeCell ref="D111:L111"/>
    <mergeCell ref="B114:C125"/>
    <mergeCell ref="D114:E117"/>
    <mergeCell ref="F114:G114"/>
    <mergeCell ref="H114:I114"/>
    <mergeCell ref="D118:E121"/>
    <mergeCell ref="F118:G118"/>
    <mergeCell ref="H118:I118"/>
    <mergeCell ref="D122:E125"/>
    <mergeCell ref="F122:G122"/>
    <mergeCell ref="H122:I122"/>
    <mergeCell ref="M118:M121"/>
    <mergeCell ref="N118:N121"/>
    <mergeCell ref="F119:G119"/>
    <mergeCell ref="H119:I119"/>
    <mergeCell ref="F120:G120"/>
    <mergeCell ref="H120:I120"/>
    <mergeCell ref="F121:G121"/>
    <mergeCell ref="H121:I121"/>
    <mergeCell ref="M122:M125"/>
    <mergeCell ref="N122:N125"/>
    <mergeCell ref="F123:G123"/>
    <mergeCell ref="H123:I123"/>
    <mergeCell ref="F124:G124"/>
    <mergeCell ref="H124:I124"/>
    <mergeCell ref="F125:G125"/>
    <mergeCell ref="M134:M137"/>
    <mergeCell ref="N134:N137"/>
    <mergeCell ref="F135:G135"/>
    <mergeCell ref="H135:I135"/>
    <mergeCell ref="F136:G136"/>
    <mergeCell ref="F126:G126"/>
    <mergeCell ref="H126:I126"/>
    <mergeCell ref="M126:M129"/>
    <mergeCell ref="D130:E133"/>
    <mergeCell ref="F130:G130"/>
    <mergeCell ref="H130:I130"/>
    <mergeCell ref="M130:M133"/>
    <mergeCell ref="N126:N129"/>
    <mergeCell ref="F127:G127"/>
    <mergeCell ref="H125:I125"/>
    <mergeCell ref="B157:E157"/>
    <mergeCell ref="F157:G157"/>
    <mergeCell ref="H157:I157"/>
    <mergeCell ref="B142:N143"/>
    <mergeCell ref="I148:L148"/>
    <mergeCell ref="B150:N150"/>
    <mergeCell ref="B152:N152"/>
    <mergeCell ref="B155:C155"/>
    <mergeCell ref="D155:L155"/>
    <mergeCell ref="H137:I137"/>
    <mergeCell ref="B138:C139"/>
    <mergeCell ref="D138:E138"/>
    <mergeCell ref="F138:G138"/>
    <mergeCell ref="H138:I138"/>
    <mergeCell ref="D139:E139"/>
    <mergeCell ref="F139:G139"/>
    <mergeCell ref="H139:I139"/>
    <mergeCell ref="D134:E137"/>
    <mergeCell ref="H136:I136"/>
    <mergeCell ref="F137:G137"/>
    <mergeCell ref="N130:N133"/>
    <mergeCell ref="F131:G131"/>
    <mergeCell ref="H131:I131"/>
    <mergeCell ref="F162:G162"/>
    <mergeCell ref="H162:I162"/>
    <mergeCell ref="D166:E169"/>
    <mergeCell ref="F166:G166"/>
    <mergeCell ref="H166:I166"/>
    <mergeCell ref="H127:I127"/>
    <mergeCell ref="F128:G128"/>
    <mergeCell ref="H128:I128"/>
    <mergeCell ref="F129:G129"/>
    <mergeCell ref="H129:I129"/>
    <mergeCell ref="F132:G132"/>
    <mergeCell ref="H132:I132"/>
    <mergeCell ref="F133:G133"/>
    <mergeCell ref="H133:I133"/>
    <mergeCell ref="F134:G134"/>
    <mergeCell ref="H134:I134"/>
    <mergeCell ref="B126:C137"/>
    <mergeCell ref="D126:E129"/>
    <mergeCell ref="M162:M165"/>
    <mergeCell ref="N162:N165"/>
    <mergeCell ref="F163:G163"/>
    <mergeCell ref="H163:I163"/>
    <mergeCell ref="F164:G164"/>
    <mergeCell ref="H164:I164"/>
    <mergeCell ref="F165:G165"/>
    <mergeCell ref="H165:I165"/>
    <mergeCell ref="M158:M161"/>
    <mergeCell ref="N158:N161"/>
    <mergeCell ref="F159:G159"/>
    <mergeCell ref="H159:I159"/>
    <mergeCell ref="F160:G160"/>
    <mergeCell ref="H160:I160"/>
    <mergeCell ref="F161:G161"/>
    <mergeCell ref="H161:I161"/>
    <mergeCell ref="K157:L157"/>
    <mergeCell ref="B158:C169"/>
    <mergeCell ref="D158:E161"/>
    <mergeCell ref="F158:G158"/>
    <mergeCell ref="H158:I158"/>
    <mergeCell ref="D162:E165"/>
    <mergeCell ref="M166:M169"/>
    <mergeCell ref="N166:N169"/>
    <mergeCell ref="F167:G167"/>
    <mergeCell ref="H167:I167"/>
    <mergeCell ref="F168:G168"/>
    <mergeCell ref="H168:I168"/>
    <mergeCell ref="F169:G169"/>
    <mergeCell ref="H180:I180"/>
    <mergeCell ref="F181:G181"/>
    <mergeCell ref="N174:N177"/>
    <mergeCell ref="F175:G175"/>
    <mergeCell ref="H175:I175"/>
    <mergeCell ref="F176:G176"/>
    <mergeCell ref="H176:I176"/>
    <mergeCell ref="F177:G177"/>
    <mergeCell ref="H177:I177"/>
    <mergeCell ref="N170:N173"/>
    <mergeCell ref="F171:G171"/>
    <mergeCell ref="H171:I171"/>
    <mergeCell ref="F172:G172"/>
    <mergeCell ref="H172:I172"/>
    <mergeCell ref="F173:G173"/>
    <mergeCell ref="H173:I173"/>
    <mergeCell ref="H169:I169"/>
    <mergeCell ref="M178:M181"/>
    <mergeCell ref="N178:N181"/>
    <mergeCell ref="F179:G179"/>
    <mergeCell ref="H179:I179"/>
    <mergeCell ref="F180:G180"/>
    <mergeCell ref="B201:E201"/>
    <mergeCell ref="F201:G201"/>
    <mergeCell ref="H201:I201"/>
    <mergeCell ref="K201:L201"/>
    <mergeCell ref="B170:C181"/>
    <mergeCell ref="D170:E173"/>
    <mergeCell ref="F170:G170"/>
    <mergeCell ref="H170:I170"/>
    <mergeCell ref="M170:M173"/>
    <mergeCell ref="D174:E177"/>
    <mergeCell ref="F174:G174"/>
    <mergeCell ref="H174:I174"/>
    <mergeCell ref="M174:M177"/>
    <mergeCell ref="H181:I181"/>
    <mergeCell ref="B182:C183"/>
    <mergeCell ref="D182:E182"/>
    <mergeCell ref="F182:G182"/>
    <mergeCell ref="H182:I182"/>
    <mergeCell ref="D183:E183"/>
    <mergeCell ref="F183:G183"/>
    <mergeCell ref="H183:I183"/>
    <mergeCell ref="D178:E181"/>
    <mergeCell ref="F178:G178"/>
    <mergeCell ref="H178:I178"/>
    <mergeCell ref="M202:M205"/>
    <mergeCell ref="N202:N205"/>
    <mergeCell ref="F203:G203"/>
    <mergeCell ref="H203:I203"/>
    <mergeCell ref="F204:G204"/>
    <mergeCell ref="H204:I204"/>
    <mergeCell ref="F205:G205"/>
    <mergeCell ref="H205:I205"/>
    <mergeCell ref="B186:N187"/>
    <mergeCell ref="I192:L192"/>
    <mergeCell ref="B194:N194"/>
    <mergeCell ref="B196:N196"/>
    <mergeCell ref="B199:C199"/>
    <mergeCell ref="D199:L199"/>
    <mergeCell ref="B202:C213"/>
    <mergeCell ref="D202:E205"/>
    <mergeCell ref="F202:G202"/>
    <mergeCell ref="H202:I202"/>
    <mergeCell ref="D206:E209"/>
    <mergeCell ref="D210:E213"/>
    <mergeCell ref="F210:G210"/>
    <mergeCell ref="H210:I210"/>
    <mergeCell ref="F214:G214"/>
    <mergeCell ref="H214:I214"/>
    <mergeCell ref="M214:M217"/>
    <mergeCell ref="D218:E221"/>
    <mergeCell ref="F218:G218"/>
    <mergeCell ref="H218:I218"/>
    <mergeCell ref="M218:M221"/>
    <mergeCell ref="N218:N221"/>
    <mergeCell ref="F219:G219"/>
    <mergeCell ref="H219:I219"/>
    <mergeCell ref="F220:G220"/>
    <mergeCell ref="H220:I220"/>
    <mergeCell ref="F221:G221"/>
    <mergeCell ref="H221:I221"/>
    <mergeCell ref="N206:N209"/>
    <mergeCell ref="F207:G207"/>
    <mergeCell ref="H207:I207"/>
    <mergeCell ref="F208:G208"/>
    <mergeCell ref="H208:I208"/>
    <mergeCell ref="F209:G209"/>
    <mergeCell ref="H209:I209"/>
    <mergeCell ref="M210:M213"/>
    <mergeCell ref="N210:N213"/>
    <mergeCell ref="F211:G211"/>
    <mergeCell ref="H211:I211"/>
    <mergeCell ref="F212:G212"/>
    <mergeCell ref="H212:I212"/>
    <mergeCell ref="F213:G213"/>
    <mergeCell ref="F206:G206"/>
    <mergeCell ref="H206:I206"/>
    <mergeCell ref="M206:M209"/>
    <mergeCell ref="N214:N217"/>
    <mergeCell ref="F215:G215"/>
    <mergeCell ref="H215:I215"/>
    <mergeCell ref="F216:G216"/>
    <mergeCell ref="H216:I216"/>
    <mergeCell ref="F217:G217"/>
    <mergeCell ref="H217:I217"/>
    <mergeCell ref="H213:I213"/>
    <mergeCell ref="B245:E245"/>
    <mergeCell ref="F245:G245"/>
    <mergeCell ref="H245:I245"/>
    <mergeCell ref="K245:L245"/>
    <mergeCell ref="B230:N231"/>
    <mergeCell ref="I236:L236"/>
    <mergeCell ref="B238:N238"/>
    <mergeCell ref="B240:N240"/>
    <mergeCell ref="B243:C243"/>
    <mergeCell ref="D243:L243"/>
    <mergeCell ref="H225:I225"/>
    <mergeCell ref="B226:C227"/>
    <mergeCell ref="D226:E226"/>
    <mergeCell ref="F226:G226"/>
    <mergeCell ref="H226:I226"/>
    <mergeCell ref="D227:E227"/>
    <mergeCell ref="N222:N225"/>
    <mergeCell ref="F223:G223"/>
    <mergeCell ref="H223:I223"/>
    <mergeCell ref="F224:G224"/>
    <mergeCell ref="B246:C257"/>
    <mergeCell ref="D246:E249"/>
    <mergeCell ref="F246:G246"/>
    <mergeCell ref="H246:I246"/>
    <mergeCell ref="D250:E253"/>
    <mergeCell ref="F250:G250"/>
    <mergeCell ref="H250:I250"/>
    <mergeCell ref="D254:E257"/>
    <mergeCell ref="F254:G254"/>
    <mergeCell ref="H254:I254"/>
    <mergeCell ref="H224:I224"/>
    <mergeCell ref="F225:G225"/>
    <mergeCell ref="B214:C225"/>
    <mergeCell ref="D214:E217"/>
    <mergeCell ref="M250:M253"/>
    <mergeCell ref="N250:N253"/>
    <mergeCell ref="F251:G251"/>
    <mergeCell ref="H251:I251"/>
    <mergeCell ref="F252:G252"/>
    <mergeCell ref="H252:I252"/>
    <mergeCell ref="F253:G253"/>
    <mergeCell ref="H253:I253"/>
    <mergeCell ref="M246:M249"/>
    <mergeCell ref="N246:N249"/>
    <mergeCell ref="F247:G247"/>
    <mergeCell ref="H247:I247"/>
    <mergeCell ref="F248:G248"/>
    <mergeCell ref="H248:I248"/>
    <mergeCell ref="F249:G249"/>
    <mergeCell ref="H249:I249"/>
    <mergeCell ref="F227:G227"/>
    <mergeCell ref="H227:I227"/>
    <mergeCell ref="D222:E225"/>
    <mergeCell ref="F222:G222"/>
    <mergeCell ref="H222:I222"/>
    <mergeCell ref="M222:M225"/>
    <mergeCell ref="M254:M257"/>
    <mergeCell ref="N254:N257"/>
    <mergeCell ref="F255:G255"/>
    <mergeCell ref="H255:I255"/>
    <mergeCell ref="F256:G256"/>
    <mergeCell ref="H256:I256"/>
    <mergeCell ref="F257:G257"/>
    <mergeCell ref="H268:I268"/>
    <mergeCell ref="F269:G269"/>
    <mergeCell ref="N262:N265"/>
    <mergeCell ref="F263:G263"/>
    <mergeCell ref="H263:I263"/>
    <mergeCell ref="F264:G264"/>
    <mergeCell ref="H264:I264"/>
    <mergeCell ref="F265:G265"/>
    <mergeCell ref="H265:I265"/>
    <mergeCell ref="N258:N261"/>
    <mergeCell ref="F259:G259"/>
    <mergeCell ref="H259:I259"/>
    <mergeCell ref="F260:G260"/>
    <mergeCell ref="H260:I260"/>
    <mergeCell ref="F261:G261"/>
    <mergeCell ref="H261:I261"/>
    <mergeCell ref="H257:I257"/>
    <mergeCell ref="M266:M269"/>
    <mergeCell ref="N266:N269"/>
    <mergeCell ref="F267:G267"/>
    <mergeCell ref="H267:I267"/>
    <mergeCell ref="F268:G268"/>
    <mergeCell ref="B289:E289"/>
    <mergeCell ref="F289:G289"/>
    <mergeCell ref="H289:I289"/>
    <mergeCell ref="K289:L289"/>
    <mergeCell ref="B258:C269"/>
    <mergeCell ref="D258:E261"/>
    <mergeCell ref="F258:G258"/>
    <mergeCell ref="H258:I258"/>
    <mergeCell ref="M258:M261"/>
    <mergeCell ref="D262:E265"/>
    <mergeCell ref="F262:G262"/>
    <mergeCell ref="H262:I262"/>
    <mergeCell ref="M262:M265"/>
    <mergeCell ref="H269:I269"/>
    <mergeCell ref="B270:C271"/>
    <mergeCell ref="D270:E270"/>
    <mergeCell ref="F270:G270"/>
    <mergeCell ref="H270:I270"/>
    <mergeCell ref="D271:E271"/>
    <mergeCell ref="F271:G271"/>
    <mergeCell ref="H271:I271"/>
    <mergeCell ref="D266:E269"/>
    <mergeCell ref="F266:G266"/>
    <mergeCell ref="H266:I266"/>
    <mergeCell ref="M290:M293"/>
    <mergeCell ref="N290:N293"/>
    <mergeCell ref="F291:G291"/>
    <mergeCell ref="H291:I291"/>
    <mergeCell ref="F292:G292"/>
    <mergeCell ref="H292:I292"/>
    <mergeCell ref="F293:G293"/>
    <mergeCell ref="H293:I293"/>
    <mergeCell ref="B274:N275"/>
    <mergeCell ref="I280:L280"/>
    <mergeCell ref="B282:N282"/>
    <mergeCell ref="B284:N284"/>
    <mergeCell ref="B287:C287"/>
    <mergeCell ref="D287:L287"/>
    <mergeCell ref="B290:C301"/>
    <mergeCell ref="D290:E293"/>
    <mergeCell ref="F290:G290"/>
    <mergeCell ref="H290:I290"/>
    <mergeCell ref="D294:E297"/>
    <mergeCell ref="D298:E301"/>
    <mergeCell ref="F298:G298"/>
    <mergeCell ref="H298:I298"/>
    <mergeCell ref="F302:G302"/>
    <mergeCell ref="H302:I302"/>
    <mergeCell ref="M302:M305"/>
    <mergeCell ref="D306:E309"/>
    <mergeCell ref="F306:G306"/>
    <mergeCell ref="H306:I306"/>
    <mergeCell ref="M306:M309"/>
    <mergeCell ref="N306:N309"/>
    <mergeCell ref="F307:G307"/>
    <mergeCell ref="H307:I307"/>
    <mergeCell ref="F308:G308"/>
    <mergeCell ref="H308:I308"/>
    <mergeCell ref="F309:G309"/>
    <mergeCell ref="H309:I309"/>
    <mergeCell ref="N294:N297"/>
    <mergeCell ref="F295:G295"/>
    <mergeCell ref="H295:I295"/>
    <mergeCell ref="F296:G296"/>
    <mergeCell ref="H296:I296"/>
    <mergeCell ref="F297:G297"/>
    <mergeCell ref="H297:I297"/>
    <mergeCell ref="M298:M301"/>
    <mergeCell ref="N298:N301"/>
    <mergeCell ref="F299:G299"/>
    <mergeCell ref="H299:I299"/>
    <mergeCell ref="F300:G300"/>
    <mergeCell ref="H300:I300"/>
    <mergeCell ref="F301:G301"/>
    <mergeCell ref="F294:G294"/>
    <mergeCell ref="H294:I294"/>
    <mergeCell ref="M294:M297"/>
    <mergeCell ref="N302:N305"/>
    <mergeCell ref="F303:G303"/>
    <mergeCell ref="H303:I303"/>
    <mergeCell ref="F304:G304"/>
    <mergeCell ref="H304:I304"/>
    <mergeCell ref="F305:G305"/>
    <mergeCell ref="H305:I305"/>
    <mergeCell ref="H301:I301"/>
    <mergeCell ref="B333:E333"/>
    <mergeCell ref="F333:G333"/>
    <mergeCell ref="H333:I333"/>
    <mergeCell ref="K333:L333"/>
    <mergeCell ref="B318:N319"/>
    <mergeCell ref="I324:L324"/>
    <mergeCell ref="B326:N326"/>
    <mergeCell ref="B328:N328"/>
    <mergeCell ref="B331:C331"/>
    <mergeCell ref="D331:L331"/>
    <mergeCell ref="H313:I313"/>
    <mergeCell ref="B314:C315"/>
    <mergeCell ref="D314:E314"/>
    <mergeCell ref="F314:G314"/>
    <mergeCell ref="H314:I314"/>
    <mergeCell ref="D315:E315"/>
    <mergeCell ref="N310:N313"/>
    <mergeCell ref="F311:G311"/>
    <mergeCell ref="H311:I311"/>
    <mergeCell ref="F312:G312"/>
    <mergeCell ref="B334:C345"/>
    <mergeCell ref="D334:E337"/>
    <mergeCell ref="F334:G334"/>
    <mergeCell ref="H334:I334"/>
    <mergeCell ref="D338:E341"/>
    <mergeCell ref="F338:G338"/>
    <mergeCell ref="H338:I338"/>
    <mergeCell ref="D342:E345"/>
    <mergeCell ref="F342:G342"/>
    <mergeCell ref="H342:I342"/>
    <mergeCell ref="H312:I312"/>
    <mergeCell ref="F313:G313"/>
    <mergeCell ref="B302:C313"/>
    <mergeCell ref="D302:E305"/>
    <mergeCell ref="M338:M341"/>
    <mergeCell ref="N338:N341"/>
    <mergeCell ref="F339:G339"/>
    <mergeCell ref="H339:I339"/>
    <mergeCell ref="F340:G340"/>
    <mergeCell ref="H340:I340"/>
    <mergeCell ref="F341:G341"/>
    <mergeCell ref="H341:I341"/>
    <mergeCell ref="M334:M337"/>
    <mergeCell ref="N334:N337"/>
    <mergeCell ref="F335:G335"/>
    <mergeCell ref="H335:I335"/>
    <mergeCell ref="F336:G336"/>
    <mergeCell ref="H336:I336"/>
    <mergeCell ref="F337:G337"/>
    <mergeCell ref="H337:I337"/>
    <mergeCell ref="F315:G315"/>
    <mergeCell ref="H315:I315"/>
    <mergeCell ref="D310:E313"/>
    <mergeCell ref="F310:G310"/>
    <mergeCell ref="H310:I310"/>
    <mergeCell ref="M310:M313"/>
    <mergeCell ref="M342:M345"/>
    <mergeCell ref="N342:N345"/>
    <mergeCell ref="F343:G343"/>
    <mergeCell ref="H343:I343"/>
    <mergeCell ref="F344:G344"/>
    <mergeCell ref="H344:I344"/>
    <mergeCell ref="F345:G345"/>
    <mergeCell ref="H356:I356"/>
    <mergeCell ref="F357:G357"/>
    <mergeCell ref="N350:N353"/>
    <mergeCell ref="F351:G351"/>
    <mergeCell ref="H351:I351"/>
    <mergeCell ref="F352:G352"/>
    <mergeCell ref="H352:I352"/>
    <mergeCell ref="F353:G353"/>
    <mergeCell ref="H353:I353"/>
    <mergeCell ref="N346:N349"/>
    <mergeCell ref="F347:G347"/>
    <mergeCell ref="H347:I347"/>
    <mergeCell ref="F348:G348"/>
    <mergeCell ref="H348:I348"/>
    <mergeCell ref="F349:G349"/>
    <mergeCell ref="H349:I349"/>
    <mergeCell ref="H345:I345"/>
    <mergeCell ref="M354:M357"/>
    <mergeCell ref="N354:N357"/>
    <mergeCell ref="F355:G355"/>
    <mergeCell ref="H355:I355"/>
    <mergeCell ref="F356:G356"/>
    <mergeCell ref="B377:E377"/>
    <mergeCell ref="F377:G377"/>
    <mergeCell ref="H377:I377"/>
    <mergeCell ref="K377:L377"/>
    <mergeCell ref="B346:C357"/>
    <mergeCell ref="D346:E349"/>
    <mergeCell ref="F346:G346"/>
    <mergeCell ref="H346:I346"/>
    <mergeCell ref="M346:M349"/>
    <mergeCell ref="D350:E353"/>
    <mergeCell ref="F350:G350"/>
    <mergeCell ref="H350:I350"/>
    <mergeCell ref="M350:M353"/>
    <mergeCell ref="H357:I357"/>
    <mergeCell ref="B358:C359"/>
    <mergeCell ref="D358:E358"/>
    <mergeCell ref="F358:G358"/>
    <mergeCell ref="H358:I358"/>
    <mergeCell ref="D359:E359"/>
    <mergeCell ref="F359:G359"/>
    <mergeCell ref="H359:I359"/>
    <mergeCell ref="D354:E357"/>
    <mergeCell ref="F354:G354"/>
    <mergeCell ref="H354:I354"/>
    <mergeCell ref="M378:M381"/>
    <mergeCell ref="N378:N381"/>
    <mergeCell ref="F379:G379"/>
    <mergeCell ref="H379:I379"/>
    <mergeCell ref="F380:G380"/>
    <mergeCell ref="H380:I380"/>
    <mergeCell ref="F381:G381"/>
    <mergeCell ref="H381:I381"/>
    <mergeCell ref="B362:N363"/>
    <mergeCell ref="I368:L368"/>
    <mergeCell ref="B370:N370"/>
    <mergeCell ref="B372:N372"/>
    <mergeCell ref="B375:C375"/>
    <mergeCell ref="D375:L375"/>
    <mergeCell ref="B378:C389"/>
    <mergeCell ref="D378:E381"/>
    <mergeCell ref="F378:G378"/>
    <mergeCell ref="H378:I378"/>
    <mergeCell ref="D382:E385"/>
    <mergeCell ref="D386:E389"/>
    <mergeCell ref="F386:G386"/>
    <mergeCell ref="H386:I386"/>
    <mergeCell ref="F390:G390"/>
    <mergeCell ref="H390:I390"/>
    <mergeCell ref="M390:M393"/>
    <mergeCell ref="D394:E397"/>
    <mergeCell ref="F394:G394"/>
    <mergeCell ref="H394:I394"/>
    <mergeCell ref="M394:M397"/>
    <mergeCell ref="N394:N397"/>
    <mergeCell ref="F395:G395"/>
    <mergeCell ref="H395:I395"/>
    <mergeCell ref="F396:G396"/>
    <mergeCell ref="H396:I396"/>
    <mergeCell ref="F397:G397"/>
    <mergeCell ref="H397:I397"/>
    <mergeCell ref="N382:N385"/>
    <mergeCell ref="F383:G383"/>
    <mergeCell ref="H383:I383"/>
    <mergeCell ref="F384:G384"/>
    <mergeCell ref="H384:I384"/>
    <mergeCell ref="F385:G385"/>
    <mergeCell ref="H385:I385"/>
    <mergeCell ref="M386:M389"/>
    <mergeCell ref="N386:N389"/>
    <mergeCell ref="F387:G387"/>
    <mergeCell ref="H387:I387"/>
    <mergeCell ref="F388:G388"/>
    <mergeCell ref="H388:I388"/>
    <mergeCell ref="F389:G389"/>
    <mergeCell ref="F382:G382"/>
    <mergeCell ref="H382:I382"/>
    <mergeCell ref="M382:M385"/>
    <mergeCell ref="N390:N393"/>
    <mergeCell ref="F391:G391"/>
    <mergeCell ref="H391:I391"/>
    <mergeCell ref="F392:G392"/>
    <mergeCell ref="H392:I392"/>
    <mergeCell ref="F393:G393"/>
    <mergeCell ref="H393:I393"/>
    <mergeCell ref="H389:I389"/>
    <mergeCell ref="B421:E421"/>
    <mergeCell ref="F421:G421"/>
    <mergeCell ref="H421:I421"/>
    <mergeCell ref="K421:L421"/>
    <mergeCell ref="B406:N407"/>
    <mergeCell ref="I412:L412"/>
    <mergeCell ref="B414:N414"/>
    <mergeCell ref="B416:N416"/>
    <mergeCell ref="B419:C419"/>
    <mergeCell ref="D419:L419"/>
    <mergeCell ref="H401:I401"/>
    <mergeCell ref="B402:C403"/>
    <mergeCell ref="D402:E402"/>
    <mergeCell ref="F402:G402"/>
    <mergeCell ref="H402:I402"/>
    <mergeCell ref="D403:E403"/>
    <mergeCell ref="N398:N401"/>
    <mergeCell ref="F399:G399"/>
    <mergeCell ref="H399:I399"/>
    <mergeCell ref="F400:G400"/>
    <mergeCell ref="B422:C433"/>
    <mergeCell ref="D422:E425"/>
    <mergeCell ref="F422:G422"/>
    <mergeCell ref="H422:I422"/>
    <mergeCell ref="D426:E429"/>
    <mergeCell ref="F426:G426"/>
    <mergeCell ref="H426:I426"/>
    <mergeCell ref="D430:E433"/>
    <mergeCell ref="F430:G430"/>
    <mergeCell ref="H430:I430"/>
    <mergeCell ref="H400:I400"/>
    <mergeCell ref="F401:G401"/>
    <mergeCell ref="B390:C401"/>
    <mergeCell ref="D390:E393"/>
    <mergeCell ref="M426:M429"/>
    <mergeCell ref="N426:N429"/>
    <mergeCell ref="F427:G427"/>
    <mergeCell ref="H427:I427"/>
    <mergeCell ref="F428:G428"/>
    <mergeCell ref="H428:I428"/>
    <mergeCell ref="F429:G429"/>
    <mergeCell ref="H429:I429"/>
    <mergeCell ref="M422:M425"/>
    <mergeCell ref="N422:N425"/>
    <mergeCell ref="F423:G423"/>
    <mergeCell ref="H423:I423"/>
    <mergeCell ref="F424:G424"/>
    <mergeCell ref="H424:I424"/>
    <mergeCell ref="F425:G425"/>
    <mergeCell ref="H425:I425"/>
    <mergeCell ref="F403:G403"/>
    <mergeCell ref="H403:I403"/>
    <mergeCell ref="D398:E401"/>
    <mergeCell ref="F398:G398"/>
    <mergeCell ref="H398:I398"/>
    <mergeCell ref="M398:M401"/>
    <mergeCell ref="M430:M433"/>
    <mergeCell ref="N430:N433"/>
    <mergeCell ref="F431:G431"/>
    <mergeCell ref="H431:I431"/>
    <mergeCell ref="F432:G432"/>
    <mergeCell ref="H432:I432"/>
    <mergeCell ref="F433:G433"/>
    <mergeCell ref="H444:I444"/>
    <mergeCell ref="F445:G445"/>
    <mergeCell ref="N438:N441"/>
    <mergeCell ref="F439:G439"/>
    <mergeCell ref="H439:I439"/>
    <mergeCell ref="F440:G440"/>
    <mergeCell ref="H440:I440"/>
    <mergeCell ref="F441:G441"/>
    <mergeCell ref="H441:I441"/>
    <mergeCell ref="N434:N437"/>
    <mergeCell ref="F435:G435"/>
    <mergeCell ref="H435:I435"/>
    <mergeCell ref="F436:G436"/>
    <mergeCell ref="H436:I436"/>
    <mergeCell ref="F437:G437"/>
    <mergeCell ref="H437:I437"/>
    <mergeCell ref="H433:I433"/>
    <mergeCell ref="M442:M445"/>
    <mergeCell ref="N442:N445"/>
    <mergeCell ref="F443:G443"/>
    <mergeCell ref="H443:I443"/>
    <mergeCell ref="F444:G444"/>
    <mergeCell ref="B465:E465"/>
    <mergeCell ref="F465:G465"/>
    <mergeCell ref="H465:I465"/>
    <mergeCell ref="K465:L465"/>
    <mergeCell ref="B434:C445"/>
    <mergeCell ref="D434:E437"/>
    <mergeCell ref="F434:G434"/>
    <mergeCell ref="H434:I434"/>
    <mergeCell ref="M434:M437"/>
    <mergeCell ref="D438:E441"/>
    <mergeCell ref="F438:G438"/>
    <mergeCell ref="H438:I438"/>
    <mergeCell ref="M438:M441"/>
    <mergeCell ref="H445:I445"/>
    <mergeCell ref="B446:C447"/>
    <mergeCell ref="D446:E446"/>
    <mergeCell ref="F446:G446"/>
    <mergeCell ref="H446:I446"/>
    <mergeCell ref="D447:E447"/>
    <mergeCell ref="F447:G447"/>
    <mergeCell ref="H447:I447"/>
    <mergeCell ref="D442:E445"/>
    <mergeCell ref="F442:G442"/>
    <mergeCell ref="H442:I442"/>
    <mergeCell ref="M466:M469"/>
    <mergeCell ref="N466:N469"/>
    <mergeCell ref="F467:G467"/>
    <mergeCell ref="H467:I467"/>
    <mergeCell ref="F468:G468"/>
    <mergeCell ref="H468:I468"/>
    <mergeCell ref="F469:G469"/>
    <mergeCell ref="H469:I469"/>
    <mergeCell ref="B450:N451"/>
    <mergeCell ref="I456:L456"/>
    <mergeCell ref="B458:N458"/>
    <mergeCell ref="B460:N460"/>
    <mergeCell ref="B463:C463"/>
    <mergeCell ref="D463:L463"/>
    <mergeCell ref="B466:C477"/>
    <mergeCell ref="D466:E469"/>
    <mergeCell ref="F466:G466"/>
    <mergeCell ref="H466:I466"/>
    <mergeCell ref="D470:E473"/>
    <mergeCell ref="D474:E477"/>
    <mergeCell ref="F474:G474"/>
    <mergeCell ref="H474:I474"/>
    <mergeCell ref="F478:G478"/>
    <mergeCell ref="H478:I478"/>
    <mergeCell ref="M478:M481"/>
    <mergeCell ref="D482:E485"/>
    <mergeCell ref="F482:G482"/>
    <mergeCell ref="H482:I482"/>
    <mergeCell ref="M482:M485"/>
    <mergeCell ref="N482:N485"/>
    <mergeCell ref="F483:G483"/>
    <mergeCell ref="H483:I483"/>
    <mergeCell ref="F484:G484"/>
    <mergeCell ref="H484:I484"/>
    <mergeCell ref="F485:G485"/>
    <mergeCell ref="H485:I485"/>
    <mergeCell ref="N470:N473"/>
    <mergeCell ref="F471:G471"/>
    <mergeCell ref="H471:I471"/>
    <mergeCell ref="F472:G472"/>
    <mergeCell ref="H472:I472"/>
    <mergeCell ref="F473:G473"/>
    <mergeCell ref="H473:I473"/>
    <mergeCell ref="M474:M477"/>
    <mergeCell ref="N474:N477"/>
    <mergeCell ref="F475:G475"/>
    <mergeCell ref="H475:I475"/>
    <mergeCell ref="F476:G476"/>
    <mergeCell ref="H476:I476"/>
    <mergeCell ref="F477:G477"/>
    <mergeCell ref="F470:G470"/>
    <mergeCell ref="H470:I470"/>
    <mergeCell ref="M470:M473"/>
    <mergeCell ref="N478:N481"/>
    <mergeCell ref="F479:G479"/>
    <mergeCell ref="H479:I479"/>
    <mergeCell ref="F480:G480"/>
    <mergeCell ref="H480:I480"/>
    <mergeCell ref="F481:G481"/>
    <mergeCell ref="H481:I481"/>
    <mergeCell ref="H477:I477"/>
    <mergeCell ref="B509:E509"/>
    <mergeCell ref="F509:G509"/>
    <mergeCell ref="H509:I509"/>
    <mergeCell ref="K509:L509"/>
    <mergeCell ref="B494:N495"/>
    <mergeCell ref="I500:L500"/>
    <mergeCell ref="B502:N502"/>
    <mergeCell ref="B504:N504"/>
    <mergeCell ref="B507:C507"/>
    <mergeCell ref="D507:L507"/>
    <mergeCell ref="H489:I489"/>
    <mergeCell ref="B490:C491"/>
    <mergeCell ref="D490:E490"/>
    <mergeCell ref="F490:G490"/>
    <mergeCell ref="H490:I490"/>
    <mergeCell ref="D491:E491"/>
    <mergeCell ref="N486:N489"/>
    <mergeCell ref="F487:G487"/>
    <mergeCell ref="H487:I487"/>
    <mergeCell ref="F488:G488"/>
    <mergeCell ref="B510:C521"/>
    <mergeCell ref="D510:E513"/>
    <mergeCell ref="F510:G510"/>
    <mergeCell ref="H510:I510"/>
    <mergeCell ref="D514:E517"/>
    <mergeCell ref="F514:G514"/>
    <mergeCell ref="H520:I520"/>
    <mergeCell ref="F521:G521"/>
    <mergeCell ref="H514:I514"/>
    <mergeCell ref="H521:I521"/>
    <mergeCell ref="D518:E521"/>
    <mergeCell ref="F518:G518"/>
    <mergeCell ref="H518:I518"/>
    <mergeCell ref="H488:I488"/>
    <mergeCell ref="F489:G489"/>
    <mergeCell ref="B478:C489"/>
    <mergeCell ref="D478:E481"/>
    <mergeCell ref="M514:M517"/>
    <mergeCell ref="N514:N517"/>
    <mergeCell ref="F515:G515"/>
    <mergeCell ref="H515:I515"/>
    <mergeCell ref="F516:G516"/>
    <mergeCell ref="H516:I516"/>
    <mergeCell ref="F517:G517"/>
    <mergeCell ref="H517:I517"/>
    <mergeCell ref="M510:M513"/>
    <mergeCell ref="N510:N513"/>
    <mergeCell ref="F511:G511"/>
    <mergeCell ref="H511:I511"/>
    <mergeCell ref="F512:G512"/>
    <mergeCell ref="H512:I512"/>
    <mergeCell ref="F513:G513"/>
    <mergeCell ref="H513:I513"/>
    <mergeCell ref="F491:G491"/>
    <mergeCell ref="H491:I491"/>
    <mergeCell ref="D486:E489"/>
    <mergeCell ref="F486:G486"/>
    <mergeCell ref="H486:I486"/>
    <mergeCell ref="M486:M489"/>
    <mergeCell ref="N526:N529"/>
    <mergeCell ref="F527:G527"/>
    <mergeCell ref="H527:I527"/>
    <mergeCell ref="F528:G528"/>
    <mergeCell ref="H528:I528"/>
    <mergeCell ref="F529:G529"/>
    <mergeCell ref="H529:I529"/>
    <mergeCell ref="N522:N525"/>
    <mergeCell ref="F523:G523"/>
    <mergeCell ref="H523:I523"/>
    <mergeCell ref="F524:G524"/>
    <mergeCell ref="H524:I524"/>
    <mergeCell ref="F525:G525"/>
    <mergeCell ref="H525:I525"/>
    <mergeCell ref="B522:C533"/>
    <mergeCell ref="D522:E525"/>
    <mergeCell ref="F522:G522"/>
    <mergeCell ref="H522:I522"/>
    <mergeCell ref="M522:M525"/>
    <mergeCell ref="D526:E529"/>
    <mergeCell ref="F526:G526"/>
    <mergeCell ref="H526:I526"/>
    <mergeCell ref="M526:M529"/>
    <mergeCell ref="F533:G533"/>
    <mergeCell ref="M518:M521"/>
    <mergeCell ref="N518:N521"/>
    <mergeCell ref="F519:G519"/>
    <mergeCell ref="H519:I519"/>
    <mergeCell ref="F520:G520"/>
    <mergeCell ref="B538:N539"/>
    <mergeCell ref="I544:L544"/>
    <mergeCell ref="H533:I533"/>
    <mergeCell ref="B534:C535"/>
    <mergeCell ref="D534:E534"/>
    <mergeCell ref="F534:G534"/>
    <mergeCell ref="H534:I534"/>
    <mergeCell ref="D535:E535"/>
    <mergeCell ref="F535:G535"/>
    <mergeCell ref="H535:I535"/>
    <mergeCell ref="D530:E533"/>
    <mergeCell ref="F530:G530"/>
    <mergeCell ref="H530:I530"/>
    <mergeCell ref="M530:M533"/>
    <mergeCell ref="N530:N533"/>
    <mergeCell ref="F531:G531"/>
    <mergeCell ref="H531:I531"/>
    <mergeCell ref="F532:G532"/>
    <mergeCell ref="H532:I532"/>
  </mergeCells>
  <dataValidations count="1">
    <dataValidation type="list" allowBlank="1" showInputMessage="1" showErrorMessage="1" sqref="K510:K535 K466:K491 K422:K447 K378:K403 K334:K359 K290:K315 K246:K271 K202:K227 K158:K183 K114:K139 K70:K95 K45:K50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0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Trnkus</dc:creator>
  <cp:lastModifiedBy>Alexandra Pomichal Koczó</cp:lastModifiedBy>
  <dcterms:created xsi:type="dcterms:W3CDTF">2021-04-09T08:58:47Z</dcterms:created>
  <dcterms:modified xsi:type="dcterms:W3CDTF">2022-06-21T12:56:55Z</dcterms:modified>
</cp:coreProperties>
</file>