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8" yWindow="-108" windowWidth="19416" windowHeight="10416" activeTab="1"/>
  </bookViews>
  <sheets>
    <sheet name="Cenová ponuka spolu" sheetId="4" r:id="rId1"/>
    <sheet name="Súťaž " sheetId="2" r:id="rId2"/>
  </sheets>
  <definedNames>
    <definedName name="_xlnm.Print_Area" localSheetId="1">'Súťaž '!$A$1:$H$160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4" l="1"/>
  <c r="C23" i="4" s="1"/>
  <c r="F88" i="2" l="1"/>
  <c r="F89" i="2"/>
  <c r="F135" i="2"/>
  <c r="F136" i="2"/>
  <c r="F29" i="2" l="1"/>
  <c r="F67" i="2" l="1"/>
  <c r="F145" i="2"/>
  <c r="F143" i="2"/>
  <c r="F110" i="2"/>
  <c r="F108" i="2"/>
  <c r="F106" i="2"/>
  <c r="F104" i="2"/>
  <c r="F102" i="2"/>
  <c r="F100" i="2"/>
  <c r="F99" i="2"/>
  <c r="F98" i="2"/>
  <c r="F97" i="2"/>
  <c r="F96" i="2"/>
  <c r="F95" i="2"/>
  <c r="F94" i="2"/>
  <c r="F93" i="2"/>
  <c r="F92" i="2"/>
  <c r="F91" i="2"/>
  <c r="F90" i="2"/>
  <c r="F87" i="2"/>
  <c r="F86" i="2"/>
  <c r="F85" i="2"/>
  <c r="F84" i="2"/>
  <c r="F83" i="2"/>
  <c r="F82" i="2"/>
  <c r="F146" i="2"/>
  <c r="F144" i="2"/>
  <c r="F134" i="2" l="1"/>
  <c r="F133" i="2"/>
  <c r="F132" i="2"/>
  <c r="F131" i="2"/>
  <c r="F130" i="2"/>
  <c r="F129" i="2"/>
  <c r="F128" i="2"/>
  <c r="F139" i="2"/>
  <c r="F138" i="2"/>
  <c r="F137" i="2"/>
  <c r="F141" i="2"/>
  <c r="F140" i="2"/>
  <c r="F123" i="2"/>
  <c r="F122" i="2"/>
  <c r="F121" i="2"/>
  <c r="F118" i="2"/>
  <c r="F117" i="2"/>
  <c r="F116" i="2"/>
  <c r="F115" i="2"/>
  <c r="F114" i="2"/>
  <c r="F113" i="2"/>
  <c r="F112" i="2"/>
  <c r="F111" i="2"/>
  <c r="F125" i="2"/>
  <c r="F124" i="2"/>
  <c r="F120" i="2"/>
  <c r="F119" i="2"/>
  <c r="F127" i="2"/>
  <c r="F126" i="2"/>
  <c r="F142" i="2"/>
  <c r="F107" i="2"/>
  <c r="F105" i="2"/>
  <c r="F103" i="2"/>
  <c r="F101" i="2"/>
  <c r="F109" i="2"/>
  <c r="F81" i="2" l="1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8" i="2"/>
  <c r="F27" i="2"/>
  <c r="F26" i="2"/>
  <c r="F25" i="2"/>
  <c r="F24" i="2"/>
  <c r="F23" i="2"/>
  <c r="F22" i="2"/>
  <c r="F21" i="2"/>
  <c r="F20" i="2"/>
  <c r="F147" i="2" l="1"/>
  <c r="F148" i="2" s="1"/>
</calcChain>
</file>

<file path=xl/sharedStrings.xml><?xml version="1.0" encoding="utf-8"?>
<sst xmlns="http://schemas.openxmlformats.org/spreadsheetml/2006/main" count="305" uniqueCount="146">
  <si>
    <r>
      <rPr>
        <sz val="11"/>
        <rFont val="Times New Roman"/>
        <family val="1"/>
        <charset val="238"/>
      </rPr>
      <t xml:space="preserve">Prevádzka zameraná na spracovanie produktov živočíšneho pôvodu.                                                                                                                                               Rozrábka, spracovanie, výroba a balenie mäsa a mäsových výrobkov z bravčového, ovčieho, hovädzieho dobytka a diviny.                                                                               </t>
    </r>
    <r>
      <rPr>
        <strike/>
        <sz val="11"/>
        <color rgb="FFFF0000"/>
        <rFont val="Times New Roman"/>
        <family val="1"/>
        <charset val="238"/>
      </rPr>
      <t xml:space="preserve">
</t>
    </r>
  </si>
  <si>
    <t>P.č.</t>
  </si>
  <si>
    <t xml:space="preserve">Požiadavka - popis ponúkaného tovaru - Technologická časť                                                                                 </t>
  </si>
  <si>
    <t>cena</t>
  </si>
  <si>
    <t>spolu €</t>
  </si>
  <si>
    <t>Spolu € bez DPH</t>
  </si>
  <si>
    <t>Spolu € s DPH</t>
  </si>
  <si>
    <t>Potenciálny dodávateľ  je* / nie* je platcom DPH. (* Prečiarknite, čo sa vás netýka)</t>
  </si>
  <si>
    <t xml:space="preserve">Meno a priezvisko </t>
  </si>
  <si>
    <t>štatutárneho zástupcu:</t>
  </si>
  <si>
    <t>Podpis a pečiatka:</t>
  </si>
  <si>
    <t>Miesto a dátum podpisu:</t>
  </si>
  <si>
    <t xml:space="preserve">Sifón DREZ  DN50/40 nerez, DN50/40 nerez mriežka  k drezu
</t>
  </si>
  <si>
    <t xml:space="preserve">Sťahovačka kože z diviny - 1ks bubon nerezový na sťahovanie kože uchytený v podlahe. 1ks kladkostroj elektrický, lanový, pevný, nosnosť 1000kg uchytený na stene alebo zavesený na koštrukcii, 1ks záves kladkostroja zinkovaný, 2ks reťaz a šťahovanie kože 
</t>
  </si>
  <si>
    <t xml:space="preserve">Pracovná doska plastová - hrúbka prac. dosky 80mm
</t>
  </si>
  <si>
    <t xml:space="preserve">Sifón DREZ DN50/40 nerez - DN50/40 nerez mriežka  k drezu
</t>
  </si>
  <si>
    <t xml:space="preserve">Sifón DREZ  DN50/40 nerez - DN50/40 nerez mriežka  k drezu
</t>
  </si>
  <si>
    <t xml:space="preserve">Vozík na EN prepravky - 6 koliesok - priemer koliesok 125 mm - nosnosť 300 kg - rozmery: 600 x 400 x 160 mm
</t>
  </si>
  <si>
    <r>
      <t xml:space="preserve">NAKLEPÁVAČ MÄSA </t>
    </r>
    <r>
      <rPr>
        <sz val="10"/>
        <color rgb="FFFF0000"/>
        <rFont val="Times New Roman"/>
        <family val="1"/>
        <charset val="238"/>
      </rPr>
      <t xml:space="preserve">- </t>
    </r>
    <r>
      <rPr>
        <sz val="10"/>
        <color theme="1"/>
        <rFont val="Times New Roman"/>
        <family val="1"/>
        <charset val="238"/>
      </rPr>
      <t xml:space="preserve">priemer naklepávača: 300mm, produkcia: 720 ks kotliet/h, rozmer max.:560x700x450mm, príkon min.:1,5kW, napätie:(400 V 3N-50/60 Hz)
</t>
    </r>
  </si>
  <si>
    <t xml:space="preserve">Obalovačka do strúhanky - Konštrukcia z nehrdzavejúcej ocele, Použiteľná šírka pásu: 150mm, Nosnosť drviny min.:6kg, Kapacita žltka min.:5l, Turbína na ofuk strúhanky , rozmer max.:1000x485x400mm, príkon min.:120W, napätie:(230 V 1- 50/60 Hz)
</t>
  </si>
  <si>
    <t xml:space="preserve">Nastrekovačka manuálna - rýchla výmena striekacích ihiel, Tlak nastrekovania: min.5bar.Počet ihiel:1-5ks, príkon: min. 0,25kW, napätie:(400 V 3N-50/60 Hz)
</t>
  </si>
  <si>
    <t xml:space="preserve">Klipsovačka poloautomatická - Vyrobené z vysoko kvalitnej nehrdzavejúcej ocele a priemyselného plastu, Stlačený vzduch-3až7bar, rozmer: min. 250x390x940mm
</t>
  </si>
  <si>
    <t xml:space="preserve"> Univerzálny elektrický smažiaci a varný aparát s mixérom  - Stenové vykurovanie v troch úrovniach - max 130 °C, až tri úrovne ohrevu steny v závislosti od množstva produktu vo vnútri nádoby. dno kotla vyrobené z masívnej 12mm silnej nerezovej ocele,  kotol má motorizované vyklápanie a automatické napúšťanie vody, možnosť nastavenia: teploty, času, rychlosti a smeru miešania cyklu, miešania, sklápanie presná regulácia teploty, odložený štart, zvukový alarm konca varenia,  komunikácia + ovládanie v českom jazyku, podsvietený  dotykový displej ukazuje obsluhe všetky potrebné, informácie,  integrované pripojenie HACCP, miešacie rameno,  prac.teplota 20*C - 220*C, priamy ohrev, výkon:min.25  kW, napätie:(400 V 3N-50/60 Hz)
</t>
  </si>
  <si>
    <t xml:space="preserve">Uzatváracie zariadenie na viečka pohárov a odsávanie vzduchu- forma uzáveru: hliníkové viečko, Typ obalu: zaváraninové poháre, sklíčka, Priemer viečka: 25-70 mm, Výška obalu: 50-150mm, Produktivita: 8-12ks/min., Technické parametre:  príkon el.: min. 0,5kW
</t>
  </si>
  <si>
    <t xml:space="preserve">Vozík do údiarne celonerezovy - min. počet  posch. 4  , šírka zásuvu:max. 1000mm
</t>
  </si>
  <si>
    <t xml:space="preserve">Vozík na údenárske palice - Nerez, perforovaný spodok, dve kolieska s priemerm 150 mm, predelenia na údenárske palice,
</t>
  </si>
  <si>
    <t xml:space="preserve">Udenárska palica hliníková - Udenárska palica hliníková 1000 mm - balenie 100 ks
</t>
  </si>
  <si>
    <t xml:space="preserve">nerezová gastro stolová váha - rozmer plošiny:min. 230x190mm, Max. váživosť 15 kg, Odčítateľný dielik 5 g, Overiteľný dielik 5 g, LCD displej s jasným bielym podsvietením. Celonerezové vyhotovenie. Napájanie cez AC adaptér a nabíjateľný akumulátor ( Vodeodolné (IP67)
</t>
  </si>
  <si>
    <t xml:space="preserve">Balička do kelímkov a tácok s fóliou v návine a zatavovaním. max. priemer role s fóliou 250 mm, Dve komory, Napájanie: 230V - 50 Hz, Príkon: min.  1 kW, Max. šírka rolky fólie: 400 mm, Prípojka vzduchu: 6-8 bar, Výveva min. 80m3/h , na balenie čerstvého mäsa a vyrobkov,  Uzatváracia matrica 2x s rozmerom misiek min. 180x300mm s rezaním, </t>
  </si>
  <si>
    <t xml:space="preserve">Automatický nárezový stroj - Bezpečné vodeodolné ovládanie s piezoelektrickým odolnými spínačmi. programovanie skladanie plátkov vertikálne, horizontálne, do riadkov, komínov a kruhu s možnosťou zmeny. Ovládací panel s grafickým displejom, Patentovaný rám s retiazkami pre plynulé odkladanie krájaného výrobku. Napájanie: 400V, Príkon: min. 500 W, Priemer noža: 300 mm, Šírka rezu: 0,5 - 10 mm, Výška x dĺžka rezu: 180x250 mm, Upínacia dĺžka: min 200 mm, Dopravný pás
</t>
  </si>
  <si>
    <t xml:space="preserve">Zrecia jednotka  24 m³ - Výrobná jednotka    zahŕňa všetky komponenty
(kompresor, kondenzátor, výparník a technológiu suchého starnutia),  UVC sterilizačný systém , ktorý trvalo dezinfikuje celú vzduchovú hmotu. Riadiaci systém umožňuje elektronicky riadiť teploty od 0 do +25 °C a hodnoty vlhkosti medzi 60 a 90 %. Automatické odmrazovanie, Automatické odparovanie kondenzácie Optická a akustická výstraha Kapacita:do 24 m³, príkon: min. 2000 W, napätie:(230 V 1- 50/60 Hz)
</t>
  </si>
  <si>
    <t xml:space="preserve">Umývačka perforovaných prepraviek s podávačom a s predumývaním vyrobená z nerezovej ocele , pre koše 400x600mm,  max počet košov za hodinu 180, príkon:min. 20kW, napätie:(400 V 3N-50/60 Hz)
</t>
  </si>
  <si>
    <t xml:space="preserve">nerezová gastro stolová váha - Max. váživosť 15 kg, Odčítateľný dielik 5 g, Overiteľný dielik 5 g, Rozmer vážiacej plochy min. 200x180 mm, LCD displej s jasným bielym podsvietením. Celonerezové vyhotovenie. Napájanie cez AC adaptér a nabíjateľný akumulátor. Vodeodolné (IP67)
</t>
  </si>
  <si>
    <t>doprava</t>
  </si>
  <si>
    <t>montáž</t>
  </si>
  <si>
    <t xml:space="preserve">Sifón DREZ  DN50/40 -  nerez, DN50/40 nerez mriežka  k drezu
</t>
  </si>
  <si>
    <t xml:space="preserve">Nástenný drez s kolenovou batériou NDkB + sifón, + 2 ks - prívodová hadička TV, SV, rozmer:400x400x235mm
</t>
  </si>
  <si>
    <t xml:space="preserve">Dráha vo vise v mäso-výrobni na zverinu -  2x zdvihací navyják, 3x váha vo vise, kotvenie do podlahy, kompletné prevedenie s pojazdnými mačkami / hákmi /, min. 65 metrov
</t>
  </si>
  <si>
    <t xml:space="preserve">Priemyselná plošinová váha  300kg - Indikátor  v nerezovom prevedení je možné prevádzkovať ako z el. siete 230V, tak zo vstavaného akumulátora. Má niekoľko režimov: – počítanie kusov – sčítanie navážok – váženie zvierat – automatické sčítanie a odosielanie dát – limitné váženie s nastavením horného a dolného limitu pre kontrolu tolerancie hmotnosti výrobku alebo počtu kusov – voľba režimu akustického signálu v limite alebo mimo limit – rôzne protokoly komunikácie, nerezová miska váhy; rozmer: min. 600x400mm a max. 600x600mm
</t>
  </si>
  <si>
    <t xml:space="preserve">Umývací stôl nerezový bez krytovania USN-1BK, rozmer vane 500x400x250, lisovaná vľavo, vystužená pracovná doska, rozmer:1500x700x900mm
</t>
  </si>
  <si>
    <t xml:space="preserve">Sprcha s batériou zo stolu s ramienkom, nerezová tlaková hadica, vyrovnávacia pružina, tlaková sprcha s pákovým ovládaním úchyt na stenu, úchyt sprchy, batéria, filter + spätná klapka
</t>
  </si>
  <si>
    <t xml:space="preserve">Bubon navíjací so sprchou - tlaková sprcha s pákovým ovládačom, kovová konštrukcia s navijákom hadice, tlaková hadica s dĺžkou 20m
</t>
  </si>
  <si>
    <t xml:space="preserve">Nástenný drez s kolenovou batériou + sifón, + 2 ks - prívodová hadička TV, SV, rozmer:400x400x235mm
</t>
  </si>
  <si>
    <t xml:space="preserve">Srerilizator na nože  -sterilizátor je vyrobený z kvalitnej nerezovej ocele, priestor je uzavretý dvierkami ortuťová UV lampa s ochrannou kovovou sieťkou bezpečnostný mikrospínač, ktorý vypne lampu pri otvorení dvierok a naopak pri ich zatvorení lampu zapne sterilizátor je možné zavesiť na stenu, príkon:16W, Napätie: 230V
</t>
  </si>
  <si>
    <t xml:space="preserve">Pracovný stôl jednoduchý PSJ-1s nierolenovou pracovnou doskou nerez, hrúbka prac. dosky 40 mm, bez zadného lemu, vystužená prac. Doska, rozmer:1900x700x900mm
</t>
  </si>
  <si>
    <t xml:space="preserve">Bubon navíjací so sprchou - tlaková sprcha s pákovým ovládačom, kovová konštrukcia s navijákom, hadice, tlaková hadica s dĺžkou 20m
</t>
  </si>
  <si>
    <t xml:space="preserve">Umývací stôl nerezový bez krytovania USN-1BK, rozmer vane 500x400x250 mm, lisovaná vpravo, vystužená prac. Doska, rozmer:1500x700x900mm
</t>
  </si>
  <si>
    <t xml:space="preserve">Sprcha s batériou zo stolu s ramienkom  - nerezová tlaková hadica, vyrovnávacia pružina, tlaková sprcha s pákovým ovládaním úchyt na stenu, úchyt sprchy, batéria, filter + spätná klapka 
</t>
  </si>
  <si>
    <t xml:space="preserve">Kockovačka poloautomatická - výkon max. 950kg/hod, Napájanie: 400 V Príkon:min 2,5 kW, Rozmer mriežky: 5, 6, 7, 8, 9, 10, 13, 15, 18, 22, 30mm, rozmer komory min. 70x70x250mm
</t>
  </si>
  <si>
    <t>Umývací stôl nerezový bez krytovania USN-1BK - rozmer vane 500x400x250mm, lisovaná vľavo, rozmer:1250x700x900mm</t>
  </si>
  <si>
    <t xml:space="preserve">Sprcha s batériou zo stolu s ramienkom - nerezová tlaková hadica, vyrovnávacia pružina, tlaková sprcha s pákovým ovládaním úchyt na stenu, úchyt sprchy, batéria, filter + spätná klapka
</t>
  </si>
  <si>
    <t xml:space="preserve">Regál - 4 ks políc, nosnosť polic od 150 do 200kg, rozmer:1180x500x1800 mm
</t>
  </si>
  <si>
    <t xml:space="preserve">Zrecia jednotka - Výrobná jednotka  zahŕňa všetky komponenty (kompresor, kondenzátor, výparník a technológiu suchého starnutia), ktoré sú potrebné na premenu chladiacej komory na plnohodnotný priestor pre suché zrenie mäsa. UVC sterilizačný systém , ktorý trvalo dezinfikuje celú vzduchovú hmotu Riadiaci systém umožňuje elektronicky riadiť teploty od 0 do +25 °C a hodnoty vlhkosti medzi 60 a 90 %. Vďaka systému nie je nutná prípojka vody alebo nádržka na vodu. Automatické odmrazovanie, Automatické odparovanie kondenzácie Optická a akustická výstraha, Kapacita:do 24 m³, príkon: min. 2300 W napätie:(230 V 1- 50/60 Hz)
</t>
  </si>
  <si>
    <t>Pracovný stôl jednoduchý PSJ-1 - nerez, hrúbka prac. dosky 40 mm, vystužená pracovná plocha, rozmer:1400x700x900 mm</t>
  </si>
  <si>
    <t xml:space="preserve">Policová zostava PZ-4, výška zostavy 1700 mm, 4 police, bez krytovania, rozmer:1300x700x1700mm
</t>
  </si>
  <si>
    <t xml:space="preserve">Celonerezový drez lisovaný CNDL-1, rozmer vane 500x500x300mm, vaňa lisovaná, vystužená doska, rozmer:700x700x850mm
</t>
  </si>
  <si>
    <t xml:space="preserve">Sprcha s batériou zo stolu s ramienkom  - nerezová tlaková hadica, vyrovnávacia pružina, tlaková sprcha s pákovým ovládaním úchyt na stenu, úchyt sprchy, batéria, filter + spätná klapka,
</t>
  </si>
  <si>
    <t xml:space="preserve">Pracovný stôl jednoduchý PSJ-1 s 2 policami, nerez, hrúbka prac. dosky 40 mm, vystužená prac. Doska, rozmer:1800x700x900mm
</t>
  </si>
  <si>
    <t xml:space="preserve">nerezová gastro stolová váha  - Max. váživosť 15 kg, Odčítateľný dielik 5 g, Overiteľný dielik 5 g, Rozmer vážiacej plochy min.230x190mm, LCD displej s jasným bielym podsvietením. Celonerezové vyhotovenie. Napájanie cez AC adaptér a nabíjateľný akumulátor  Vodeodolné (IP67)
</t>
  </si>
  <si>
    <t xml:space="preserve">Výrobník šupinového ľadu - Výkon: min 120kg/24h, Napätie: 230/50Hz, Príkon: min. 0,6kW, šupinový lad s teplotou min. -5C stupnov
</t>
  </si>
  <si>
    <t xml:space="preserve">Pracovný stôl jednoduchá PSJ-1 - nerez, hrúbka prac. Dosky 40mm, vystužená prac. Doska, rozmer: 1200x700x900mm
</t>
  </si>
  <si>
    <t xml:space="preserve">Výpustné dierované sítko - objem 180 l
</t>
  </si>
  <si>
    <t xml:space="preserve">Výklopná panvica objem  150 l - Tlaková s výpustným ventilom na odpad, umožňuje: varenie pod tlakom, varenie v pare, dusenie, vyprážanie, zabudovaná sprcha, Motorické sklápanie, Ukladanie receptúr, Dotykový dislpej, keramicke  vykurovacíe zóny pokrývajúce spodný povrch dna, dosiahnutie teploty  extrémne rýchlo;Teplo sa vypne v oblastiach, kde nie je  položený žiadny produkt, VLASTNOSTI -  Teplotná sonda vo vnútri stroja; Dokonalá regulácia teploty spodnej časti  vane. Automatický merač litrov studenej a teplej vody,  Kohútik štandardne zabudovaný v nádrži pre automatické plnenie teplej a studenej vody. Používa sa iba potrebný výkon; nastavená teplota sa dosiahne extrémne rýchlo: od 18°C na 200 °C za 3 minúty. príkon: min. 35 kW, napätie:(400 V 3N-50/60 Hz), </t>
  </si>
  <si>
    <t xml:space="preserve">Policová zostava PZ-4, výška zostavy 1700 mm, 4 police, bez krytovania, rozmer:1100x700x1700mm
</t>
  </si>
  <si>
    <t xml:space="preserve">Odsávač pár - nástenný OPN-1 s osvetlením a tukovými filtrami - tukové filtre typ B , rozmer 4500x1400 mm, rozdelenie na 2 časti
</t>
  </si>
  <si>
    <t xml:space="preserve">Sprcha s batériou zo stolu s ramienkom  - nerezová tlaková hadica, vyrovnávacia pružina, tlaková sprcha s pákovým ovládaním úchyt na stenu, úchyt sprchy, batéria, filter + spätná klapka
</t>
  </si>
  <si>
    <t xml:space="preserve">Pracovný stôl jednoduchý PSJ-1, nerez, hrúbka prac. dosky 40 mm, vystužená pracovná plocha, rozmer:1300x700x900mm
</t>
  </si>
  <si>
    <t xml:space="preserve">Sprcha na sprchovanie výrobkov k udiarenskej komore- ovládanie guľovým ventilom nerezová trúbková konštrukcia
</t>
  </si>
  <si>
    <t xml:space="preserve">Paleta plastová - stohovateľná plastová paleta s 6 mm vysokými okrajmi. perforovaný povrch, rozmer max. 1200x800x150mm
</t>
  </si>
  <si>
    <t xml:space="preserve">Policová zostava PZ-4 - výška zostavy 1700 mm, 4 police, bez krytovania, rozmer:1500x600x1700mm
</t>
  </si>
  <si>
    <t xml:space="preserve">Nástenný drez s kolenovou batériou NDkB + sifón, + 2 ks - prívodová hadička TV, SV, rozmer:400x400x235 mm
</t>
  </si>
  <si>
    <t xml:space="preserve">Umývací stôl nerezový bez krytovania USN-1BK - rozmer vane 500x400x250mm, lisovaná vpravo, vystužená pracovná doska, rozmer:1500x700x900mm,
</t>
  </si>
  <si>
    <t xml:space="preserve">Sprcha s batériou zo stolu s ramienkom  nerezová tlaková hadica, vyrovnávacia pružina, tlaková sprcha s pákovým ovládaním úchyt na stenu, úchyt sprchy, batéria, filter + spätná klapka
</t>
  </si>
  <si>
    <t xml:space="preserve">Policová zostava PZ-4 výška zostavy 1700 mm, nerez, 4 police, bez krytovania, rozmer:1300x600x1700mm
</t>
  </si>
  <si>
    <t xml:space="preserve">Pracovný stôl jednoduchý PSJ-1 nerez, hrúbka prac. dosky 40 mm, vystužená pracovná plocha, rozmer:1200x700x900mm
</t>
  </si>
  <si>
    <t xml:space="preserve">Pracovný stôl jednoduchý PSJ-1 nerez, hrúbka prac. dosky 40 mm, vystužená pracovná plocha, rozmer:1900x700x900 mm
</t>
  </si>
  <si>
    <t xml:space="preserve">Umývací stôl nerezový bez krytovania USN-1BK rozmer vane 500x400x300mm, lisovaná vľavo, vystužená pracovná plocha rozmer:1250x700x900
</t>
  </si>
  <si>
    <t xml:space="preserve">Sprcha s batériou zo stolu s ramienkom nerezová tlaková hadica, vyrovnávacia pružina, tlaková sprcha s pákovým ovládaním úchyt na stenu, úchyt sprchy, batéria, filter + spätná klapka, </t>
  </si>
  <si>
    <t xml:space="preserve">SYSTÉMOVÁ OBCHODNÁ VÁHA 
Váha s výpočtom ceny a termotlačou, alfanumerický LCD displej,min.  5000 PLU, RS232 - na pripojenie k PC, 230V 50Hz, Max. váživosť:30 kg, Odčítateľný dielik (d):10 g, Overiteľný dielik (e)10 g Rozmer vážiacej plochy: min. 200x300 mm
</t>
  </si>
  <si>
    <t xml:space="preserve">Pracovný stôl jednoduchý PSJ-1 - nerez, hrúbka prac. dosky 40 mm rozmer:1250x700x900mm, vystužená pracovná plocha
</t>
  </si>
  <si>
    <t xml:space="preserve">Pracovný stôl jednoduchý PSJ-1 - nerez, hrúbka prac. dosky 40 mm, rozmer:1500x700x900mm, vystužená pracovná plocha
</t>
  </si>
  <si>
    <t xml:space="preserve">SYSTÉMOVÁ OBCHODNÁ VÁHA 
Váha s výpočtom ceny a termotlačou, alfanumerický LCD displej, min. 5000 PLU, RS232 - na pripojenie k PC, 230V 50Hz,Max. váživosť:30 kg, Odčítateľný dielik (d):10 g, Overiteľný dielik (e)10 g, Rozmer vážiacej plochy: min. 200x300 mm
</t>
  </si>
  <si>
    <t xml:space="preserve">Umývací stôl nerezový bez krytovania USN-2 - rozmer vane 600x450x300mm, lisovaná vpravo, vystužená pracovná plocha, rozmer:1550x700x900mm
</t>
  </si>
  <si>
    <t xml:space="preserve">Zmäkčovač vody automatický AL 12V VOLUMETRICKÝ - objem 12l, max. odporúčaný prietok: 1400 l/h, vstupná teplota vody 8-25°C, elektronická riadiaca LCD jednotka s opticko-akustickou signalizáciou nedostatku soli,  regenerácia tabletovou soľou, nastavenie regenerácie na základe prietoku alt.časovo, automatický program dezinfekcie živice, zabudovaný by-pass mixer parametre vstupnej vody: tlak: min. 2 bary, max. 8 barov / teplota min. 8°C, max 25°C, rozmer: max. 300x500x600mm, príkon:min. 4 W, napätie:(230 V 1- 50/60 Hz)
</t>
  </si>
  <si>
    <t xml:space="preserve">Pripojenie na studenú vodu - Boiler príkon min.15 kW
</t>
  </si>
  <si>
    <t xml:space="preserve">Zmäkčovač vody automatický AL 12V VOLUMETRICKÝ - objem 12l, max. odporúčaný prietok: 1400 l/h, vstupná teplota vody 8-25°C, elektronická riadiaca LCD jednotka s opticko-akustickou signalizáciou nedostatku soli,  regenerácia tabletovou soľou, nastavenie regenerácie na základe prietoku alt.časovo, automatický program dezinfekcie živice, zabudovaný by-pass mixer parametre vstupnej vody: tlak: min. 2 bary, max. 8 barov / teplota min. 8°C, max 25°C, rozmer: max. 300x500x600mm, príkon: min. 4 W napätie:(230 V 1- 50/60 Hz)
</t>
  </si>
  <si>
    <t xml:space="preserve">Pripojenie na studenú vodu  pre umývačku, príkon 9kW
</t>
  </si>
  <si>
    <t xml:space="preserve">Odsávač pár - nástenný OPN-1 - 1m2 bez osvetlenia, nerez tuk. Filtre rozmer:3000x1000mm, rozdelený na 2 časti
</t>
  </si>
  <si>
    <t xml:space="preserve">Policová zostava PZ-4 - výška zostavy 1700 mm, 4 police, bez krytovania rozmer:1500x600x1700mm
</t>
  </si>
  <si>
    <t xml:space="preserve">Policová zostava PZ-4 - výška zostavy 1700 mm, 4 police, bez krytovania  rozmer:1400x600x1700mm
</t>
  </si>
  <si>
    <t xml:space="preserve">Bubon navíjací so sprchou tlaková sprcha s pákovým ovládačom, kovová konštrukcia s navijákom hadice, tlaková hadica s dĺžkou 20m
</t>
  </si>
  <si>
    <t xml:space="preserve">Pracovný stôl jednoduchý PSJ-1 - nerez, hrúbka prac. dosky 40 mm, vystužená pracovná plocha, rozmer:1250x700x900mm
</t>
  </si>
  <si>
    <t xml:space="preserve"> Pásová píla - Rám, pracovná doska a plášť z nerezu · Kladky z nerezu · Ľavý bočný stĺpik · Zariadenie na uťahovanie čepele s trecou brzdov trojfázová, Napájanie: 400 V, Príkon: min 1100 W, Pílový pás: 2050x16 mm, Výška rezu: max.  302 mm
</t>
  </si>
  <si>
    <t xml:space="preserve">Rozrábková píla kotúčová - prestaviteľná hĺbka rezu so západkou preklzovacia spojka znižuje možnosť drahého poškodenia prevodového ústrojenstva ( kruhový otvor v kotúči umožňuje krátke prekĺznutie pri preťažení ) špirálový kábel umožňujúci prichytenie na originálnom balanceri ( žiadne poškodenie kábla)  zabudovaná elektronická brzda, zastavujúca kotúč   )  proti vode a nečistotám utesnený spínač   Napätie: 230 V, Výkon motora: min 1000 W, Priemer kotúča: max. 180 mm, Hĺbka rezu: 65 mm, Krytie: IP 24, Dĺžka: max. 550 mm
</t>
  </si>
  <si>
    <t xml:space="preserve">Vozík na surovinu - objem 120 l,  Nerez, 2 mm hrubé steny, 5 mm hrubé dno, 4 kolieska, rozmer: max.  600x600x600 mm
</t>
  </si>
  <si>
    <t xml:space="preserve">PRIEMYSELNÁ NEREZOVÁ PLOŠINOVÁ VÁHA  - Štvorsnímačové váhy, Vyhotovenie nerezová oceľ ,Indikátor v nerezovom prevedení je možné prevádzkovať  z el. siete 230V, aj zo vstavaného akumulátora. Má niekoľko režimov: – počítanie kusov – sčítanie navážok – váženie zvierat – automatické sčítanie a odosielanie dát – limitné váženie s nastavením horného a dolného limitu pre kontrolu tolerancie hmotnosti výrobku alebo počtu kusov – voľba režimu akustického signálu v limite alebo mimo limit – rôzne protokoly komunikácie , Max. váživosť 1 500 kg, Odčítateľný dielik (d)500 g, Overiteľný dielik (e)500 g, Rozmer vážiacej plochy1000 x 1000 mm
</t>
  </si>
  <si>
    <t xml:space="preserve">masirovačka - účinná izolacia masírovacího bubna a víka, výkonná vakuová pumpa , mikrobiální filter, plynulá regulacia otáčok, sučastou:miešacie rameno s odnímatelnou stierkou, Napätie: 400V, Objem bubnu:min. 150 l, Otáčky ramena: 3 - 25 ot/min, Plniaca kapacita: 15 - 110 kg, Príkon motoru: min. 1.7 kW, Teplotný rozsah: -9 - 10 °C, 
</t>
  </si>
  <si>
    <r>
      <t>Vákuová kontinuálna narážka - hydraulický pohonný systém,  dodávané s plniacimi trubicami vrátane zatáčacieho zariadenia a automatickej brzdy</t>
    </r>
    <r>
      <rPr>
        <sz val="10"/>
        <color rgb="FFFF0000"/>
        <rFont val="Times New Roman"/>
        <family val="1"/>
        <charset val="238"/>
      </rPr>
      <t>,</t>
    </r>
    <r>
      <rPr>
        <sz val="10"/>
        <rFont val="Times New Roman"/>
        <family val="1"/>
        <charset val="238"/>
      </rPr>
      <t xml:space="preserve"> Napätie: 400 V, Celkový príkon: max. 5 kW, Kapacita násypky: 70-165 l, Porcovanie: 5 g - 32 kg, Max. plniaci tlak: 35 bar
</t>
    </r>
  </si>
  <si>
    <t xml:space="preserve">Kuter - výkon od 1000 do 5000 ot./min, REZNÁ MECHANIKA: • Odnímateľná 6-nožová hlava a kompenzačné krúžky na použitie s 3 nožmi, Zjednodušený hriadeľ, RÁM Z NEREZOVEJ OCELE: chladiaci systém s reguláciou teploty, napätie 380/400 V., SOFTVÉR A EXTERNÉ PRIPOJENIA: Ovládací panel s veľkou 15” digitálnou dotykovou obrazovkou; všetky informácie zobrazené súčasne a vo veľkej veľkosti; rozsiahle informácie o ovládaní, alarmoch, chybách, diagnostike; Veľmi pokročilý a praktický softvér s mnohými možnosťami automatického zastavenia. Intuitívne, jednoduché použitie , Interaktívne recepty možno uložiť a spustiť priamo na obrazovke stroja,  Vzdialený prístup k servisu a podpore cez zabezpečené internetové pripojenie (ethernetový kábel alebo mobilný telefón). Kapacita misy:min. 55 l, Objem: 7-40 kg
Príkon: max. 17 kW, Otáčky noža - rezanie/min.: regulovateľné 50 až 5000 Otáčky noža - miešanie/min.: 50 až 500,  obsahuje sadu náhradných 6ks nožov
</t>
  </si>
  <si>
    <r>
      <t xml:space="preserve">Miešačka mäsa </t>
    </r>
    <r>
      <rPr>
        <sz val="10"/>
        <color rgb="FFFF0000"/>
        <rFont val="Times New Roman"/>
        <family val="1"/>
        <charset val="238"/>
      </rPr>
      <t xml:space="preserve"> - </t>
    </r>
    <r>
      <rPr>
        <sz val="10"/>
        <color theme="1"/>
        <rFont val="Times New Roman"/>
        <family val="1"/>
        <charset val="238"/>
      </rPr>
      <t xml:space="preserve"> dvojramenný lopatkový systém pre lepšie miešanie a skrátený čas miešania na polovicu. Pneumaticky asistovaná zdvižná hlava s bezpečnostným zastavením , bezpečnostná vodeodolná vnútorná 24 V elektrická jednotka VLASTNOSTI: Dve nerezové kolieska s brzdou a dve pevné kolieska pre ľahký pohyb,  Nový hygienický ovládací panel, 2 motory /nádoba+miešač/, Napájanie: 400 V -príkon min. 800 W, Objem: max. 95 l, Kapacita: 15-65 kg, Misa: nerez
</t>
    </r>
  </si>
  <si>
    <t xml:space="preserve">Rezačka mäsa voľne stojaca - Celá konštrukcia z nerezovej ocele, spustenie a zastavenie pomocou tlačidiel 0-1, tepelná ochrana stýkača a motora, Odnímateľné hrdlo z odlievanej nehrdzavejúcej ocele, Veľká násypka s ochranou rúk , ZAHRNUTÉ PRÍSLUŠENSTVO:  Pevný piest na zatláčanie suroviny, Závitový extrakčný kľúč,  Nerezové dosky, Kvalitné rezacie nože min. 3 zloženie z toho 2 rezné dosky a 1 obojstranný nôž. Objem násypky: min. 50l, Max. kapacita: 900-1200kg/hod. Napätie 400V a príkon:  max. 4kW
minimalne 3 zloženie z toho 2 rezne dosky a 1obojstranny nož
Objem nasypk: min. 50 l
Max.kapacita: 900-1200 kg/h
Príkon(3 fázy)400 V: max 4 kW
</t>
  </si>
  <si>
    <t xml:space="preserve">Sterilizačný autokláv automatický s elektrickým ohrevom - Prenosný samostatne funkčný sterilizátor na konzervovanie produktov v sklenených a plechových obaloch. Pracovný tlak max 220kPa. Vo výbave s teplomerom s priamym odpočtom a grafickým záznamníkom teploty . Manometer, 2x bezpečnostný tlakový ventil, chladiaci systém s možnosťou riadenia protitlaku, elektronická regulácia teploty, el. rozvodná skriňa, fixačný rošt. Elektronická riadiaca jednotka, sleduje maximálnu teplotu a dobu sterilizácie. Plne Automatické prevedenie: s programovateľnou jednotkou s kapacitou 10 programov, s termotlačiarňou na záznam teplôt a tlakov v reálnom čase, súprava senzorov a elektroventilov, manometer a teplomer s priamym odpočtom, teplotné čidlo, 2x bezpečnostný ventil, výmenný filter, Objem:min. 180 l, rozmer: max. 800x1300 mm, príkon: max. 20kW, napätie:3x400V/16A
</t>
  </si>
  <si>
    <t xml:space="preserve">Automatický zdvih košov k 150 l výklopnej panvici 
</t>
  </si>
  <si>
    <t xml:space="preserve">Dierovaná gastronádoba závesná  k 150l výklopnej panvici - Perforovaná nádoba na varenie v pare a varenie, GN1/1 - h 220 mm
</t>
  </si>
  <si>
    <t>Výpustné sito  k 150 l výklopnej panvici</t>
  </si>
  <si>
    <t xml:space="preserve">Šokový schladovač/zmrazovač - šoková mraznička s 20 podnosmi, Automatické odmrazovanie horúcim plynom, Zásobník na kondenzáciu vody, Polyuretánová izolácia 60 mm , Interiér/exteriér z nehrdzavejúcej ocele, Schladenie 110 kg z +90ºC na +3ºC za 90 minút, Zmrazenie 95 kg z +90ºC na -18ºC za 270 minút, Elektrický ovládač: H.A.C.C.P,, Počet regálov: min. 15x,  Veľkosť gastronádob 1/1, príkon:min. 3.5 kW, napätie:(400 V 3N-50/60 Hz)
</t>
  </si>
  <si>
    <t xml:space="preserve">Umývací stôl nerezový bez krytovania USN-1BK, rozmer vane 500x400x300mm, lisovaná vľavo, vystužená pracovná plocha,rozmer:1250x700x900mm
</t>
  </si>
  <si>
    <t xml:space="preserve">Udiarenská komora - umožňuje vykonať automatické tepelné opracovanie mäsových výrobkov ako červenanie, prehrievanie, sušenie, údenie, varenie a pečenie , Integrovanou súčasťou je vpichové čidlo snímajúce teplotu v jadre výrobku, regulátor umožňuje opracovanie výrobkov podľa metódy "Delta-T", ktorá napomáha zlepšiť výťažnosť i kvalitu výrobkov a zároveň znižuje náklady na energiu, vlhkosť je snímaná psychometrickým čidlom. Vyhrievanie komory je elektrické, cirlukáciu vzduchu vo vnútri komory zabezpečuje výkonný ventilátor, je vyrobená z nerez. materiálu, mikroprocesorový riadiaci systém zabezpečuje automatický chod celého technologického procesu. Program umožňuje evidenciu, ukladanie a archiváciu dát a vzdialený
prístup k ovládaniu komory z vášho počítača,  vyvíjač dymu je integrovaný do dverí komory. Dym vzniká tlením štiepkov za riadeného prístupu vzduchu. Priem. odťahového potrubia:120mm, Pripojenie vody:G 3/4 Príkon ventilátoru: min. 2 kW, Príkon špirály vyvíjača dymu: min. 0,5 kW Príkon ohrevných špirál v komore: min. 18kW, príkon:min. 20 kW,  Chladiaci register - údenie studeným dymom, Kondenzačná jednotka, program k udiarni
</t>
  </si>
  <si>
    <t xml:space="preserve">Vákuová balička - materiál: nerezová oceľ, polykarbonát, displej, dĺžka líšt 1050mm 2ks, automatický zdvih veka, Dvojkomorová balička vybavená LCD displejom,  Balička je vybavená dvoma lištami s dvojitým zvarom, pracovný cyklus trvá 15-50 sec., Zariadenie je vyrobené: hliníkový poklop s priehľadným oknom, skladateľné vložky na urýchlenie cyklu a regulácie výškykomory. Balička je ovládaná elektronicky. Kontrolka hladiny oleja, funkcie stop. Funkcie soft air - postupné napustenie komory vzduchom (estetické balenie produktov). rozmer: max. 1300x1300x1300mm príkon:min. 5kW, napätie:(400 V 3N-50/60 Hz)
</t>
  </si>
  <si>
    <t xml:space="preserve">Šokový schladovač/zmrazovač  - Voľne stojaci šokový zmrazovač, Schladenie 40 kg z +70ºC na +3ºC za 90 minút, Zmrazenie 30 kg z +70ºC na -18ºC za 270 minút, Elektrický ovládač: H.A.C.C.P, Počet regálov: min. 10x, Veľkosť gastronómie 1/1 rozmer: max. 1000x1000x2000mm príkon:min. 3 kW, napätie:(400 V 3N-50/60 Hz)
</t>
  </si>
  <si>
    <t xml:space="preserve">Vákuová balička - Priehľadný kryt, Prevedenie z nerezovej ocele, Dvojité zvarovanie/Zvarovanie a rezanie, Less Vacuum /slabšie vákuum/, Pridávanie plynu, Zvarovanie 1-2 /postupné/ , senzor, soft air, Zvarovacia lišta: 2x520 mm, Výkon vývevy: min. 30 m3/h, Napätie: 400V-3-50 Hz, Príkon:min. 3 kW, Cyklus: 25 - 35 sec
</t>
  </si>
  <si>
    <t xml:space="preserve">Univerzálna umývačka  čierneho riadu - trojfázová - dvojitá, Dvojplášťové izolované telo z nerezu, Lisované dvojplášťové protizávažné izolované dvere.Vyberateľné filtre z nehrdzavejúcej ocele. Zariadenie na kontrolu oplachu. Samostatné umývacie a oplachovacie ramená z nehrdzavejúcej ocele.Samočistiaci cyklus pri vypnutí jednotky.4 možnosti programovania umývacích cyklov. (krátke - stredné - dlhé - intenzívne). Počítadlo cyklov a výkonov, W i-Fi pripojenie a vzdialené monitorovanie.Veľkosť koša :650x700mm, výška zásuvu 650 mm, rozmer:max. 1000x1000x2000mm, príkon: min. 8 kW, napätie:(400 V 3N-50/60 Hz)
</t>
  </si>
  <si>
    <t xml:space="preserve">Chladiaca skriňa nerezová - pre GN 2/1 s objemom max. 700 litrov, rozsah chladenia: +1 / + 15 °C;  nastaviťelné vetranie a vlhkosť; digitálne zobrazenie  teploty; funkcia optického a akustického alarmu: automatické odmrazovanie; podlahová výpusť pre jednoduché čistenie rozmer: max. 2050/ 800 / 800 mm, príkon:min. 1A/100W,  napätie:(230 V 1- 50/60 Hz)
</t>
  </si>
  <si>
    <r>
      <t xml:space="preserve">Priemyselná nerezová plošinová váha </t>
    </r>
    <r>
      <rPr>
        <sz val="10"/>
        <color rgb="FFFF0000"/>
        <rFont val="Times New Roman"/>
        <family val="1"/>
        <charset val="238"/>
      </rPr>
      <t xml:space="preserve"> - </t>
    </r>
    <r>
      <rPr>
        <sz val="10"/>
        <color theme="1"/>
        <rFont val="Times New Roman"/>
        <family val="1"/>
        <charset val="238"/>
      </rPr>
      <t xml:space="preserve">Max. váživosť  1 500 kg, Odčítateľný dielik (d)500 g, Overiteľný dielik (e)500 g, Rozmer vážiacej plochy min. 1000 x 1000 mm, Indikátor v nerezovom prevedení je možné prevádzkovať  z el. siete 230V, aj zo vstavaného akumulátora.  voľba režimu akustického signálu v limite alebo mimo limit – rôzne protokoly komunikácie </t>
    </r>
  </si>
  <si>
    <t>Merná jednotka</t>
  </si>
  <si>
    <t>množstvo</t>
  </si>
  <si>
    <t>ks</t>
  </si>
  <si>
    <t>m2</t>
  </si>
  <si>
    <t>sub</t>
  </si>
  <si>
    <t xml:space="preserve">Odbľaňovačka-  Dynamický (protibežný) čistiaci valec z nehrdzavejúcej ocele a systém čistenia stlačeného vzduchu  udržujú transportný valec počas spracovania neustále čistý.Nehrdzavejúca oceľ. Napätie: 3 AC - 400 V - 50 Hz Príkon: min 0,75 kW max 1,5 kw, Pracovná šírka:min 500 mm, Výška: 970 mm, Hĺbka: 700 mm, Šírka: 815 mm, možnosť sťahovania kože a odblaňovanie
</t>
  </si>
  <si>
    <t xml:space="preserve">nerezová gastro stolová váha  - Max. váživosť 15 kg, Odčítateľný dielik 5 g, Overiteľný dielik 5 g,  LCD displej s jasným bielym podsvietením. Celonerezové vyhotovenie. Napájanie cez AC adaptér a nabíjateľný akumulátor. Vodeodolné (IP67) 
</t>
  </si>
  <si>
    <t xml:space="preserve">Obstaranie technológie </t>
  </si>
  <si>
    <t>Obstarávateľ:</t>
  </si>
  <si>
    <t xml:space="preserve">Príloha č. 2 – Technická špecifikácia predmetu zákazky </t>
  </si>
  <si>
    <t>Príloha č. 2 – Technická špecifikácia predmetu zákazky</t>
  </si>
  <si>
    <t>Cenová ponuka</t>
  </si>
  <si>
    <t>Názov zákazky:</t>
  </si>
  <si>
    <t>Sídlo: Bottova 1522, 962 12 Detva</t>
  </si>
  <si>
    <t>IČO: 44906358</t>
  </si>
  <si>
    <t>IDENTIFIKAČNÉ ÚDAJE potenciálneho dodávateľa:</t>
  </si>
  <si>
    <t>Obchodné meno:</t>
  </si>
  <si>
    <t xml:space="preserve">Sídlo: </t>
  </si>
  <si>
    <t>IČO:</t>
  </si>
  <si>
    <t>Telefón a e-mail:</t>
  </si>
  <si>
    <t xml:space="preserve"> Technická špecifikácia</t>
  </si>
  <si>
    <t>CENA bez DPH</t>
  </si>
  <si>
    <t>Objekt</t>
  </si>
  <si>
    <t>CELKOVÁ CENA bez DPH</t>
  </si>
  <si>
    <t>CELKOVÁ CENA s DPH DPH</t>
  </si>
  <si>
    <t>Meno a priezvisko štatutárneho zástupcu:</t>
  </si>
  <si>
    <t xml:space="preserve">Názov: AGROSEV, spol. s r.o., </t>
  </si>
  <si>
    <t>Sídlo: Bottova 1, 962 12 Detva</t>
  </si>
  <si>
    <t>IČO: 36033499</t>
  </si>
  <si>
    <t>Obstaranie technológie</t>
  </si>
  <si>
    <t>Cenová ponuka: Obstranie technológie</t>
  </si>
  <si>
    <t>Názov: Agrosev spol. s 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</si>
</sst>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#,##0.00\ [$€-1]"/>
    <numFmt numFmtId="166" formatCode="#,##0.00\ &quot;Kč&quot;"/>
    <numFmt numFmtId="167" formatCode="_-* #,##0.00\ &quot;Kč&quot;_-;\-* #,##0.00\ &quot;Kč&quot;_-;_-* &quot;-&quot;??\ &quot;Kč&quot;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i/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rgb="FF00206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8">
    <xf numFmtId="0" fontId="0" fillId="0" borderId="0"/>
    <xf numFmtId="0" fontId="12" fillId="0" borderId="0"/>
    <xf numFmtId="0" fontId="2" fillId="0" borderId="0"/>
    <xf numFmtId="0" fontId="16" fillId="0" borderId="0"/>
    <xf numFmtId="0" fontId="22" fillId="0" borderId="0">
      <alignment vertical="top"/>
    </xf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8" borderId="0" applyNumberFormat="0" applyBorder="0" applyAlignment="0" applyProtection="0"/>
    <xf numFmtId="0" fontId="31" fillId="10" borderId="0" applyNumberFormat="0" applyBorder="0" applyAlignment="0" applyProtection="0"/>
    <xf numFmtId="0" fontId="31" fillId="7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0" borderId="0" applyNumberFormat="0" applyBorder="0" applyAlignment="0" applyProtection="0"/>
    <xf numFmtId="0" fontId="31" fillId="8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2" borderId="0" applyNumberFormat="0" applyBorder="0" applyAlignment="0" applyProtection="0"/>
    <xf numFmtId="0" fontId="32" fillId="10" borderId="0" applyNumberFormat="0" applyBorder="0" applyAlignment="0" applyProtection="0"/>
    <xf numFmtId="0" fontId="32" fillId="7" borderId="0" applyNumberFormat="0" applyBorder="0" applyAlignment="0" applyProtection="0"/>
    <xf numFmtId="0" fontId="33" fillId="0" borderId="33" applyNumberFormat="0" applyFill="0" applyAlignment="0" applyProtection="0"/>
    <xf numFmtId="0" fontId="34" fillId="15" borderId="0" applyNumberFormat="0" applyBorder="0" applyAlignment="0" applyProtection="0"/>
    <xf numFmtId="0" fontId="35" fillId="16" borderId="34" applyNumberFormat="0" applyAlignment="0" applyProtection="0"/>
    <xf numFmtId="167" fontId="16" fillId="0" borderId="0" applyFont="0" applyFill="0" applyBorder="0" applyAlignment="0" applyProtection="0"/>
    <xf numFmtId="0" fontId="36" fillId="0" borderId="35" applyNumberFormat="0" applyFill="0" applyAlignment="0" applyProtection="0"/>
    <xf numFmtId="0" fontId="37" fillId="0" borderId="36" applyNumberFormat="0" applyFill="0" applyAlignment="0" applyProtection="0"/>
    <xf numFmtId="0" fontId="38" fillId="0" borderId="37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1" borderId="0" applyNumberFormat="0" applyBorder="0" applyAlignment="0" applyProtection="0"/>
    <xf numFmtId="0" fontId="22" fillId="0" borderId="0">
      <alignment vertical="top"/>
    </xf>
    <xf numFmtId="0" fontId="16" fillId="8" borderId="38" applyNumberFormat="0" applyFont="0" applyAlignment="0" applyProtection="0"/>
    <xf numFmtId="0" fontId="41" fillId="0" borderId="39" applyNumberFormat="0" applyFill="0" applyAlignment="0" applyProtection="0"/>
    <xf numFmtId="0" fontId="42" fillId="10" borderId="0" applyNumberFormat="0" applyBorder="0" applyAlignment="0" applyProtection="0"/>
    <xf numFmtId="0" fontId="41" fillId="0" borderId="0" applyNumberFormat="0" applyFill="0" applyBorder="0" applyAlignment="0" applyProtection="0"/>
    <xf numFmtId="0" fontId="43" fillId="11" borderId="40" applyNumberFormat="0" applyAlignment="0" applyProtection="0"/>
    <xf numFmtId="0" fontId="44" fillId="17" borderId="40" applyNumberFormat="0" applyAlignment="0" applyProtection="0"/>
    <xf numFmtId="0" fontId="45" fillId="17" borderId="41" applyNumberFormat="0" applyAlignment="0" applyProtection="0"/>
    <xf numFmtId="0" fontId="46" fillId="0" borderId="0" applyNumberFormat="0" applyFill="0" applyBorder="0" applyAlignment="0" applyProtection="0"/>
    <xf numFmtId="0" fontId="32" fillId="18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</cellStyleXfs>
  <cellXfs count="113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6" fillId="2" borderId="10" xfId="0" applyFont="1" applyFill="1" applyBorder="1" applyAlignment="1">
      <alignment horizontal="left" vertical="top" wrapText="1"/>
    </xf>
    <xf numFmtId="2" fontId="0" fillId="0" borderId="0" xfId="0" applyNumberFormat="1"/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1" xfId="0" applyFont="1" applyBorder="1" applyAlignment="1">
      <alignment horizontal="left" vertical="top" wrapText="1"/>
    </xf>
    <xf numFmtId="0" fontId="7" fillId="0" borderId="12" xfId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3" borderId="6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" fillId="0" borderId="0" xfId="0" applyFont="1"/>
    <xf numFmtId="0" fontId="17" fillId="0" borderId="0" xfId="3" applyFont="1" applyAlignment="1">
      <alignment vertical="center"/>
    </xf>
    <xf numFmtId="0" fontId="18" fillId="0" borderId="0" xfId="3" applyFont="1"/>
    <xf numFmtId="0" fontId="20" fillId="0" borderId="0" xfId="3" applyFont="1" applyAlignment="1"/>
    <xf numFmtId="0" fontId="21" fillId="0" borderId="0" xfId="3" applyFont="1" applyAlignment="1">
      <alignment horizontal="left"/>
    </xf>
    <xf numFmtId="0" fontId="21" fillId="0" borderId="0" xfId="4" applyFont="1" applyAlignment="1">
      <alignment horizontal="left" readingOrder="1"/>
    </xf>
    <xf numFmtId="0" fontId="23" fillId="0" borderId="14" xfId="3" applyFont="1" applyBorder="1" applyAlignment="1">
      <alignment vertical="center" wrapText="1"/>
    </xf>
    <xf numFmtId="0" fontId="23" fillId="0" borderId="22" xfId="3" applyFont="1" applyBorder="1" applyAlignment="1">
      <alignment vertical="center" wrapText="1"/>
    </xf>
    <xf numFmtId="0" fontId="23" fillId="0" borderId="23" xfId="3" applyFont="1" applyBorder="1" applyAlignment="1">
      <alignment vertical="center" wrapText="1"/>
    </xf>
    <xf numFmtId="0" fontId="20" fillId="0" borderId="0" xfId="3" applyFont="1" applyAlignment="1">
      <alignment horizontal="left"/>
    </xf>
    <xf numFmtId="0" fontId="26" fillId="0" borderId="0" xfId="3" applyFont="1" applyAlignment="1">
      <alignment horizontal="left"/>
    </xf>
    <xf numFmtId="4" fontId="20" fillId="0" borderId="0" xfId="3" applyNumberFormat="1" applyFont="1" applyAlignment="1">
      <alignment horizontal="left"/>
    </xf>
    <xf numFmtId="0" fontId="27" fillId="4" borderId="26" xfId="3" applyFont="1" applyFill="1" applyBorder="1" applyAlignment="1">
      <alignment horizontal="center" wrapText="1"/>
    </xf>
    <xf numFmtId="0" fontId="27" fillId="0" borderId="29" xfId="3" applyFont="1" applyFill="1" applyBorder="1" applyAlignment="1">
      <alignment horizontal="center" vertical="center" wrapText="1"/>
    </xf>
    <xf numFmtId="0" fontId="29" fillId="0" borderId="27" xfId="3" applyFont="1" applyBorder="1" applyAlignment="1"/>
    <xf numFmtId="0" fontId="27" fillId="0" borderId="28" xfId="3" applyFont="1" applyBorder="1" applyAlignment="1"/>
    <xf numFmtId="165" fontId="27" fillId="0" borderId="29" xfId="3" applyNumberFormat="1" applyFont="1" applyFill="1" applyBorder="1" applyAlignment="1">
      <alignment horizontal="right" vertical="center" wrapText="1"/>
    </xf>
    <xf numFmtId="165" fontId="28" fillId="5" borderId="5" xfId="3" applyNumberFormat="1" applyFont="1" applyFill="1" applyBorder="1"/>
    <xf numFmtId="0" fontId="30" fillId="0" borderId="0" xfId="3" applyFont="1"/>
    <xf numFmtId="166" fontId="18" fillId="0" borderId="0" xfId="3" applyNumberFormat="1" applyFont="1"/>
    <xf numFmtId="0" fontId="27" fillId="0" borderId="0" xfId="3" applyFont="1"/>
    <xf numFmtId="0" fontId="16" fillId="0" borderId="14" xfId="3" applyBorder="1" applyAlignment="1">
      <alignment wrapText="1"/>
    </xf>
    <xf numFmtId="0" fontId="19" fillId="0" borderId="0" xfId="0" applyFont="1" applyAlignment="1">
      <alignment horizontal="left"/>
    </xf>
    <xf numFmtId="0" fontId="47" fillId="0" borderId="0" xfId="0" applyFont="1" applyAlignment="1"/>
    <xf numFmtId="0" fontId="20" fillId="0" borderId="0" xfId="0" applyFont="1" applyAlignment="1"/>
    <xf numFmtId="0" fontId="23" fillId="0" borderId="14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25" fillId="0" borderId="24" xfId="3" applyFont="1" applyBorder="1" applyAlignment="1">
      <alignment vertical="center" wrapText="1"/>
    </xf>
    <xf numFmtId="0" fontId="16" fillId="0" borderId="9" xfId="3" applyBorder="1" applyAlignment="1">
      <alignment wrapText="1"/>
    </xf>
    <xf numFmtId="0" fontId="19" fillId="0" borderId="0" xfId="3" applyFont="1" applyAlignment="1">
      <alignment horizontal="center" wrapText="1"/>
    </xf>
    <xf numFmtId="0" fontId="16" fillId="0" borderId="0" xfId="3" applyFont="1" applyAlignment="1">
      <alignment horizontal="center" wrapText="1"/>
    </xf>
    <xf numFmtId="0" fontId="23" fillId="0" borderId="15" xfId="3" applyFont="1" applyBorder="1" applyAlignment="1">
      <alignment horizontal="center" vertical="center" wrapText="1"/>
    </xf>
    <xf numFmtId="0" fontId="16" fillId="0" borderId="16" xfId="3" applyBorder="1" applyAlignment="1">
      <alignment wrapText="1"/>
    </xf>
    <xf numFmtId="0" fontId="23" fillId="0" borderId="7" xfId="3" applyFont="1" applyBorder="1" applyAlignment="1">
      <alignment vertical="center" wrapText="1"/>
    </xf>
    <xf numFmtId="0" fontId="23" fillId="0" borderId="19" xfId="3" applyFont="1" applyBorder="1" applyAlignment="1">
      <alignment vertical="center" wrapText="1"/>
    </xf>
    <xf numFmtId="0" fontId="23" fillId="0" borderId="8" xfId="3" applyFont="1" applyBorder="1" applyAlignment="1">
      <alignment vertical="center" wrapText="1"/>
    </xf>
    <xf numFmtId="0" fontId="23" fillId="0" borderId="17" xfId="3" applyFont="1" applyBorder="1" applyAlignment="1">
      <alignment horizontal="left" vertical="center" wrapText="1"/>
    </xf>
    <xf numFmtId="0" fontId="23" fillId="0" borderId="18" xfId="3" applyFont="1" applyBorder="1" applyAlignment="1">
      <alignment horizontal="left" vertical="center" wrapText="1"/>
    </xf>
    <xf numFmtId="0" fontId="23" fillId="0" borderId="20" xfId="3" applyFont="1" applyBorder="1" applyAlignment="1">
      <alignment horizontal="left" vertical="center" wrapText="1"/>
    </xf>
    <xf numFmtId="0" fontId="23" fillId="0" borderId="9" xfId="3" applyFont="1" applyBorder="1" applyAlignment="1">
      <alignment horizontal="left" vertical="center" wrapText="1"/>
    </xf>
    <xf numFmtId="0" fontId="16" fillId="0" borderId="15" xfId="3" applyBorder="1" applyAlignment="1">
      <alignment wrapText="1"/>
    </xf>
    <xf numFmtId="0" fontId="16" fillId="0" borderId="21" xfId="3" applyBorder="1" applyAlignment="1">
      <alignment wrapText="1"/>
    </xf>
    <xf numFmtId="0" fontId="24" fillId="0" borderId="15" xfId="3" applyFont="1" applyBorder="1" applyAlignment="1">
      <alignment vertical="center" wrapText="1"/>
    </xf>
    <xf numFmtId="0" fontId="24" fillId="0" borderId="21" xfId="3" applyFont="1" applyBorder="1" applyAlignment="1">
      <alignment vertical="center" wrapText="1"/>
    </xf>
    <xf numFmtId="0" fontId="25" fillId="0" borderId="15" xfId="3" applyFont="1" applyBorder="1" applyAlignment="1">
      <alignment vertical="center" wrapText="1"/>
    </xf>
    <xf numFmtId="0" fontId="10" fillId="0" borderId="15" xfId="3" applyFont="1" applyBorder="1" applyAlignment="1">
      <alignment vertical="center" wrapText="1"/>
    </xf>
    <xf numFmtId="0" fontId="16" fillId="0" borderId="16" xfId="3" applyBorder="1" applyAlignment="1">
      <alignment vertical="center" wrapText="1"/>
    </xf>
    <xf numFmtId="0" fontId="15" fillId="4" borderId="6" xfId="3" applyFont="1" applyFill="1" applyBorder="1" applyAlignment="1">
      <alignment horizontal="left" wrapText="1"/>
    </xf>
    <xf numFmtId="0" fontId="15" fillId="4" borderId="25" xfId="3" applyFont="1" applyFill="1" applyBorder="1" applyAlignment="1">
      <alignment horizontal="left"/>
    </xf>
    <xf numFmtId="0" fontId="28" fillId="0" borderId="27" xfId="3" applyFont="1" applyBorder="1" applyAlignment="1"/>
    <xf numFmtId="0" fontId="27" fillId="0" borderId="28" xfId="3" applyFont="1" applyBorder="1" applyAlignment="1"/>
    <xf numFmtId="0" fontId="28" fillId="5" borderId="30" xfId="3" applyFont="1" applyFill="1" applyBorder="1" applyAlignment="1">
      <alignment horizontal="left"/>
    </xf>
    <xf numFmtId="0" fontId="28" fillId="5" borderId="4" xfId="3" applyFont="1" applyFill="1" applyBorder="1" applyAlignment="1">
      <alignment horizontal="left"/>
    </xf>
    <xf numFmtId="0" fontId="10" fillId="0" borderId="0" xfId="3" applyFont="1" applyAlignment="1">
      <alignment vertical="center" wrapText="1"/>
    </xf>
    <xf numFmtId="0" fontId="16" fillId="0" borderId="0" xfId="3" applyAlignment="1">
      <alignment wrapText="1"/>
    </xf>
    <xf numFmtId="0" fontId="10" fillId="0" borderId="31" xfId="3" applyFont="1" applyBorder="1" applyAlignment="1">
      <alignment vertical="center" wrapText="1"/>
    </xf>
    <xf numFmtId="0" fontId="16" fillId="0" borderId="32" xfId="3" applyBorder="1" applyAlignment="1">
      <alignment vertical="center" wrapText="1"/>
    </xf>
    <xf numFmtId="0" fontId="16" fillId="0" borderId="20" xfId="3" applyBorder="1" applyAlignment="1">
      <alignment vertical="center" wrapText="1"/>
    </xf>
    <xf numFmtId="0" fontId="16" fillId="0" borderId="9" xfId="3" applyBorder="1" applyAlignment="1">
      <alignment vertical="center" wrapText="1"/>
    </xf>
    <xf numFmtId="0" fontId="16" fillId="0" borderId="7" xfId="3" applyBorder="1" applyAlignment="1">
      <alignment wrapText="1"/>
    </xf>
    <xf numFmtId="0" fontId="16" fillId="0" borderId="8" xfId="3" applyBorder="1" applyAlignment="1">
      <alignment wrapText="1"/>
    </xf>
    <xf numFmtId="0" fontId="23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23" fillId="0" borderId="7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0" fontId="0" fillId="0" borderId="15" xfId="0" applyBorder="1" applyAlignment="1">
      <alignment wrapText="1"/>
    </xf>
    <xf numFmtId="0" fontId="0" fillId="0" borderId="21" xfId="0" applyBorder="1" applyAlignment="1">
      <alignment wrapText="1"/>
    </xf>
    <xf numFmtId="0" fontId="25" fillId="0" borderId="15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4" fillId="0" borderId="15" xfId="0" applyFont="1" applyBorder="1" applyAlignment="1">
      <alignment vertical="center" wrapText="1"/>
    </xf>
    <xf numFmtId="0" fontId="24" fillId="0" borderId="21" xfId="0" applyFont="1" applyBorder="1" applyAlignment="1">
      <alignment vertical="center" wrapText="1"/>
    </xf>
    <xf numFmtId="0" fontId="25" fillId="0" borderId="24" xfId="0" applyFont="1" applyBorder="1" applyAlignment="1">
      <alignment vertical="center" wrapText="1"/>
    </xf>
    <xf numFmtId="0" fontId="0" fillId="0" borderId="9" xfId="0" applyBorder="1" applyAlignment="1">
      <alignment wrapText="1"/>
    </xf>
  </cellXfs>
  <cellStyles count="48">
    <cellStyle name="20 % – Zvýraznění1 2" xfId="5"/>
    <cellStyle name="20 % – Zvýraznění2 2" xfId="6"/>
    <cellStyle name="20 % – Zvýraznění3 2" xfId="7"/>
    <cellStyle name="20 % – Zvýraznění4 2" xfId="8"/>
    <cellStyle name="20 % – Zvýraznění5 2" xfId="9"/>
    <cellStyle name="20 % – Zvýraznění6 2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Celkem 2" xfId="23"/>
    <cellStyle name="Chybně 2" xfId="24"/>
    <cellStyle name="Kontrolní buňka 2" xfId="25"/>
    <cellStyle name="Měna 2" xfId="26"/>
    <cellStyle name="Nadpis 1 2" xfId="27"/>
    <cellStyle name="Nadpis 2 2" xfId="28"/>
    <cellStyle name="Nadpis 3 2" xfId="29"/>
    <cellStyle name="Nadpis 4 2" xfId="30"/>
    <cellStyle name="Název 2" xfId="31"/>
    <cellStyle name="Neutrální 2" xfId="32"/>
    <cellStyle name="Normálna" xfId="0" builtinId="0"/>
    <cellStyle name="Normálna 2" xfId="1"/>
    <cellStyle name="Normálna 3" xfId="2"/>
    <cellStyle name="Normálna 4" xfId="3"/>
    <cellStyle name="Normální 3" xfId="4"/>
    <cellStyle name="Normální 4" xfId="33"/>
    <cellStyle name="Poznámka 2" xfId="34"/>
    <cellStyle name="Propojená buňka 2" xfId="35"/>
    <cellStyle name="Správně 2" xfId="36"/>
    <cellStyle name="Text upozornění 2" xfId="37"/>
    <cellStyle name="Vstup 2" xfId="38"/>
    <cellStyle name="Výpočet 2" xfId="39"/>
    <cellStyle name="Výstup 2" xfId="40"/>
    <cellStyle name="Vysvětlující text 2" xfId="41"/>
    <cellStyle name="Zvýraznění 1 2" xfId="42"/>
    <cellStyle name="Zvýraznění 2 2" xfId="43"/>
    <cellStyle name="Zvýraznění 3 2" xfId="44"/>
    <cellStyle name="Zvýraznění 4 2" xfId="45"/>
    <cellStyle name="Zvýraznění 5 2" xfId="46"/>
    <cellStyle name="Zvýraznění 6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workbookViewId="0">
      <selection activeCell="D20" sqref="D20"/>
    </sheetView>
  </sheetViews>
  <sheetFormatPr defaultColWidth="8.88671875" defaultRowHeight="13.8" x14ac:dyDescent="0.3"/>
  <cols>
    <col min="1" max="1" width="21.5546875" style="33" customWidth="1"/>
    <col min="2" max="2" width="31.6640625" style="33" customWidth="1"/>
    <col min="3" max="3" width="28.33203125" style="33" customWidth="1"/>
    <col min="4" max="16384" width="8.88671875" style="33"/>
  </cols>
  <sheetData>
    <row r="1" spans="1:3" x14ac:dyDescent="0.3">
      <c r="A1" s="32" t="s">
        <v>124</v>
      </c>
    </row>
    <row r="3" spans="1:3" x14ac:dyDescent="0.3">
      <c r="A3" s="63" t="s">
        <v>125</v>
      </c>
      <c r="B3" s="64"/>
      <c r="C3" s="64"/>
    </row>
    <row r="4" spans="1:3" x14ac:dyDescent="0.3">
      <c r="A4" s="34"/>
      <c r="B4" s="34"/>
      <c r="C4" s="34"/>
    </row>
    <row r="5" spans="1:3" ht="14.4" thickBot="1" x14ac:dyDescent="0.35">
      <c r="A5" s="35"/>
      <c r="B5" s="36"/>
      <c r="C5" s="34"/>
    </row>
    <row r="6" spans="1:3" ht="16.2" thickBot="1" x14ac:dyDescent="0.35">
      <c r="A6" s="37" t="s">
        <v>126</v>
      </c>
      <c r="B6" s="65" t="s">
        <v>143</v>
      </c>
      <c r="C6" s="66"/>
    </row>
    <row r="7" spans="1:3" ht="15.6" x14ac:dyDescent="0.3">
      <c r="A7" s="67" t="s">
        <v>122</v>
      </c>
      <c r="B7" s="70" t="s">
        <v>140</v>
      </c>
      <c r="C7" s="71"/>
    </row>
    <row r="8" spans="1:3" ht="15.6" x14ac:dyDescent="0.3">
      <c r="A8" s="68"/>
      <c r="B8" s="70" t="s">
        <v>141</v>
      </c>
      <c r="C8" s="71"/>
    </row>
    <row r="9" spans="1:3" ht="16.2" thickBot="1" x14ac:dyDescent="0.35">
      <c r="A9" s="69"/>
      <c r="B9" s="72" t="s">
        <v>142</v>
      </c>
      <c r="C9" s="73"/>
    </row>
    <row r="10" spans="1:3" ht="14.4" thickBot="1" x14ac:dyDescent="0.35">
      <c r="A10" s="74"/>
      <c r="B10" s="75"/>
      <c r="C10" s="66"/>
    </row>
    <row r="11" spans="1:3" ht="16.2" thickBot="1" x14ac:dyDescent="0.35">
      <c r="A11" s="76" t="s">
        <v>129</v>
      </c>
      <c r="B11" s="77"/>
      <c r="C11" s="66"/>
    </row>
    <row r="12" spans="1:3" ht="16.2" thickBot="1" x14ac:dyDescent="0.35">
      <c r="A12" s="38" t="s">
        <v>130</v>
      </c>
      <c r="B12" s="78"/>
      <c r="C12" s="66"/>
    </row>
    <row r="13" spans="1:3" ht="16.2" thickBot="1" x14ac:dyDescent="0.35">
      <c r="A13" s="38" t="s">
        <v>131</v>
      </c>
      <c r="B13" s="78"/>
      <c r="C13" s="66"/>
    </row>
    <row r="14" spans="1:3" ht="16.2" thickBot="1" x14ac:dyDescent="0.35">
      <c r="A14" s="38" t="s">
        <v>132</v>
      </c>
      <c r="B14" s="78"/>
      <c r="C14" s="66"/>
    </row>
    <row r="15" spans="1:3" ht="16.2" thickBot="1" x14ac:dyDescent="0.35">
      <c r="A15" s="39" t="s">
        <v>133</v>
      </c>
      <c r="B15" s="61"/>
      <c r="C15" s="62"/>
    </row>
    <row r="16" spans="1:3" x14ac:dyDescent="0.3">
      <c r="A16" s="40"/>
      <c r="B16" s="41"/>
      <c r="C16" s="34"/>
    </row>
    <row r="17" spans="1:3" x14ac:dyDescent="0.3">
      <c r="A17" s="40"/>
      <c r="B17" s="42"/>
      <c r="C17" s="34"/>
    </row>
    <row r="18" spans="1:3" ht="14.4" thickBot="1" x14ac:dyDescent="0.35"/>
    <row r="19" spans="1:3" ht="27.6" customHeight="1" x14ac:dyDescent="0.3">
      <c r="A19" s="81" t="s">
        <v>134</v>
      </c>
      <c r="B19" s="82"/>
      <c r="C19" s="43" t="s">
        <v>135</v>
      </c>
    </row>
    <row r="20" spans="1:3" x14ac:dyDescent="0.3">
      <c r="A20" s="83" t="s">
        <v>136</v>
      </c>
      <c r="B20" s="84"/>
      <c r="C20" s="44"/>
    </row>
    <row r="21" spans="1:3" ht="14.4" thickBot="1" x14ac:dyDescent="0.35">
      <c r="A21" s="45" t="s">
        <v>143</v>
      </c>
      <c r="B21" s="46"/>
      <c r="C21" s="47"/>
    </row>
    <row r="22" spans="1:3" ht="14.4" thickBot="1" x14ac:dyDescent="0.35">
      <c r="A22" s="85" t="s">
        <v>137</v>
      </c>
      <c r="B22" s="86"/>
      <c r="C22" s="48">
        <f>SUM(C21:C21)</f>
        <v>0</v>
      </c>
    </row>
    <row r="23" spans="1:3" ht="14.4" thickBot="1" x14ac:dyDescent="0.35">
      <c r="A23" s="85" t="s">
        <v>138</v>
      </c>
      <c r="B23" s="86"/>
      <c r="C23" s="48">
        <f>C22*1.2</f>
        <v>0</v>
      </c>
    </row>
    <row r="24" spans="1:3" ht="23.4" customHeight="1" x14ac:dyDescent="0.3">
      <c r="A24" s="49"/>
      <c r="C24" s="50"/>
    </row>
    <row r="25" spans="1:3" ht="23.4" customHeight="1" x14ac:dyDescent="0.3">
      <c r="A25" s="51"/>
      <c r="C25" s="50"/>
    </row>
    <row r="26" spans="1:3" ht="14.4" thickBot="1" x14ac:dyDescent="0.35">
      <c r="A26" s="87" t="s">
        <v>7</v>
      </c>
      <c r="B26" s="88"/>
      <c r="C26" s="88"/>
    </row>
    <row r="27" spans="1:3" x14ac:dyDescent="0.3">
      <c r="A27" s="89" t="s">
        <v>139</v>
      </c>
      <c r="B27" s="90"/>
      <c r="C27" s="93"/>
    </row>
    <row r="28" spans="1:3" ht="29.4" customHeight="1" thickBot="1" x14ac:dyDescent="0.35">
      <c r="A28" s="91"/>
      <c r="B28" s="92"/>
      <c r="C28" s="94"/>
    </row>
    <row r="29" spans="1:3" ht="38.4" customHeight="1" thickBot="1" x14ac:dyDescent="0.35">
      <c r="A29" s="79" t="s">
        <v>10</v>
      </c>
      <c r="B29" s="80"/>
      <c r="C29" s="52"/>
    </row>
    <row r="30" spans="1:3" ht="38.1" customHeight="1" thickBot="1" x14ac:dyDescent="0.35">
      <c r="A30" s="79" t="s">
        <v>11</v>
      </c>
      <c r="B30" s="80"/>
      <c r="C30" s="52"/>
    </row>
  </sheetData>
  <mergeCells count="21">
    <mergeCell ref="A29:B29"/>
    <mergeCell ref="A30:B30"/>
    <mergeCell ref="A19:B19"/>
    <mergeCell ref="A20:B20"/>
    <mergeCell ref="A22:B22"/>
    <mergeCell ref="A23:B23"/>
    <mergeCell ref="A26:C26"/>
    <mergeCell ref="A27:B28"/>
    <mergeCell ref="C27:C28"/>
    <mergeCell ref="B15:C15"/>
    <mergeCell ref="A3:C3"/>
    <mergeCell ref="B6:C6"/>
    <mergeCell ref="A7:A9"/>
    <mergeCell ref="B7:C7"/>
    <mergeCell ref="B8:C8"/>
    <mergeCell ref="B9:C9"/>
    <mergeCell ref="A10:C10"/>
    <mergeCell ref="A11:C11"/>
    <mergeCell ref="B12:C12"/>
    <mergeCell ref="B13:C13"/>
    <mergeCell ref="B14:C1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8"/>
  <sheetViews>
    <sheetView tabSelected="1" zoomScale="58" zoomScaleNormal="58" workbookViewId="0">
      <selection activeCell="L145" sqref="L145"/>
    </sheetView>
  </sheetViews>
  <sheetFormatPr defaultRowHeight="14.4" x14ac:dyDescent="0.3"/>
  <cols>
    <col min="2" max="2" width="99" customWidth="1"/>
    <col min="3" max="3" width="28.6640625" customWidth="1"/>
    <col min="6" max="6" width="18.88671875" customWidth="1"/>
  </cols>
  <sheetData>
    <row r="1" spans="2:8" x14ac:dyDescent="0.3">
      <c r="B1" s="31" t="s">
        <v>123</v>
      </c>
    </row>
    <row r="2" spans="2:8" s="29" customFormat="1" x14ac:dyDescent="0.3">
      <c r="B2" s="31"/>
    </row>
    <row r="3" spans="2:8" s="30" customFormat="1" ht="16.2" thickBot="1" x14ac:dyDescent="0.35">
      <c r="B3" s="53" t="s">
        <v>144</v>
      </c>
      <c r="C3" s="54"/>
      <c r="D3" s="55"/>
      <c r="E3" s="59"/>
      <c r="F3" s="59"/>
      <c r="G3" s="59"/>
      <c r="H3" s="60"/>
    </row>
    <row r="4" spans="2:8" s="30" customFormat="1" ht="16.2" thickBot="1" x14ac:dyDescent="0.35">
      <c r="B4" s="56" t="s">
        <v>126</v>
      </c>
      <c r="C4" s="95" t="s">
        <v>143</v>
      </c>
      <c r="D4" s="96"/>
      <c r="E4" s="1"/>
      <c r="F4" s="1"/>
      <c r="G4" s="1"/>
      <c r="H4" s="4"/>
    </row>
    <row r="5" spans="2:8" ht="15.6" x14ac:dyDescent="0.3">
      <c r="B5" s="97" t="s">
        <v>122</v>
      </c>
      <c r="C5" s="105" t="s">
        <v>145</v>
      </c>
      <c r="D5" s="106"/>
      <c r="E5" s="59"/>
      <c r="F5" s="59"/>
      <c r="G5" s="59"/>
      <c r="H5" s="60"/>
    </row>
    <row r="6" spans="2:8" s="29" customFormat="1" ht="15.6" x14ac:dyDescent="0.3">
      <c r="B6" s="98"/>
      <c r="C6" s="105" t="s">
        <v>127</v>
      </c>
      <c r="D6" s="106"/>
      <c r="E6" s="1"/>
      <c r="F6" s="1"/>
      <c r="G6" s="1"/>
      <c r="H6" s="4"/>
    </row>
    <row r="7" spans="2:8" s="29" customFormat="1" ht="16.2" customHeight="1" thickBot="1" x14ac:dyDescent="0.35">
      <c r="B7" s="99"/>
      <c r="C7" s="107" t="s">
        <v>128</v>
      </c>
      <c r="D7" s="108"/>
      <c r="E7" s="1"/>
      <c r="F7" s="1"/>
      <c r="G7" s="1"/>
      <c r="H7" s="4"/>
    </row>
    <row r="8" spans="2:8" s="29" customFormat="1" ht="15" thickBot="1" x14ac:dyDescent="0.35">
      <c r="B8" s="100"/>
      <c r="C8" s="101"/>
      <c r="D8" s="96"/>
      <c r="E8" s="1"/>
      <c r="F8" s="1"/>
      <c r="G8" s="1"/>
      <c r="H8" s="4"/>
    </row>
    <row r="9" spans="2:8" ht="15.6" customHeight="1" thickBot="1" x14ac:dyDescent="0.35">
      <c r="B9" s="109" t="s">
        <v>129</v>
      </c>
      <c r="C9" s="110"/>
      <c r="D9" s="96"/>
      <c r="E9" s="1"/>
      <c r="F9" s="1"/>
      <c r="G9" s="1"/>
      <c r="H9" s="4"/>
    </row>
    <row r="10" spans="2:8" ht="16.2" thickBot="1" x14ac:dyDescent="0.35">
      <c r="B10" s="57" t="s">
        <v>130</v>
      </c>
      <c r="C10" s="102"/>
      <c r="D10" s="96"/>
      <c r="E10" s="1"/>
      <c r="F10" s="1"/>
      <c r="G10" s="1"/>
      <c r="H10" s="4"/>
    </row>
    <row r="11" spans="2:8" ht="16.2" thickBot="1" x14ac:dyDescent="0.35">
      <c r="B11" s="57" t="s">
        <v>131</v>
      </c>
      <c r="C11" s="102"/>
      <c r="D11" s="96"/>
      <c r="E11" s="1"/>
      <c r="F11" s="1"/>
      <c r="G11" s="1"/>
      <c r="H11" s="4"/>
    </row>
    <row r="12" spans="2:8" ht="16.2" thickBot="1" x14ac:dyDescent="0.35">
      <c r="B12" s="57" t="s">
        <v>132</v>
      </c>
      <c r="C12" s="102"/>
      <c r="D12" s="96"/>
      <c r="E12" s="1"/>
      <c r="F12" s="1"/>
      <c r="G12" s="1"/>
      <c r="H12" s="4"/>
    </row>
    <row r="13" spans="2:8" ht="16.2" thickBot="1" x14ac:dyDescent="0.35">
      <c r="B13" s="58" t="s">
        <v>133</v>
      </c>
      <c r="C13" s="111"/>
      <c r="D13" s="112"/>
      <c r="E13" s="1"/>
      <c r="F13" s="1"/>
      <c r="G13" s="1"/>
      <c r="H13" s="4"/>
    </row>
    <row r="14" spans="2:8" x14ac:dyDescent="0.3">
      <c r="C14" s="2"/>
      <c r="D14" s="1"/>
      <c r="E14" s="1"/>
      <c r="F14" s="1"/>
      <c r="G14" s="1"/>
      <c r="H14" s="4"/>
    </row>
    <row r="15" spans="2:8" x14ac:dyDescent="0.3">
      <c r="B15" s="10" t="s">
        <v>121</v>
      </c>
      <c r="C15" s="10"/>
      <c r="D15" s="1"/>
      <c r="E15" s="1"/>
      <c r="F15" s="1"/>
      <c r="G15" s="1"/>
      <c r="H15" s="4"/>
    </row>
    <row r="16" spans="2:8" ht="55.2" x14ac:dyDescent="0.3">
      <c r="B16" s="11" t="s">
        <v>0</v>
      </c>
      <c r="C16" s="11"/>
      <c r="D16" s="1"/>
      <c r="E16" s="1"/>
      <c r="F16" s="1"/>
      <c r="G16" s="1"/>
      <c r="H16" s="4"/>
    </row>
    <row r="18" spans="1:6" ht="15" thickBot="1" x14ac:dyDescent="0.35"/>
    <row r="19" spans="1:6" ht="27" thickBot="1" x14ac:dyDescent="0.35">
      <c r="A19" s="22" t="s">
        <v>1</v>
      </c>
      <c r="B19" s="18" t="s">
        <v>2</v>
      </c>
      <c r="C19" s="12" t="s">
        <v>3</v>
      </c>
      <c r="D19" s="12" t="s">
        <v>115</v>
      </c>
      <c r="E19" s="20" t="s">
        <v>114</v>
      </c>
      <c r="F19" s="13" t="s">
        <v>4</v>
      </c>
    </row>
    <row r="20" spans="1:6" ht="79.2" x14ac:dyDescent="0.3">
      <c r="A20" s="22">
        <v>1</v>
      </c>
      <c r="B20" s="23" t="s">
        <v>38</v>
      </c>
      <c r="C20" s="3"/>
      <c r="D20" s="6">
        <v>1</v>
      </c>
      <c r="E20" s="6" t="s">
        <v>116</v>
      </c>
      <c r="F20" s="3">
        <f t="shared" ref="F20:F51" si="0">C20*D20</f>
        <v>0</v>
      </c>
    </row>
    <row r="21" spans="1:6" ht="40.200000000000003" customHeight="1" x14ac:dyDescent="0.3">
      <c r="A21" s="22">
        <v>2</v>
      </c>
      <c r="B21" s="7" t="s">
        <v>37</v>
      </c>
      <c r="C21" s="9"/>
      <c r="D21" s="6">
        <v>1</v>
      </c>
      <c r="E21" s="6" t="s">
        <v>116</v>
      </c>
      <c r="F21" s="9">
        <f t="shared" si="0"/>
        <v>0</v>
      </c>
    </row>
    <row r="22" spans="1:6" ht="82.95" customHeight="1" x14ac:dyDescent="0.3">
      <c r="A22" s="22">
        <v>3</v>
      </c>
      <c r="B22" s="23" t="s">
        <v>38</v>
      </c>
      <c r="C22" s="3"/>
      <c r="D22" s="6">
        <v>1</v>
      </c>
      <c r="E22" s="6" t="s">
        <v>116</v>
      </c>
      <c r="F22" s="3">
        <f t="shared" si="0"/>
        <v>0</v>
      </c>
    </row>
    <row r="23" spans="1:6" ht="40.200000000000003" customHeight="1" x14ac:dyDescent="0.3">
      <c r="A23" s="22">
        <v>4</v>
      </c>
      <c r="B23" s="8" t="s">
        <v>39</v>
      </c>
      <c r="C23" s="3"/>
      <c r="D23" s="6">
        <v>1</v>
      </c>
      <c r="E23" s="6" t="s">
        <v>116</v>
      </c>
      <c r="F23" s="3">
        <f t="shared" si="0"/>
        <v>0</v>
      </c>
    </row>
    <row r="24" spans="1:6" ht="40.200000000000003" customHeight="1" x14ac:dyDescent="0.3">
      <c r="A24" s="22">
        <v>5</v>
      </c>
      <c r="B24" s="7" t="s">
        <v>40</v>
      </c>
      <c r="C24" s="3"/>
      <c r="D24" s="6">
        <v>1</v>
      </c>
      <c r="E24" s="6" t="s">
        <v>116</v>
      </c>
      <c r="F24" s="3">
        <f t="shared" si="0"/>
        <v>0</v>
      </c>
    </row>
    <row r="25" spans="1:6" ht="40.200000000000003" customHeight="1" x14ac:dyDescent="0.3">
      <c r="A25" s="22">
        <v>6</v>
      </c>
      <c r="B25" s="7" t="s">
        <v>35</v>
      </c>
      <c r="C25" s="3"/>
      <c r="D25" s="6">
        <v>1</v>
      </c>
      <c r="E25" s="6" t="s">
        <v>116</v>
      </c>
      <c r="F25" s="3">
        <f t="shared" si="0"/>
        <v>0</v>
      </c>
    </row>
    <row r="26" spans="1:6" ht="40.200000000000003" customHeight="1" x14ac:dyDescent="0.3">
      <c r="A26" s="22">
        <v>7</v>
      </c>
      <c r="B26" s="8" t="s">
        <v>41</v>
      </c>
      <c r="C26" s="3"/>
      <c r="D26" s="6">
        <v>1</v>
      </c>
      <c r="E26" s="6" t="s">
        <v>116</v>
      </c>
      <c r="F26" s="3">
        <f t="shared" si="0"/>
        <v>0</v>
      </c>
    </row>
    <row r="27" spans="1:6" ht="40.200000000000003" customHeight="1" x14ac:dyDescent="0.3">
      <c r="A27" s="22">
        <v>8</v>
      </c>
      <c r="B27" s="8" t="s">
        <v>42</v>
      </c>
      <c r="C27" s="3"/>
      <c r="D27" s="6">
        <v>1</v>
      </c>
      <c r="E27" s="6" t="s">
        <v>116</v>
      </c>
      <c r="F27" s="3">
        <f t="shared" si="0"/>
        <v>0</v>
      </c>
    </row>
    <row r="28" spans="1:6" ht="40.200000000000003" customHeight="1" x14ac:dyDescent="0.3">
      <c r="A28" s="22">
        <v>9</v>
      </c>
      <c r="B28" s="8" t="s">
        <v>13</v>
      </c>
      <c r="C28" s="3"/>
      <c r="D28" s="6">
        <v>1</v>
      </c>
      <c r="E28" s="6" t="s">
        <v>116</v>
      </c>
      <c r="F28" s="3">
        <f t="shared" si="0"/>
        <v>0</v>
      </c>
    </row>
    <row r="29" spans="1:6" ht="40.200000000000003" customHeight="1" x14ac:dyDescent="0.3">
      <c r="A29" s="22">
        <v>10</v>
      </c>
      <c r="B29" s="8" t="s">
        <v>43</v>
      </c>
      <c r="C29" s="3"/>
      <c r="D29" s="6">
        <v>1</v>
      </c>
      <c r="E29" s="6" t="s">
        <v>116</v>
      </c>
      <c r="F29" s="3">
        <f t="shared" si="0"/>
        <v>0</v>
      </c>
    </row>
    <row r="30" spans="1:6" ht="40.200000000000003" customHeight="1" x14ac:dyDescent="0.3">
      <c r="A30" s="22">
        <v>11</v>
      </c>
      <c r="B30" s="8" t="s">
        <v>43</v>
      </c>
      <c r="C30" s="3"/>
      <c r="D30" s="6">
        <v>1</v>
      </c>
      <c r="E30" s="6" t="s">
        <v>116</v>
      </c>
      <c r="F30" s="3">
        <f t="shared" si="0"/>
        <v>0</v>
      </c>
    </row>
    <row r="31" spans="1:6" ht="77.400000000000006" customHeight="1" x14ac:dyDescent="0.3">
      <c r="A31" s="22">
        <v>12</v>
      </c>
      <c r="B31" s="23" t="s">
        <v>38</v>
      </c>
      <c r="C31" s="3"/>
      <c r="D31" s="6">
        <v>1</v>
      </c>
      <c r="E31" s="6" t="s">
        <v>116</v>
      </c>
      <c r="F31" s="3">
        <f t="shared" si="0"/>
        <v>0</v>
      </c>
    </row>
    <row r="32" spans="1:6" ht="67.95" customHeight="1" x14ac:dyDescent="0.3">
      <c r="A32" s="22">
        <v>13</v>
      </c>
      <c r="B32" s="8" t="s">
        <v>93</v>
      </c>
      <c r="C32" s="3"/>
      <c r="D32" s="6">
        <v>1</v>
      </c>
      <c r="E32" s="6" t="s">
        <v>116</v>
      </c>
      <c r="F32" s="3">
        <f t="shared" si="0"/>
        <v>0</v>
      </c>
    </row>
    <row r="33" spans="1:6" ht="40.200000000000003" customHeight="1" x14ac:dyDescent="0.3">
      <c r="A33" s="22">
        <v>14</v>
      </c>
      <c r="B33" s="23" t="s">
        <v>92</v>
      </c>
      <c r="C33" s="3"/>
      <c r="D33" s="6">
        <v>1</v>
      </c>
      <c r="E33" s="6" t="s">
        <v>116</v>
      </c>
      <c r="F33" s="3">
        <f t="shared" si="0"/>
        <v>0</v>
      </c>
    </row>
    <row r="34" spans="1:6" ht="54" customHeight="1" x14ac:dyDescent="0.3">
      <c r="A34" s="22">
        <v>15</v>
      </c>
      <c r="B34" s="7" t="s">
        <v>119</v>
      </c>
      <c r="C34" s="3"/>
      <c r="D34" s="6">
        <v>1</v>
      </c>
      <c r="E34" s="6" t="s">
        <v>116</v>
      </c>
      <c r="F34" s="3">
        <f t="shared" si="0"/>
        <v>0</v>
      </c>
    </row>
    <row r="35" spans="1:6" ht="40.200000000000003" customHeight="1" x14ac:dyDescent="0.3">
      <c r="A35" s="22">
        <v>16</v>
      </c>
      <c r="B35" s="8" t="s">
        <v>44</v>
      </c>
      <c r="C35" s="3"/>
      <c r="D35" s="6">
        <v>2</v>
      </c>
      <c r="E35" s="6" t="s">
        <v>116</v>
      </c>
      <c r="F35" s="3">
        <f t="shared" si="0"/>
        <v>0</v>
      </c>
    </row>
    <row r="36" spans="1:6" ht="40.200000000000003" customHeight="1" x14ac:dyDescent="0.3">
      <c r="A36" s="22">
        <v>17</v>
      </c>
      <c r="B36" s="8" t="s">
        <v>14</v>
      </c>
      <c r="C36" s="3"/>
      <c r="D36" s="6">
        <v>1.9</v>
      </c>
      <c r="E36" s="6" t="s">
        <v>117</v>
      </c>
      <c r="F36" s="3">
        <f t="shared" si="0"/>
        <v>0</v>
      </c>
    </row>
    <row r="37" spans="1:6" ht="40.200000000000003" customHeight="1" x14ac:dyDescent="0.3">
      <c r="A37" s="22">
        <v>18</v>
      </c>
      <c r="B37" s="7" t="s">
        <v>14</v>
      </c>
      <c r="C37" s="3"/>
      <c r="D37" s="6">
        <v>1.9</v>
      </c>
      <c r="E37" s="6" t="s">
        <v>117</v>
      </c>
      <c r="F37" s="3">
        <f t="shared" si="0"/>
        <v>0</v>
      </c>
    </row>
    <row r="38" spans="1:6" ht="40.200000000000003" customHeight="1" x14ac:dyDescent="0.3">
      <c r="A38" s="22">
        <v>19</v>
      </c>
      <c r="B38" s="8" t="s">
        <v>45</v>
      </c>
      <c r="C38" s="3"/>
      <c r="D38" s="6">
        <v>1</v>
      </c>
      <c r="E38" s="6" t="s">
        <v>116</v>
      </c>
      <c r="F38" s="3">
        <f t="shared" si="0"/>
        <v>0</v>
      </c>
    </row>
    <row r="39" spans="1:6" ht="40.200000000000003" customHeight="1" x14ac:dyDescent="0.3">
      <c r="A39" s="22">
        <v>20</v>
      </c>
      <c r="B39" s="8" t="s">
        <v>36</v>
      </c>
      <c r="C39" s="3"/>
      <c r="D39" s="6">
        <v>1</v>
      </c>
      <c r="E39" s="6" t="s">
        <v>116</v>
      </c>
      <c r="F39" s="3">
        <f t="shared" si="0"/>
        <v>0</v>
      </c>
    </row>
    <row r="40" spans="1:6" ht="33" customHeight="1" x14ac:dyDescent="0.3">
      <c r="A40" s="22">
        <v>21</v>
      </c>
      <c r="B40" s="8" t="s">
        <v>46</v>
      </c>
      <c r="C40" s="3"/>
      <c r="D40" s="6">
        <v>1</v>
      </c>
      <c r="E40" s="6" t="s">
        <v>116</v>
      </c>
      <c r="F40" s="3">
        <f t="shared" si="0"/>
        <v>0</v>
      </c>
    </row>
    <row r="41" spans="1:6" ht="40.200000000000003" customHeight="1" x14ac:dyDescent="0.3">
      <c r="A41" s="22">
        <v>22</v>
      </c>
      <c r="B41" s="23" t="s">
        <v>47</v>
      </c>
      <c r="C41" s="3"/>
      <c r="D41" s="6">
        <v>1</v>
      </c>
      <c r="E41" s="6" t="s">
        <v>116</v>
      </c>
      <c r="F41" s="3">
        <f t="shared" si="0"/>
        <v>0</v>
      </c>
    </row>
    <row r="42" spans="1:6" ht="16.95" customHeight="1" x14ac:dyDescent="0.3">
      <c r="A42" s="22">
        <v>23</v>
      </c>
      <c r="B42" s="23" t="s">
        <v>15</v>
      </c>
      <c r="C42" s="3"/>
      <c r="D42" s="6">
        <v>1</v>
      </c>
      <c r="E42" s="6" t="s">
        <v>116</v>
      </c>
      <c r="F42" s="3">
        <f t="shared" si="0"/>
        <v>0</v>
      </c>
    </row>
    <row r="43" spans="1:6" ht="40.200000000000003" customHeight="1" x14ac:dyDescent="0.3">
      <c r="A43" s="22">
        <v>24</v>
      </c>
      <c r="B43" s="8" t="s">
        <v>48</v>
      </c>
      <c r="C43" s="3"/>
      <c r="D43" s="6">
        <v>1</v>
      </c>
      <c r="E43" s="6" t="s">
        <v>116</v>
      </c>
      <c r="F43" s="3">
        <f t="shared" si="0"/>
        <v>0</v>
      </c>
    </row>
    <row r="44" spans="1:6" ht="19.2" customHeight="1" x14ac:dyDescent="0.3">
      <c r="A44" s="22">
        <v>25</v>
      </c>
      <c r="B44" s="8" t="s">
        <v>94</v>
      </c>
      <c r="C44" s="3"/>
      <c r="D44" s="6">
        <v>7</v>
      </c>
      <c r="E44" s="6" t="s">
        <v>116</v>
      </c>
      <c r="F44" s="3">
        <f t="shared" si="0"/>
        <v>0</v>
      </c>
    </row>
    <row r="45" spans="1:6" ht="19.95" customHeight="1" x14ac:dyDescent="0.3">
      <c r="A45" s="22">
        <v>26</v>
      </c>
      <c r="B45" s="8" t="s">
        <v>36</v>
      </c>
      <c r="C45" s="3"/>
      <c r="D45" s="6">
        <v>1</v>
      </c>
      <c r="E45" s="6" t="s">
        <v>116</v>
      </c>
      <c r="F45" s="3">
        <f t="shared" si="0"/>
        <v>0</v>
      </c>
    </row>
    <row r="46" spans="1:6" ht="40.200000000000003" customHeight="1" x14ac:dyDescent="0.3">
      <c r="A46" s="22">
        <v>27</v>
      </c>
      <c r="B46" s="8" t="s">
        <v>43</v>
      </c>
      <c r="C46" s="3"/>
      <c r="D46" s="6">
        <v>1</v>
      </c>
      <c r="E46" s="6" t="s">
        <v>116</v>
      </c>
      <c r="F46" s="3">
        <f t="shared" si="0"/>
        <v>0</v>
      </c>
    </row>
    <row r="47" spans="1:6" ht="24" customHeight="1" x14ac:dyDescent="0.3">
      <c r="A47" s="22">
        <v>28</v>
      </c>
      <c r="B47" s="8" t="s">
        <v>49</v>
      </c>
      <c r="C47" s="3"/>
      <c r="D47" s="6">
        <v>1</v>
      </c>
      <c r="E47" s="6" t="s">
        <v>116</v>
      </c>
      <c r="F47" s="3">
        <f t="shared" si="0"/>
        <v>0</v>
      </c>
    </row>
    <row r="48" spans="1:6" ht="31.2" customHeight="1" x14ac:dyDescent="0.3">
      <c r="A48" s="22">
        <v>29</v>
      </c>
      <c r="B48" s="7" t="s">
        <v>50</v>
      </c>
      <c r="C48" s="3"/>
      <c r="D48" s="6">
        <v>1</v>
      </c>
      <c r="E48" s="6" t="s">
        <v>116</v>
      </c>
      <c r="F48" s="3">
        <f t="shared" si="0"/>
        <v>0</v>
      </c>
    </row>
    <row r="49" spans="1:6" ht="18" customHeight="1" x14ac:dyDescent="0.3">
      <c r="A49" s="22">
        <v>30</v>
      </c>
      <c r="B49" s="8" t="s">
        <v>16</v>
      </c>
      <c r="C49" s="3"/>
      <c r="D49" s="6">
        <v>1</v>
      </c>
      <c r="E49" s="6" t="s">
        <v>116</v>
      </c>
      <c r="F49" s="3">
        <f t="shared" si="0"/>
        <v>0</v>
      </c>
    </row>
    <row r="50" spans="1:6" ht="44.4" customHeight="1" x14ac:dyDescent="0.3">
      <c r="A50" s="22">
        <v>31</v>
      </c>
      <c r="B50" s="8" t="s">
        <v>120</v>
      </c>
      <c r="C50" s="3"/>
      <c r="D50" s="6">
        <v>1</v>
      </c>
      <c r="E50" s="6" t="s">
        <v>116</v>
      </c>
      <c r="F50" s="3">
        <f t="shared" si="0"/>
        <v>0</v>
      </c>
    </row>
    <row r="51" spans="1:6" ht="83.4" customHeight="1" x14ac:dyDescent="0.3">
      <c r="A51" s="22">
        <v>32</v>
      </c>
      <c r="B51" s="8" t="s">
        <v>52</v>
      </c>
      <c r="C51" s="3"/>
      <c r="D51" s="6">
        <v>1</v>
      </c>
      <c r="E51" s="6" t="s">
        <v>116</v>
      </c>
      <c r="F51" s="3">
        <f t="shared" si="0"/>
        <v>0</v>
      </c>
    </row>
    <row r="52" spans="1:6" ht="17.399999999999999" customHeight="1" x14ac:dyDescent="0.3">
      <c r="A52" s="22">
        <v>33</v>
      </c>
      <c r="B52" s="8" t="s">
        <v>51</v>
      </c>
      <c r="C52" s="3"/>
      <c r="D52" s="6">
        <v>6</v>
      </c>
      <c r="E52" s="6" t="s">
        <v>116</v>
      </c>
      <c r="F52" s="3">
        <f t="shared" ref="F52:F87" si="1">C52*D52</f>
        <v>0</v>
      </c>
    </row>
    <row r="53" spans="1:6" ht="16.2" customHeight="1" x14ac:dyDescent="0.3">
      <c r="A53" s="22">
        <v>34</v>
      </c>
      <c r="B53" s="7" t="s">
        <v>17</v>
      </c>
      <c r="C53" s="3"/>
      <c r="D53" s="6">
        <v>3</v>
      </c>
      <c r="E53" s="6" t="s">
        <v>116</v>
      </c>
      <c r="F53" s="3">
        <f t="shared" si="1"/>
        <v>0</v>
      </c>
    </row>
    <row r="54" spans="1:6" ht="16.95" customHeight="1" x14ac:dyDescent="0.3">
      <c r="A54" s="22">
        <v>35</v>
      </c>
      <c r="B54" s="8" t="s">
        <v>17</v>
      </c>
      <c r="C54" s="3"/>
      <c r="D54" s="6">
        <v>4</v>
      </c>
      <c r="E54" s="6" t="s">
        <v>116</v>
      </c>
      <c r="F54" s="3">
        <f t="shared" si="1"/>
        <v>0</v>
      </c>
    </row>
    <row r="55" spans="1:6" ht="16.95" customHeight="1" x14ac:dyDescent="0.3">
      <c r="A55" s="22">
        <v>36</v>
      </c>
      <c r="B55" s="8" t="s">
        <v>53</v>
      </c>
      <c r="C55" s="3"/>
      <c r="D55" s="6">
        <v>2</v>
      </c>
      <c r="E55" s="6" t="s">
        <v>116</v>
      </c>
      <c r="F55" s="3">
        <f t="shared" si="1"/>
        <v>0</v>
      </c>
    </row>
    <row r="56" spans="1:6" ht="40.200000000000003" customHeight="1" x14ac:dyDescent="0.3">
      <c r="A56" s="22">
        <v>37</v>
      </c>
      <c r="B56" s="7" t="s">
        <v>18</v>
      </c>
      <c r="C56" s="3"/>
      <c r="D56" s="6">
        <v>1</v>
      </c>
      <c r="E56" s="6" t="s">
        <v>116</v>
      </c>
      <c r="F56" s="3">
        <f t="shared" si="1"/>
        <v>0</v>
      </c>
    </row>
    <row r="57" spans="1:6" ht="40.200000000000003" customHeight="1" x14ac:dyDescent="0.3">
      <c r="A57" s="22">
        <v>38</v>
      </c>
      <c r="B57" s="8" t="s">
        <v>19</v>
      </c>
      <c r="C57" s="3"/>
      <c r="D57" s="6">
        <v>1</v>
      </c>
      <c r="E57" s="6" t="s">
        <v>116</v>
      </c>
      <c r="F57" s="3">
        <f t="shared" si="1"/>
        <v>0</v>
      </c>
    </row>
    <row r="58" spans="1:6" ht="16.95" customHeight="1" x14ac:dyDescent="0.3">
      <c r="A58" s="22">
        <v>39</v>
      </c>
      <c r="B58" s="8" t="s">
        <v>36</v>
      </c>
      <c r="C58" s="3"/>
      <c r="D58" s="6">
        <v>1</v>
      </c>
      <c r="E58" s="6" t="s">
        <v>116</v>
      </c>
      <c r="F58" s="3">
        <f t="shared" si="1"/>
        <v>0</v>
      </c>
    </row>
    <row r="59" spans="1:6" ht="92.4" customHeight="1" x14ac:dyDescent="0.3">
      <c r="A59" s="22">
        <v>40</v>
      </c>
      <c r="B59" s="8" t="s">
        <v>95</v>
      </c>
      <c r="C59" s="3"/>
      <c r="D59" s="6">
        <v>1</v>
      </c>
      <c r="E59" s="6" t="s">
        <v>116</v>
      </c>
      <c r="F59" s="3">
        <f t="shared" si="1"/>
        <v>0</v>
      </c>
    </row>
    <row r="60" spans="1:6" ht="40.200000000000003" customHeight="1" x14ac:dyDescent="0.3">
      <c r="A60" s="22">
        <v>41</v>
      </c>
      <c r="B60" s="8" t="s">
        <v>54</v>
      </c>
      <c r="C60" s="3"/>
      <c r="D60" s="6">
        <v>1</v>
      </c>
      <c r="E60" s="6" t="s">
        <v>116</v>
      </c>
      <c r="F60" s="3">
        <f t="shared" si="1"/>
        <v>0</v>
      </c>
    </row>
    <row r="61" spans="1:6" ht="16.2" customHeight="1" x14ac:dyDescent="0.3">
      <c r="A61" s="22">
        <v>42</v>
      </c>
      <c r="B61" s="8" t="s">
        <v>55</v>
      </c>
      <c r="C61" s="3"/>
      <c r="D61" s="6">
        <v>1</v>
      </c>
      <c r="E61" s="6" t="s">
        <v>116</v>
      </c>
      <c r="F61" s="3">
        <f t="shared" si="1"/>
        <v>0</v>
      </c>
    </row>
    <row r="62" spans="1:6" ht="17.399999999999999" customHeight="1" x14ac:dyDescent="0.3">
      <c r="A62" s="22">
        <v>43</v>
      </c>
      <c r="B62" s="8" t="s">
        <v>12</v>
      </c>
      <c r="C62" s="3"/>
      <c r="D62" s="6">
        <v>1</v>
      </c>
      <c r="E62" s="6" t="s">
        <v>116</v>
      </c>
      <c r="F62" s="3">
        <f t="shared" si="1"/>
        <v>0</v>
      </c>
    </row>
    <row r="63" spans="1:6" ht="40.200000000000003" customHeight="1" x14ac:dyDescent="0.3">
      <c r="A63" s="22">
        <v>44</v>
      </c>
      <c r="B63" s="7" t="s">
        <v>56</v>
      </c>
      <c r="C63" s="3"/>
      <c r="D63" s="6">
        <v>1</v>
      </c>
      <c r="E63" s="6" t="s">
        <v>116</v>
      </c>
      <c r="F63" s="3">
        <f t="shared" si="1"/>
        <v>0</v>
      </c>
    </row>
    <row r="64" spans="1:6" ht="18.600000000000001" customHeight="1" x14ac:dyDescent="0.3">
      <c r="A64" s="22">
        <v>45</v>
      </c>
      <c r="B64" s="8" t="s">
        <v>57</v>
      </c>
      <c r="C64" s="3"/>
      <c r="D64" s="6">
        <v>1</v>
      </c>
      <c r="E64" s="6" t="s">
        <v>116</v>
      </c>
      <c r="F64" s="3">
        <f t="shared" si="1"/>
        <v>0</v>
      </c>
    </row>
    <row r="65" spans="1:6" ht="58.2" customHeight="1" x14ac:dyDescent="0.3">
      <c r="A65" s="22">
        <v>46</v>
      </c>
      <c r="B65" s="8" t="s">
        <v>58</v>
      </c>
      <c r="C65" s="3"/>
      <c r="D65" s="6">
        <v>1</v>
      </c>
      <c r="E65" s="6" t="s">
        <v>116</v>
      </c>
      <c r="F65" s="3">
        <f t="shared" si="1"/>
        <v>0</v>
      </c>
    </row>
    <row r="66" spans="1:6" ht="42.6" customHeight="1" x14ac:dyDescent="0.3">
      <c r="A66" s="22">
        <v>47</v>
      </c>
      <c r="B66" s="8" t="s">
        <v>96</v>
      </c>
      <c r="C66" s="3"/>
      <c r="D66" s="6">
        <v>1</v>
      </c>
      <c r="E66" s="6" t="s">
        <v>116</v>
      </c>
      <c r="F66" s="3">
        <f t="shared" si="1"/>
        <v>0</v>
      </c>
    </row>
    <row r="67" spans="1:6" ht="45" customHeight="1" x14ac:dyDescent="0.3">
      <c r="A67" s="22">
        <v>48</v>
      </c>
      <c r="B67" s="8" t="s">
        <v>97</v>
      </c>
      <c r="C67" s="3"/>
      <c r="D67" s="6">
        <v>1</v>
      </c>
      <c r="E67" s="6" t="s">
        <v>116</v>
      </c>
      <c r="F67" s="3">
        <f t="shared" si="1"/>
        <v>0</v>
      </c>
    </row>
    <row r="68" spans="1:6" ht="26.4" customHeight="1" x14ac:dyDescent="0.3">
      <c r="A68" s="22">
        <v>49</v>
      </c>
      <c r="B68" s="8" t="s">
        <v>59</v>
      </c>
      <c r="C68" s="3"/>
      <c r="D68" s="6">
        <v>1</v>
      </c>
      <c r="E68" s="6" t="s">
        <v>116</v>
      </c>
      <c r="F68" s="3">
        <f t="shared" si="1"/>
        <v>0</v>
      </c>
    </row>
    <row r="69" spans="1:6" ht="132" x14ac:dyDescent="0.3">
      <c r="A69" s="22">
        <v>50</v>
      </c>
      <c r="B69" s="8" t="s">
        <v>98</v>
      </c>
      <c r="C69" s="3"/>
      <c r="D69" s="6">
        <v>1</v>
      </c>
      <c r="E69" s="6" t="s">
        <v>116</v>
      </c>
      <c r="F69" s="3">
        <f t="shared" si="1"/>
        <v>0</v>
      </c>
    </row>
    <row r="70" spans="1:6" ht="69" customHeight="1" x14ac:dyDescent="0.3">
      <c r="A70" s="22">
        <v>51</v>
      </c>
      <c r="B70" s="7" t="s">
        <v>99</v>
      </c>
      <c r="C70" s="3"/>
      <c r="D70" s="6">
        <v>1</v>
      </c>
      <c r="E70" s="6" t="s">
        <v>116</v>
      </c>
      <c r="F70" s="3">
        <f t="shared" si="1"/>
        <v>0</v>
      </c>
    </row>
    <row r="71" spans="1:6" ht="66" customHeight="1" x14ac:dyDescent="0.3">
      <c r="A71" s="22">
        <v>52</v>
      </c>
      <c r="B71" s="7" t="s">
        <v>100</v>
      </c>
      <c r="C71" s="3"/>
      <c r="D71" s="6">
        <v>1</v>
      </c>
      <c r="E71" s="6" t="s">
        <v>116</v>
      </c>
      <c r="F71" s="3">
        <f t="shared" si="1"/>
        <v>0</v>
      </c>
    </row>
    <row r="72" spans="1:6" ht="40.200000000000003" customHeight="1" x14ac:dyDescent="0.3">
      <c r="A72" s="22">
        <v>53</v>
      </c>
      <c r="B72" s="7" t="s">
        <v>20</v>
      </c>
      <c r="C72" s="3"/>
      <c r="D72" s="6">
        <v>1</v>
      </c>
      <c r="E72" s="6" t="s">
        <v>116</v>
      </c>
      <c r="F72" s="3">
        <f t="shared" si="1"/>
        <v>0</v>
      </c>
    </row>
    <row r="73" spans="1:6" ht="40.200000000000003" customHeight="1" x14ac:dyDescent="0.3">
      <c r="A73" s="22">
        <v>54</v>
      </c>
      <c r="B73" s="7" t="s">
        <v>21</v>
      </c>
      <c r="C73" s="3"/>
      <c r="D73" s="6">
        <v>1</v>
      </c>
      <c r="E73" s="6" t="s">
        <v>116</v>
      </c>
      <c r="F73" s="3">
        <f t="shared" si="1"/>
        <v>0</v>
      </c>
    </row>
    <row r="74" spans="1:6" ht="23.4" customHeight="1" x14ac:dyDescent="0.3">
      <c r="A74" s="22">
        <v>55</v>
      </c>
      <c r="B74" s="7" t="s">
        <v>41</v>
      </c>
      <c r="C74" s="3"/>
      <c r="D74" s="6">
        <v>1</v>
      </c>
      <c r="E74" s="6" t="s">
        <v>116</v>
      </c>
      <c r="F74" s="3">
        <f t="shared" si="1"/>
        <v>0</v>
      </c>
    </row>
    <row r="75" spans="1:6" ht="24" customHeight="1" x14ac:dyDescent="0.3">
      <c r="A75" s="22">
        <v>56</v>
      </c>
      <c r="B75" s="8" t="s">
        <v>36</v>
      </c>
      <c r="C75" s="3"/>
      <c r="D75" s="6">
        <v>1</v>
      </c>
      <c r="E75" s="6" t="s">
        <v>116</v>
      </c>
      <c r="F75" s="3">
        <f t="shared" si="1"/>
        <v>0</v>
      </c>
    </row>
    <row r="76" spans="1:6" ht="18.600000000000001" customHeight="1" x14ac:dyDescent="0.3">
      <c r="A76" s="22">
        <v>57</v>
      </c>
      <c r="B76" s="8" t="s">
        <v>60</v>
      </c>
      <c r="C76" s="3"/>
      <c r="D76" s="6">
        <v>1</v>
      </c>
      <c r="E76" s="6" t="s">
        <v>116</v>
      </c>
      <c r="F76" s="3">
        <f t="shared" si="1"/>
        <v>0</v>
      </c>
    </row>
    <row r="77" spans="1:6" ht="102.6" customHeight="1" x14ac:dyDescent="0.3">
      <c r="A77" s="22">
        <v>58</v>
      </c>
      <c r="B77" s="8" t="s">
        <v>101</v>
      </c>
      <c r="C77" s="3"/>
      <c r="D77" s="6">
        <v>1</v>
      </c>
      <c r="E77" s="6" t="s">
        <v>116</v>
      </c>
      <c r="F77" s="3">
        <f t="shared" si="1"/>
        <v>0</v>
      </c>
    </row>
    <row r="78" spans="1:6" ht="91.2" customHeight="1" x14ac:dyDescent="0.3">
      <c r="A78" s="22">
        <v>59</v>
      </c>
      <c r="B78" s="7" t="s">
        <v>22</v>
      </c>
      <c r="C78" s="3"/>
      <c r="D78" s="6">
        <v>1</v>
      </c>
      <c r="E78" s="6" t="s">
        <v>116</v>
      </c>
      <c r="F78" s="3">
        <f t="shared" si="1"/>
        <v>0</v>
      </c>
    </row>
    <row r="79" spans="1:6" ht="18" customHeight="1" x14ac:dyDescent="0.3">
      <c r="A79" s="22">
        <v>60</v>
      </c>
      <c r="B79" s="8" t="s">
        <v>61</v>
      </c>
      <c r="C79" s="3"/>
      <c r="D79" s="6">
        <v>1</v>
      </c>
      <c r="E79" s="6" t="s">
        <v>116</v>
      </c>
      <c r="F79" s="3">
        <f t="shared" si="1"/>
        <v>0</v>
      </c>
    </row>
    <row r="80" spans="1:6" ht="96.6" customHeight="1" x14ac:dyDescent="0.3">
      <c r="A80" s="22">
        <v>61</v>
      </c>
      <c r="B80" s="8" t="s">
        <v>62</v>
      </c>
      <c r="C80" s="3"/>
      <c r="D80" s="6">
        <v>1</v>
      </c>
      <c r="E80" s="6" t="s">
        <v>116</v>
      </c>
      <c r="F80" s="3">
        <f t="shared" si="1"/>
        <v>0</v>
      </c>
    </row>
    <row r="81" spans="1:6" ht="18.600000000000001" customHeight="1" x14ac:dyDescent="0.3">
      <c r="A81" s="22">
        <v>62</v>
      </c>
      <c r="B81" s="8" t="s">
        <v>102</v>
      </c>
      <c r="C81" s="3"/>
      <c r="D81" s="6">
        <v>1</v>
      </c>
      <c r="E81" s="6" t="s">
        <v>116</v>
      </c>
      <c r="F81" s="3">
        <f t="shared" si="1"/>
        <v>0</v>
      </c>
    </row>
    <row r="82" spans="1:6" ht="16.2" customHeight="1" x14ac:dyDescent="0.3">
      <c r="A82" s="22">
        <v>63</v>
      </c>
      <c r="B82" s="8" t="s">
        <v>103</v>
      </c>
      <c r="C82" s="5"/>
      <c r="D82" s="6">
        <v>3</v>
      </c>
      <c r="E82" s="6" t="s">
        <v>116</v>
      </c>
      <c r="F82" s="5">
        <f t="shared" si="1"/>
        <v>0</v>
      </c>
    </row>
    <row r="83" spans="1:6" ht="16.95" customHeight="1" x14ac:dyDescent="0.3">
      <c r="A83" s="22">
        <v>64</v>
      </c>
      <c r="B83" s="8" t="s">
        <v>104</v>
      </c>
      <c r="C83" s="5"/>
      <c r="D83" s="6">
        <v>1</v>
      </c>
      <c r="E83" s="6" t="s">
        <v>116</v>
      </c>
      <c r="F83" s="5">
        <f t="shared" si="1"/>
        <v>0</v>
      </c>
    </row>
    <row r="84" spans="1:6" ht="60" customHeight="1" x14ac:dyDescent="0.3">
      <c r="A84" s="22">
        <v>65</v>
      </c>
      <c r="B84" s="8" t="s">
        <v>105</v>
      </c>
      <c r="C84" s="5"/>
      <c r="D84" s="6">
        <v>1</v>
      </c>
      <c r="E84" s="6" t="s">
        <v>116</v>
      </c>
      <c r="F84" s="5">
        <f t="shared" si="1"/>
        <v>0</v>
      </c>
    </row>
    <row r="85" spans="1:6" ht="40.200000000000003" customHeight="1" x14ac:dyDescent="0.3">
      <c r="A85" s="22">
        <v>66</v>
      </c>
      <c r="B85" s="8" t="s">
        <v>23</v>
      </c>
      <c r="C85" s="5"/>
      <c r="D85" s="6">
        <v>1</v>
      </c>
      <c r="E85" s="6" t="s">
        <v>116</v>
      </c>
      <c r="F85" s="5">
        <f t="shared" si="1"/>
        <v>0</v>
      </c>
    </row>
    <row r="86" spans="1:6" ht="21" customHeight="1" x14ac:dyDescent="0.3">
      <c r="A86" s="22">
        <v>67</v>
      </c>
      <c r="B86" s="8" t="s">
        <v>36</v>
      </c>
      <c r="C86" s="5"/>
      <c r="D86" s="6">
        <v>1</v>
      </c>
      <c r="E86" s="6" t="s">
        <v>116</v>
      </c>
      <c r="F86" s="5">
        <f t="shared" si="1"/>
        <v>0</v>
      </c>
    </row>
    <row r="87" spans="1:6" ht="16.95" customHeight="1" x14ac:dyDescent="0.3">
      <c r="A87" s="22">
        <v>68</v>
      </c>
      <c r="B87" s="8" t="s">
        <v>63</v>
      </c>
      <c r="C87" s="5"/>
      <c r="D87" s="6">
        <v>1</v>
      </c>
      <c r="E87" s="6" t="s">
        <v>116</v>
      </c>
      <c r="F87" s="5">
        <f t="shared" si="1"/>
        <v>0</v>
      </c>
    </row>
    <row r="88" spans="1:6" ht="30.6" customHeight="1" x14ac:dyDescent="0.3">
      <c r="A88" s="22">
        <v>69</v>
      </c>
      <c r="B88" s="24" t="s">
        <v>64</v>
      </c>
      <c r="C88" s="5"/>
      <c r="D88" s="6">
        <v>6.3</v>
      </c>
      <c r="E88" s="21" t="s">
        <v>117</v>
      </c>
      <c r="F88" s="5">
        <f t="shared" ref="F88:F89" si="2">C88*D88</f>
        <v>0</v>
      </c>
    </row>
    <row r="89" spans="1:6" ht="29.4" customHeight="1" x14ac:dyDescent="0.3">
      <c r="A89" s="22">
        <v>70</v>
      </c>
      <c r="B89" s="8" t="s">
        <v>106</v>
      </c>
      <c r="C89" s="5"/>
      <c r="D89" s="6">
        <v>1</v>
      </c>
      <c r="E89" s="21" t="s">
        <v>116</v>
      </c>
      <c r="F89" s="5">
        <f t="shared" si="2"/>
        <v>0</v>
      </c>
    </row>
    <row r="90" spans="1:6" ht="34.200000000000003" customHeight="1" x14ac:dyDescent="0.3">
      <c r="A90" s="22">
        <v>71</v>
      </c>
      <c r="B90" s="8" t="s">
        <v>65</v>
      </c>
      <c r="C90" s="5"/>
      <c r="D90" s="6">
        <v>1</v>
      </c>
      <c r="E90" s="21" t="s">
        <v>116</v>
      </c>
      <c r="F90" s="5">
        <f t="shared" ref="F90:F134" si="3">C90*D90</f>
        <v>0</v>
      </c>
    </row>
    <row r="91" spans="1:6" ht="21.6" customHeight="1" x14ac:dyDescent="0.3">
      <c r="A91" s="22">
        <v>72</v>
      </c>
      <c r="B91" s="8" t="s">
        <v>15</v>
      </c>
      <c r="C91" s="5"/>
      <c r="D91" s="6">
        <v>1</v>
      </c>
      <c r="E91" s="21" t="s">
        <v>116</v>
      </c>
      <c r="F91" s="5">
        <f t="shared" si="3"/>
        <v>0</v>
      </c>
    </row>
    <row r="92" spans="1:6" ht="22.95" customHeight="1" x14ac:dyDescent="0.3">
      <c r="A92" s="22">
        <v>73</v>
      </c>
      <c r="B92" s="8" t="s">
        <v>66</v>
      </c>
      <c r="C92" s="5"/>
      <c r="D92" s="6">
        <v>1</v>
      </c>
      <c r="E92" s="21" t="s">
        <v>116</v>
      </c>
      <c r="F92" s="5">
        <f t="shared" si="3"/>
        <v>0</v>
      </c>
    </row>
    <row r="93" spans="1:6" ht="141" customHeight="1" x14ac:dyDescent="0.3">
      <c r="A93" s="22">
        <v>74</v>
      </c>
      <c r="B93" s="8" t="s">
        <v>107</v>
      </c>
      <c r="C93" s="5"/>
      <c r="D93" s="6">
        <v>1</v>
      </c>
      <c r="E93" s="21" t="s">
        <v>116</v>
      </c>
      <c r="F93" s="5">
        <f t="shared" si="3"/>
        <v>0</v>
      </c>
    </row>
    <row r="94" spans="1:6" ht="15.6" customHeight="1" x14ac:dyDescent="0.3">
      <c r="A94" s="22">
        <v>75</v>
      </c>
      <c r="B94" s="8" t="s">
        <v>67</v>
      </c>
      <c r="C94" s="5"/>
      <c r="D94" s="6">
        <v>1</v>
      </c>
      <c r="E94" s="21" t="s">
        <v>116</v>
      </c>
      <c r="F94" s="5">
        <f t="shared" si="3"/>
        <v>0</v>
      </c>
    </row>
    <row r="95" spans="1:6" ht="17.399999999999999" customHeight="1" x14ac:dyDescent="0.3">
      <c r="A95" s="22">
        <v>76</v>
      </c>
      <c r="B95" s="8" t="s">
        <v>24</v>
      </c>
      <c r="C95" s="5"/>
      <c r="D95" s="6">
        <v>8</v>
      </c>
      <c r="E95" s="21" t="s">
        <v>116</v>
      </c>
      <c r="F95" s="5">
        <f t="shared" si="3"/>
        <v>0</v>
      </c>
    </row>
    <row r="96" spans="1:6" ht="16.95" customHeight="1" x14ac:dyDescent="0.3">
      <c r="A96" s="22">
        <v>77</v>
      </c>
      <c r="B96" s="8" t="s">
        <v>25</v>
      </c>
      <c r="C96" s="5"/>
      <c r="D96" s="6">
        <v>2</v>
      </c>
      <c r="E96" s="21" t="s">
        <v>116</v>
      </c>
      <c r="F96" s="5">
        <f t="shared" si="3"/>
        <v>0</v>
      </c>
    </row>
    <row r="97" spans="1:6" ht="17.399999999999999" customHeight="1" x14ac:dyDescent="0.3">
      <c r="A97" s="22">
        <v>78</v>
      </c>
      <c r="B97" s="8" t="s">
        <v>26</v>
      </c>
      <c r="C97" s="5"/>
      <c r="D97" s="6">
        <v>100</v>
      </c>
      <c r="E97" s="21" t="s">
        <v>116</v>
      </c>
      <c r="F97" s="5">
        <f t="shared" si="3"/>
        <v>0</v>
      </c>
    </row>
    <row r="98" spans="1:6" ht="18" customHeight="1" x14ac:dyDescent="0.3">
      <c r="A98" s="22">
        <v>79</v>
      </c>
      <c r="B98" s="8" t="s">
        <v>68</v>
      </c>
      <c r="C98" s="5"/>
      <c r="D98" s="6">
        <v>2</v>
      </c>
      <c r="E98" s="21" t="s">
        <v>116</v>
      </c>
      <c r="F98" s="5">
        <f t="shared" si="3"/>
        <v>0</v>
      </c>
    </row>
    <row r="99" spans="1:6" ht="20.399999999999999" customHeight="1" x14ac:dyDescent="0.3">
      <c r="A99" s="22">
        <v>80</v>
      </c>
      <c r="B99" s="8" t="s">
        <v>69</v>
      </c>
      <c r="C99" s="5"/>
      <c r="D99" s="6">
        <v>2</v>
      </c>
      <c r="E99" s="21" t="s">
        <v>116</v>
      </c>
      <c r="F99" s="5">
        <f t="shared" si="3"/>
        <v>0</v>
      </c>
    </row>
    <row r="100" spans="1:6" ht="18" customHeight="1" x14ac:dyDescent="0.3">
      <c r="A100" s="22">
        <v>81</v>
      </c>
      <c r="B100" s="8" t="s">
        <v>70</v>
      </c>
      <c r="C100" s="5"/>
      <c r="D100" s="6">
        <v>1</v>
      </c>
      <c r="E100" s="21" t="s">
        <v>116</v>
      </c>
      <c r="F100" s="5">
        <f t="shared" si="3"/>
        <v>0</v>
      </c>
    </row>
    <row r="101" spans="1:6" ht="40.200000000000003" customHeight="1" x14ac:dyDescent="0.3">
      <c r="A101" s="22">
        <v>82</v>
      </c>
      <c r="B101" s="8" t="s">
        <v>71</v>
      </c>
      <c r="C101" s="5"/>
      <c r="D101" s="6">
        <v>1</v>
      </c>
      <c r="E101" s="21" t="s">
        <v>116</v>
      </c>
      <c r="F101" s="5">
        <f t="shared" si="3"/>
        <v>0</v>
      </c>
    </row>
    <row r="102" spans="1:6" ht="40.200000000000003" customHeight="1" x14ac:dyDescent="0.3">
      <c r="A102" s="22">
        <v>83</v>
      </c>
      <c r="B102" s="7" t="s">
        <v>72</v>
      </c>
      <c r="C102" s="5"/>
      <c r="D102" s="6">
        <v>1</v>
      </c>
      <c r="E102" s="21" t="s">
        <v>116</v>
      </c>
      <c r="F102" s="5">
        <f t="shared" si="3"/>
        <v>0</v>
      </c>
    </row>
    <row r="103" spans="1:6" ht="19.95" customHeight="1" x14ac:dyDescent="0.3">
      <c r="A103" s="22">
        <v>84</v>
      </c>
      <c r="B103" s="24" t="s">
        <v>16</v>
      </c>
      <c r="C103" s="5"/>
      <c r="D103" s="6">
        <v>1</v>
      </c>
      <c r="E103" s="21" t="s">
        <v>116</v>
      </c>
      <c r="F103" s="5">
        <f t="shared" si="3"/>
        <v>0</v>
      </c>
    </row>
    <row r="104" spans="1:6" ht="19.2" customHeight="1" x14ac:dyDescent="0.3">
      <c r="A104" s="22">
        <v>85</v>
      </c>
      <c r="B104" s="8" t="s">
        <v>69</v>
      </c>
      <c r="C104" s="5"/>
      <c r="D104" s="6">
        <v>3</v>
      </c>
      <c r="E104" s="21" t="s">
        <v>116</v>
      </c>
      <c r="F104" s="5">
        <f t="shared" si="3"/>
        <v>0</v>
      </c>
    </row>
    <row r="105" spans="1:6" ht="19.2" customHeight="1" x14ac:dyDescent="0.3">
      <c r="A105" s="22">
        <v>86</v>
      </c>
      <c r="B105" s="8" t="s">
        <v>73</v>
      </c>
      <c r="C105" s="5"/>
      <c r="D105" s="6">
        <v>1</v>
      </c>
      <c r="E105" s="21" t="s">
        <v>116</v>
      </c>
      <c r="F105" s="5">
        <f t="shared" si="3"/>
        <v>0</v>
      </c>
    </row>
    <row r="106" spans="1:6" ht="40.200000000000003" customHeight="1" x14ac:dyDescent="0.3">
      <c r="A106" s="22">
        <v>87</v>
      </c>
      <c r="B106" s="8" t="s">
        <v>27</v>
      </c>
      <c r="C106" s="5"/>
      <c r="D106" s="6">
        <v>1</v>
      </c>
      <c r="E106" s="21" t="s">
        <v>116</v>
      </c>
      <c r="F106" s="5">
        <f t="shared" si="3"/>
        <v>0</v>
      </c>
    </row>
    <row r="107" spans="1:6" ht="33" customHeight="1" x14ac:dyDescent="0.3">
      <c r="A107" s="22">
        <v>88</v>
      </c>
      <c r="B107" s="7" t="s">
        <v>45</v>
      </c>
      <c r="C107" s="5"/>
      <c r="D107" s="6">
        <v>1</v>
      </c>
      <c r="E107" s="21" t="s">
        <v>116</v>
      </c>
      <c r="F107" s="5">
        <f t="shared" si="3"/>
        <v>0</v>
      </c>
    </row>
    <row r="108" spans="1:6" ht="18.600000000000001" customHeight="1" x14ac:dyDescent="0.3">
      <c r="A108" s="22">
        <v>89</v>
      </c>
      <c r="B108" s="8" t="s">
        <v>36</v>
      </c>
      <c r="C108" s="5"/>
      <c r="D108" s="6">
        <v>1</v>
      </c>
      <c r="E108" s="21" t="s">
        <v>116</v>
      </c>
      <c r="F108" s="5">
        <f t="shared" si="3"/>
        <v>0</v>
      </c>
    </row>
    <row r="109" spans="1:6" ht="16.95" customHeight="1" x14ac:dyDescent="0.3">
      <c r="A109" s="22">
        <v>90</v>
      </c>
      <c r="B109" s="8" t="s">
        <v>74</v>
      </c>
      <c r="C109" s="5"/>
      <c r="D109" s="6">
        <v>1</v>
      </c>
      <c r="E109" s="21" t="s">
        <v>116</v>
      </c>
      <c r="F109" s="5">
        <f t="shared" si="3"/>
        <v>0</v>
      </c>
    </row>
    <row r="110" spans="1:6" ht="87" customHeight="1" x14ac:dyDescent="0.3">
      <c r="A110" s="22">
        <v>91</v>
      </c>
      <c r="B110" s="8" t="s">
        <v>108</v>
      </c>
      <c r="C110" s="5"/>
      <c r="D110" s="6">
        <v>1</v>
      </c>
      <c r="E110" s="21" t="s">
        <v>116</v>
      </c>
      <c r="F110" s="5">
        <f t="shared" si="3"/>
        <v>0</v>
      </c>
    </row>
    <row r="111" spans="1:6" ht="40.200000000000003" customHeight="1" x14ac:dyDescent="0.3">
      <c r="A111" s="22">
        <v>92</v>
      </c>
      <c r="B111" s="8" t="s">
        <v>28</v>
      </c>
      <c r="C111" s="5"/>
      <c r="D111" s="6">
        <v>1</v>
      </c>
      <c r="E111" s="21" t="s">
        <v>116</v>
      </c>
      <c r="F111" s="5">
        <f t="shared" si="3"/>
        <v>0</v>
      </c>
    </row>
    <row r="112" spans="1:6" ht="18" customHeight="1" x14ac:dyDescent="0.3">
      <c r="A112" s="22">
        <v>93</v>
      </c>
      <c r="B112" s="8" t="s">
        <v>75</v>
      </c>
      <c r="C112" s="5"/>
      <c r="D112" s="6">
        <v>3</v>
      </c>
      <c r="E112" s="21" t="s">
        <v>116</v>
      </c>
      <c r="F112" s="5">
        <f t="shared" si="3"/>
        <v>0</v>
      </c>
    </row>
    <row r="113" spans="1:6" ht="48" customHeight="1" x14ac:dyDescent="0.3">
      <c r="A113" s="22">
        <v>94</v>
      </c>
      <c r="B113" s="8" t="s">
        <v>78</v>
      </c>
      <c r="C113" s="5"/>
      <c r="D113" s="6">
        <v>1</v>
      </c>
      <c r="E113" s="21" t="s">
        <v>116</v>
      </c>
      <c r="F113" s="5">
        <f t="shared" si="3"/>
        <v>0</v>
      </c>
    </row>
    <row r="114" spans="1:6" ht="65.400000000000006" customHeight="1" x14ac:dyDescent="0.3">
      <c r="A114" s="22">
        <v>95</v>
      </c>
      <c r="B114" s="7" t="s">
        <v>29</v>
      </c>
      <c r="C114" s="5"/>
      <c r="D114" s="6">
        <v>1</v>
      </c>
      <c r="E114" s="21" t="s">
        <v>116</v>
      </c>
      <c r="F114" s="5">
        <f t="shared" si="3"/>
        <v>0</v>
      </c>
    </row>
    <row r="115" spans="1:6" ht="48.6" customHeight="1" x14ac:dyDescent="0.3">
      <c r="A115" s="22">
        <v>96</v>
      </c>
      <c r="B115" s="7" t="s">
        <v>109</v>
      </c>
      <c r="C115" s="5"/>
      <c r="D115" s="6">
        <v>1</v>
      </c>
      <c r="E115" s="21" t="s">
        <v>116</v>
      </c>
      <c r="F115" s="5">
        <f t="shared" si="3"/>
        <v>0</v>
      </c>
    </row>
    <row r="116" spans="1:6" ht="34.950000000000003" customHeight="1" x14ac:dyDescent="0.3">
      <c r="A116" s="22">
        <v>97</v>
      </c>
      <c r="B116" s="8" t="s">
        <v>76</v>
      </c>
      <c r="C116" s="5"/>
      <c r="D116" s="6">
        <v>1</v>
      </c>
      <c r="E116" s="21" t="s">
        <v>116</v>
      </c>
      <c r="F116" s="5">
        <f t="shared" si="3"/>
        <v>0</v>
      </c>
    </row>
    <row r="117" spans="1:6" ht="33.6" customHeight="1" x14ac:dyDescent="0.3">
      <c r="A117" s="22">
        <v>98</v>
      </c>
      <c r="B117" s="7" t="s">
        <v>77</v>
      </c>
      <c r="C117" s="5"/>
      <c r="D117" s="6">
        <v>1</v>
      </c>
      <c r="E117" s="21" t="s">
        <v>116</v>
      </c>
      <c r="F117" s="5">
        <f t="shared" si="3"/>
        <v>0</v>
      </c>
    </row>
    <row r="118" spans="1:6" ht="16.95" customHeight="1" x14ac:dyDescent="0.3">
      <c r="A118" s="22">
        <v>99</v>
      </c>
      <c r="B118" s="7" t="s">
        <v>15</v>
      </c>
      <c r="C118" s="5"/>
      <c r="D118" s="6">
        <v>1</v>
      </c>
      <c r="E118" s="21" t="s">
        <v>116</v>
      </c>
      <c r="F118" s="5">
        <f t="shared" si="3"/>
        <v>0</v>
      </c>
    </row>
    <row r="119" spans="1:6" ht="18.600000000000001" customHeight="1" x14ac:dyDescent="0.3">
      <c r="A119" s="22">
        <v>100</v>
      </c>
      <c r="B119" s="8" t="s">
        <v>79</v>
      </c>
      <c r="C119" s="5"/>
      <c r="D119" s="6">
        <v>1</v>
      </c>
      <c r="E119" s="21" t="s">
        <v>116</v>
      </c>
      <c r="F119" s="5">
        <f t="shared" si="3"/>
        <v>0</v>
      </c>
    </row>
    <row r="120" spans="1:6" ht="59.4" customHeight="1" x14ac:dyDescent="0.3">
      <c r="A120" s="22">
        <v>101</v>
      </c>
      <c r="B120" s="8" t="s">
        <v>110</v>
      </c>
      <c r="C120" s="5"/>
      <c r="D120" s="6">
        <v>1</v>
      </c>
      <c r="E120" s="21" t="s">
        <v>116</v>
      </c>
      <c r="F120" s="5">
        <f t="shared" si="3"/>
        <v>0</v>
      </c>
    </row>
    <row r="121" spans="1:6" ht="18" customHeight="1" x14ac:dyDescent="0.3">
      <c r="A121" s="22">
        <v>102</v>
      </c>
      <c r="B121" s="8" t="s">
        <v>80</v>
      </c>
      <c r="C121" s="5"/>
      <c r="D121" s="6">
        <v>1</v>
      </c>
      <c r="E121" s="21" t="s">
        <v>116</v>
      </c>
      <c r="F121" s="5">
        <f t="shared" si="3"/>
        <v>0</v>
      </c>
    </row>
    <row r="122" spans="1:6" ht="46.95" customHeight="1" x14ac:dyDescent="0.3">
      <c r="A122" s="22">
        <v>103</v>
      </c>
      <c r="B122" s="8" t="s">
        <v>81</v>
      </c>
      <c r="C122" s="5"/>
      <c r="D122" s="6">
        <v>1</v>
      </c>
      <c r="E122" s="21" t="s">
        <v>116</v>
      </c>
      <c r="F122" s="5">
        <f t="shared" si="3"/>
        <v>0</v>
      </c>
    </row>
    <row r="123" spans="1:6" ht="68.400000000000006" customHeight="1" x14ac:dyDescent="0.3">
      <c r="A123" s="22">
        <v>104</v>
      </c>
      <c r="B123" s="7" t="s">
        <v>30</v>
      </c>
      <c r="C123" s="5"/>
      <c r="D123" s="6">
        <v>1</v>
      </c>
      <c r="E123" s="21" t="s">
        <v>116</v>
      </c>
      <c r="F123" s="5">
        <f t="shared" si="3"/>
        <v>0</v>
      </c>
    </row>
    <row r="124" spans="1:6" ht="40.200000000000003" customHeight="1" x14ac:dyDescent="0.3">
      <c r="A124" s="22">
        <v>105</v>
      </c>
      <c r="B124" s="8" t="s">
        <v>82</v>
      </c>
      <c r="C124" s="5"/>
      <c r="D124" s="6">
        <v>1</v>
      </c>
      <c r="E124" s="21" t="s">
        <v>116</v>
      </c>
      <c r="F124" s="5">
        <f t="shared" si="3"/>
        <v>0</v>
      </c>
    </row>
    <row r="125" spans="1:6" ht="40.200000000000003" customHeight="1" x14ac:dyDescent="0.3">
      <c r="A125" s="22">
        <v>106</v>
      </c>
      <c r="B125" s="7" t="s">
        <v>72</v>
      </c>
      <c r="C125" s="5"/>
      <c r="D125" s="6">
        <v>1</v>
      </c>
      <c r="E125" s="21" t="s">
        <v>116</v>
      </c>
      <c r="F125" s="5">
        <f t="shared" si="3"/>
        <v>0</v>
      </c>
    </row>
    <row r="126" spans="1:6" ht="20.399999999999999" customHeight="1" x14ac:dyDescent="0.3">
      <c r="A126" s="22">
        <v>107</v>
      </c>
      <c r="B126" s="7" t="s">
        <v>16</v>
      </c>
      <c r="C126" s="5"/>
      <c r="D126" s="6">
        <v>1</v>
      </c>
      <c r="E126" s="21" t="s">
        <v>116</v>
      </c>
      <c r="F126" s="5">
        <f t="shared" si="3"/>
        <v>0</v>
      </c>
    </row>
    <row r="127" spans="1:6" ht="94.95" customHeight="1" x14ac:dyDescent="0.3">
      <c r="A127" s="22">
        <v>108</v>
      </c>
      <c r="B127" s="8" t="s">
        <v>111</v>
      </c>
      <c r="C127" s="5"/>
      <c r="D127" s="6">
        <v>1</v>
      </c>
      <c r="E127" s="21" t="s">
        <v>116</v>
      </c>
      <c r="F127" s="5">
        <f t="shared" si="3"/>
        <v>0</v>
      </c>
    </row>
    <row r="128" spans="1:6" ht="22.2" customHeight="1" x14ac:dyDescent="0.3">
      <c r="A128" s="22">
        <v>109</v>
      </c>
      <c r="B128" s="7" t="s">
        <v>86</v>
      </c>
      <c r="C128" s="5"/>
      <c r="D128" s="6">
        <v>1</v>
      </c>
      <c r="E128" s="21" t="s">
        <v>116</v>
      </c>
      <c r="F128" s="5">
        <f t="shared" si="3"/>
        <v>0</v>
      </c>
    </row>
    <row r="129" spans="1:6" ht="78.599999999999994" customHeight="1" x14ac:dyDescent="0.3">
      <c r="A129" s="22">
        <v>110</v>
      </c>
      <c r="B129" s="8" t="s">
        <v>83</v>
      </c>
      <c r="C129" s="5"/>
      <c r="D129" s="6">
        <v>1</v>
      </c>
      <c r="E129" s="21" t="s">
        <v>116</v>
      </c>
      <c r="F129" s="5">
        <f t="shared" si="3"/>
        <v>0</v>
      </c>
    </row>
    <row r="130" spans="1:6" ht="40.200000000000003" customHeight="1" x14ac:dyDescent="0.3">
      <c r="A130" s="22">
        <v>111</v>
      </c>
      <c r="B130" s="7" t="s">
        <v>41</v>
      </c>
      <c r="C130" s="5"/>
      <c r="D130" s="6">
        <v>1</v>
      </c>
      <c r="E130" s="21" t="s">
        <v>116</v>
      </c>
      <c r="F130" s="5">
        <f t="shared" si="3"/>
        <v>0</v>
      </c>
    </row>
    <row r="131" spans="1:6" ht="18.600000000000001" customHeight="1" x14ac:dyDescent="0.3">
      <c r="A131" s="22">
        <v>112</v>
      </c>
      <c r="B131" s="8" t="s">
        <v>36</v>
      </c>
      <c r="C131" s="5"/>
      <c r="D131" s="6">
        <v>1</v>
      </c>
      <c r="E131" s="21" t="s">
        <v>116</v>
      </c>
      <c r="F131" s="5">
        <f t="shared" si="3"/>
        <v>0</v>
      </c>
    </row>
    <row r="132" spans="1:6" ht="40.200000000000003" customHeight="1" x14ac:dyDescent="0.3">
      <c r="A132" s="22">
        <v>113</v>
      </c>
      <c r="B132" s="7" t="s">
        <v>31</v>
      </c>
      <c r="C132" s="5"/>
      <c r="D132" s="6">
        <v>1</v>
      </c>
      <c r="E132" s="21" t="s">
        <v>116</v>
      </c>
      <c r="F132" s="5">
        <f t="shared" si="3"/>
        <v>0</v>
      </c>
    </row>
    <row r="133" spans="1:6" ht="17.399999999999999" customHeight="1" x14ac:dyDescent="0.3">
      <c r="A133" s="22">
        <v>114</v>
      </c>
      <c r="B133" s="7" t="s">
        <v>84</v>
      </c>
      <c r="C133" s="5"/>
      <c r="D133" s="6">
        <v>1</v>
      </c>
      <c r="E133" s="21" t="s">
        <v>116</v>
      </c>
      <c r="F133" s="5">
        <f t="shared" si="3"/>
        <v>0</v>
      </c>
    </row>
    <row r="134" spans="1:6" ht="72" customHeight="1" x14ac:dyDescent="0.3">
      <c r="A134" s="22">
        <v>115</v>
      </c>
      <c r="B134" s="8" t="s">
        <v>85</v>
      </c>
      <c r="C134" s="5"/>
      <c r="D134" s="6">
        <v>1</v>
      </c>
      <c r="E134" s="21" t="s">
        <v>116</v>
      </c>
      <c r="F134" s="5">
        <f t="shared" si="3"/>
        <v>0</v>
      </c>
    </row>
    <row r="135" spans="1:6" ht="21.6" customHeight="1" x14ac:dyDescent="0.3">
      <c r="A135" s="22">
        <v>116</v>
      </c>
      <c r="B135" s="8" t="s">
        <v>87</v>
      </c>
      <c r="C135" s="5"/>
      <c r="D135" s="6">
        <v>3</v>
      </c>
      <c r="E135" s="21" t="s">
        <v>117</v>
      </c>
      <c r="F135" s="5">
        <f t="shared" ref="F135:F136" si="4">C135*D135</f>
        <v>0</v>
      </c>
    </row>
    <row r="136" spans="1:6" ht="19.95" customHeight="1" x14ac:dyDescent="0.3">
      <c r="A136" s="22">
        <v>117</v>
      </c>
      <c r="B136" s="8" t="s">
        <v>88</v>
      </c>
      <c r="C136" s="5"/>
      <c r="D136" s="6">
        <v>4</v>
      </c>
      <c r="E136" s="21" t="s">
        <v>116</v>
      </c>
      <c r="F136" s="5">
        <f t="shared" si="4"/>
        <v>0</v>
      </c>
    </row>
    <row r="137" spans="1:6" ht="15" customHeight="1" x14ac:dyDescent="0.3">
      <c r="A137" s="22">
        <v>118</v>
      </c>
      <c r="B137" s="8" t="s">
        <v>89</v>
      </c>
      <c r="C137" s="5"/>
      <c r="D137" s="6">
        <v>1</v>
      </c>
      <c r="E137" s="21" t="s">
        <v>116</v>
      </c>
      <c r="F137" s="5">
        <f t="shared" ref="F137:F146" si="5">C137*D137</f>
        <v>0</v>
      </c>
    </row>
    <row r="138" spans="1:6" ht="48" customHeight="1" x14ac:dyDescent="0.3">
      <c r="A138" s="22">
        <v>119</v>
      </c>
      <c r="B138" s="7" t="s">
        <v>112</v>
      </c>
      <c r="C138" s="5"/>
      <c r="D138" s="6">
        <v>3</v>
      </c>
      <c r="E138" s="21" t="s">
        <v>116</v>
      </c>
      <c r="F138" s="5">
        <f t="shared" si="5"/>
        <v>0</v>
      </c>
    </row>
    <row r="139" spans="1:6" ht="24.6" customHeight="1" x14ac:dyDescent="0.3">
      <c r="A139" s="22">
        <v>120</v>
      </c>
      <c r="B139" s="8" t="s">
        <v>88</v>
      </c>
      <c r="C139" s="5"/>
      <c r="D139" s="6">
        <v>7</v>
      </c>
      <c r="E139" s="21" t="s">
        <v>116</v>
      </c>
      <c r="F139" s="5">
        <f t="shared" si="5"/>
        <v>0</v>
      </c>
    </row>
    <row r="140" spans="1:6" ht="22.95" customHeight="1" x14ac:dyDescent="0.3">
      <c r="A140" s="22">
        <v>121</v>
      </c>
      <c r="B140" s="8" t="s">
        <v>36</v>
      </c>
      <c r="C140" s="5"/>
      <c r="D140" s="6">
        <v>1</v>
      </c>
      <c r="E140" s="21" t="s">
        <v>116</v>
      </c>
      <c r="F140" s="5">
        <f t="shared" si="5"/>
        <v>0</v>
      </c>
    </row>
    <row r="141" spans="1:6" ht="34.950000000000003" customHeight="1" x14ac:dyDescent="0.3">
      <c r="A141" s="22">
        <v>122</v>
      </c>
      <c r="B141" s="7" t="s">
        <v>90</v>
      </c>
      <c r="C141" s="5"/>
      <c r="D141" s="6">
        <v>1</v>
      </c>
      <c r="E141" s="21" t="s">
        <v>116</v>
      </c>
      <c r="F141" s="5">
        <f t="shared" si="5"/>
        <v>0</v>
      </c>
    </row>
    <row r="142" spans="1:6" ht="48.75" customHeight="1" x14ac:dyDescent="0.3">
      <c r="A142" s="22">
        <v>123</v>
      </c>
      <c r="B142" s="7" t="s">
        <v>113</v>
      </c>
      <c r="C142" s="5"/>
      <c r="D142" s="6">
        <v>1</v>
      </c>
      <c r="E142" s="21" t="s">
        <v>116</v>
      </c>
      <c r="F142" s="5">
        <f t="shared" si="5"/>
        <v>0</v>
      </c>
    </row>
    <row r="143" spans="1:6" ht="16.2" customHeight="1" x14ac:dyDescent="0.3">
      <c r="A143" s="22">
        <v>124</v>
      </c>
      <c r="B143" s="8" t="s">
        <v>91</v>
      </c>
      <c r="C143" s="5"/>
      <c r="D143" s="6">
        <v>2</v>
      </c>
      <c r="E143" s="21" t="s">
        <v>116</v>
      </c>
      <c r="F143" s="5">
        <f t="shared" si="5"/>
        <v>0</v>
      </c>
    </row>
    <row r="144" spans="1:6" ht="40.200000000000003" customHeight="1" x14ac:dyDescent="0.3">
      <c r="A144" s="22">
        <v>125</v>
      </c>
      <c r="B144" s="7" t="s">
        <v>32</v>
      </c>
      <c r="C144" s="5"/>
      <c r="D144" s="6">
        <v>1</v>
      </c>
      <c r="E144" s="21" t="s">
        <v>116</v>
      </c>
      <c r="F144" s="5">
        <f t="shared" si="5"/>
        <v>0</v>
      </c>
    </row>
    <row r="145" spans="1:7" ht="18" customHeight="1" x14ac:dyDescent="0.3">
      <c r="A145" s="22">
        <v>126</v>
      </c>
      <c r="B145" s="7" t="s">
        <v>33</v>
      </c>
      <c r="C145" s="5"/>
      <c r="D145" s="6">
        <v>1</v>
      </c>
      <c r="E145" s="21" t="s">
        <v>118</v>
      </c>
      <c r="F145" s="5">
        <f t="shared" si="5"/>
        <v>0</v>
      </c>
    </row>
    <row r="146" spans="1:7" ht="20.399999999999999" customHeight="1" thickBot="1" x14ac:dyDescent="0.35">
      <c r="A146" s="22">
        <v>127</v>
      </c>
      <c r="B146" s="7" t="s">
        <v>34</v>
      </c>
      <c r="C146" s="5"/>
      <c r="D146" s="6">
        <v>1</v>
      </c>
      <c r="E146" s="21" t="s">
        <v>118</v>
      </c>
      <c r="F146" s="5">
        <f t="shared" si="5"/>
        <v>0</v>
      </c>
    </row>
    <row r="147" spans="1:7" ht="15" thickBot="1" x14ac:dyDescent="0.35">
      <c r="A147" s="25"/>
      <c r="B147" s="26" t="s">
        <v>5</v>
      </c>
      <c r="C147" s="27"/>
      <c r="D147" s="27"/>
      <c r="E147" s="27"/>
      <c r="F147" s="28">
        <f>SUM(F20:F146)</f>
        <v>0</v>
      </c>
      <c r="G147" s="19"/>
    </row>
    <row r="148" spans="1:7" x14ac:dyDescent="0.3">
      <c r="A148" s="25"/>
      <c r="B148" s="26" t="s">
        <v>6</v>
      </c>
      <c r="C148" s="27"/>
      <c r="D148" s="27"/>
      <c r="E148" s="27"/>
      <c r="F148" s="28">
        <f>F147*1.2</f>
        <v>0</v>
      </c>
    </row>
    <row r="149" spans="1:7" s="29" customFormat="1" x14ac:dyDescent="0.3">
      <c r="A149" s="1"/>
      <c r="B149" s="14"/>
      <c r="C149" s="1"/>
      <c r="D149" s="1"/>
      <c r="E149" s="1"/>
      <c r="F149" s="1"/>
    </row>
    <row r="150" spans="1:7" s="29" customFormat="1" x14ac:dyDescent="0.3">
      <c r="A150" s="1"/>
      <c r="B150" s="14"/>
      <c r="C150" s="1"/>
      <c r="D150" s="1"/>
      <c r="E150" s="1"/>
      <c r="F150" s="1"/>
    </row>
    <row r="151" spans="1:7" x14ac:dyDescent="0.3">
      <c r="A151" s="1"/>
      <c r="B151" s="14"/>
      <c r="C151" s="1"/>
      <c r="D151" s="1"/>
      <c r="E151" s="1"/>
      <c r="F151" s="1"/>
    </row>
    <row r="152" spans="1:7" x14ac:dyDescent="0.3">
      <c r="A152" s="1"/>
      <c r="B152" s="14"/>
      <c r="C152" s="1"/>
      <c r="D152" s="1"/>
      <c r="E152" s="1"/>
      <c r="F152" s="1"/>
    </row>
    <row r="153" spans="1:7" ht="15" thickBot="1" x14ac:dyDescent="0.35">
      <c r="A153" s="1"/>
      <c r="B153" s="14" t="s">
        <v>7</v>
      </c>
      <c r="C153" s="14"/>
      <c r="D153" s="1"/>
      <c r="E153" s="1"/>
      <c r="F153" s="1"/>
    </row>
    <row r="154" spans="1:7" ht="24.6" customHeight="1" x14ac:dyDescent="0.3">
      <c r="A154" s="1"/>
      <c r="B154" s="15" t="s">
        <v>8</v>
      </c>
      <c r="C154" s="103"/>
      <c r="D154" s="1"/>
      <c r="E154" s="1"/>
      <c r="F154" s="1"/>
    </row>
    <row r="155" spans="1:7" ht="40.200000000000003" customHeight="1" thickBot="1" x14ac:dyDescent="0.35">
      <c r="A155" s="1"/>
      <c r="B155" s="16" t="s">
        <v>9</v>
      </c>
      <c r="C155" s="104"/>
      <c r="D155" s="1"/>
      <c r="E155" s="1"/>
      <c r="F155" s="1"/>
    </row>
    <row r="156" spans="1:7" ht="60.6" customHeight="1" thickBot="1" x14ac:dyDescent="0.35">
      <c r="A156" s="1"/>
      <c r="B156" s="16" t="s">
        <v>10</v>
      </c>
      <c r="C156" s="17"/>
      <c r="D156" s="1"/>
      <c r="E156" s="1"/>
      <c r="F156" s="1"/>
    </row>
    <row r="157" spans="1:7" ht="79.95" customHeight="1" thickBot="1" x14ac:dyDescent="0.35">
      <c r="A157" s="1"/>
      <c r="B157" s="16" t="s">
        <v>11</v>
      </c>
      <c r="C157" s="17"/>
      <c r="D157" s="1"/>
      <c r="E157" s="1"/>
      <c r="F157" s="1"/>
    </row>
    <row r="158" spans="1:7" x14ac:dyDescent="0.3">
      <c r="A158" s="1"/>
      <c r="B158" s="14"/>
      <c r="C158" s="1"/>
      <c r="D158" s="1"/>
      <c r="E158" s="1"/>
      <c r="F158" s="1"/>
    </row>
  </sheetData>
  <mergeCells count="12">
    <mergeCell ref="C4:D4"/>
    <mergeCell ref="B5:B7"/>
    <mergeCell ref="B8:D8"/>
    <mergeCell ref="C10:D10"/>
    <mergeCell ref="C154:C155"/>
    <mergeCell ref="C5:D5"/>
    <mergeCell ref="C6:D6"/>
    <mergeCell ref="C7:D7"/>
    <mergeCell ref="B9:D9"/>
    <mergeCell ref="C11:D11"/>
    <mergeCell ref="C12:D12"/>
    <mergeCell ref="C13:D13"/>
  </mergeCells>
  <pageMargins left="0.7" right="0.7" top="0.75" bottom="0.75" header="0.3" footer="0.3"/>
  <pageSetup paperSize="9" scale="57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Cenová ponuka spolu</vt:lpstr>
      <vt:lpstr>Súťaž </vt:lpstr>
      <vt:lpstr>'Súťaž 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Samasova</dc:creator>
  <cp:lastModifiedBy>Samasova</cp:lastModifiedBy>
  <cp:lastPrinted>2022-03-25T05:50:03Z</cp:lastPrinted>
  <dcterms:created xsi:type="dcterms:W3CDTF">2022-03-25T05:34:16Z</dcterms:created>
  <dcterms:modified xsi:type="dcterms:W3CDTF">2024-02-27T19:15:08Z</dcterms:modified>
</cp:coreProperties>
</file>