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19416" windowHeight="10416"/>
  </bookViews>
  <sheets>
    <sheet name="Cenová ponuka spolu" sheetId="4" r:id="rId1"/>
    <sheet name="Rozpočet" sheetId="5" r:id="rId2"/>
  </sheets>
  <definedNames>
    <definedName name="_xlnm.Print_Titles" localSheetId="1">#N/A</definedName>
    <definedName name="_xlnm.Print_Area" localSheetId="1">#N/A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5" l="1"/>
  <c r="G22" i="5"/>
  <c r="G23" i="5"/>
  <c r="G24" i="5"/>
  <c r="G25" i="5"/>
  <c r="G26" i="5"/>
  <c r="G27" i="5"/>
  <c r="G28" i="5"/>
  <c r="G29" i="5"/>
  <c r="G33" i="5"/>
  <c r="G117" i="5" s="1"/>
  <c r="G118" i="5" s="1"/>
  <c r="G34" i="5"/>
  <c r="G35" i="5"/>
  <c r="G36" i="5"/>
  <c r="G38" i="5"/>
  <c r="G40" i="5"/>
  <c r="G41" i="5"/>
  <c r="G42" i="5"/>
  <c r="G43" i="5"/>
  <c r="G44" i="5"/>
  <c r="G45" i="5"/>
  <c r="G46" i="5"/>
  <c r="G47" i="5"/>
  <c r="G51" i="5"/>
  <c r="G52" i="5"/>
  <c r="G53" i="5"/>
  <c r="G54" i="5"/>
  <c r="G56" i="5"/>
  <c r="G57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6" i="5"/>
  <c r="G77" i="5"/>
  <c r="G78" i="5"/>
  <c r="G79" i="5"/>
  <c r="G82" i="5"/>
  <c r="G83" i="5"/>
  <c r="G84" i="5"/>
  <c r="G86" i="5"/>
  <c r="G87" i="5"/>
  <c r="G89" i="5"/>
  <c r="G90" i="5"/>
  <c r="G92" i="5"/>
  <c r="G93" i="5"/>
  <c r="G95" i="5"/>
  <c r="G96" i="5"/>
  <c r="G98" i="5"/>
  <c r="G99" i="5"/>
  <c r="G101" i="5"/>
  <c r="G102" i="5"/>
  <c r="G105" i="5"/>
  <c r="G106" i="5"/>
  <c r="G107" i="5"/>
  <c r="G108" i="5"/>
  <c r="G109" i="5"/>
  <c r="G110" i="5"/>
  <c r="G111" i="5"/>
  <c r="G112" i="5"/>
  <c r="G113" i="5"/>
  <c r="G114" i="5"/>
  <c r="G115" i="5"/>
  <c r="C22" i="4" l="1"/>
  <c r="C23" i="4" s="1"/>
</calcChain>
</file>

<file path=xl/sharedStrings.xml><?xml version="1.0" encoding="utf-8"?>
<sst xmlns="http://schemas.openxmlformats.org/spreadsheetml/2006/main" count="267" uniqueCount="154">
  <si>
    <t>P.č.</t>
  </si>
  <si>
    <t>Potenciálny dodávateľ  je* / nie* je platcom DPH. (* Prečiarknite, čo sa vás netýka)</t>
  </si>
  <si>
    <t>Podpis a pečiatka:</t>
  </si>
  <si>
    <t>Miesto a dátum podpisu:</t>
  </si>
  <si>
    <t>ks</t>
  </si>
  <si>
    <t>m2</t>
  </si>
  <si>
    <t>Obstarávateľ:</t>
  </si>
  <si>
    <t xml:space="preserve">Príloha č. 2 – Technická špecifikácia predmetu zákazky </t>
  </si>
  <si>
    <t>Príloha č. 2 – Technická špecifikácia predmetu zákazky</t>
  </si>
  <si>
    <t>Cenová ponuka</t>
  </si>
  <si>
    <t>Názov zákazky:</t>
  </si>
  <si>
    <t>Sídlo: Bottova 1522, 962 12 Detva</t>
  </si>
  <si>
    <t>IČO: 44906358</t>
  </si>
  <si>
    <t>IDENTIFIKAČNÉ ÚDAJE potenciálneho dodávateľa:</t>
  </si>
  <si>
    <t>Obchodné meno:</t>
  </si>
  <si>
    <t xml:space="preserve">Sídlo: </t>
  </si>
  <si>
    <t>IČO:</t>
  </si>
  <si>
    <t>Telefón a e-mail:</t>
  </si>
  <si>
    <t xml:space="preserve"> Technická špecifikácia</t>
  </si>
  <si>
    <t>CENA bez DPH</t>
  </si>
  <si>
    <t>Objekt</t>
  </si>
  <si>
    <t>CELKOVÁ CENA bez DPH</t>
  </si>
  <si>
    <t>CELKOVÁ CENA s DPH DPH</t>
  </si>
  <si>
    <t>Meno a priezvisko štatutárneho zástupcu:</t>
  </si>
  <si>
    <t xml:space="preserve">Názov: AGROSEV, spol. s r.o., </t>
  </si>
  <si>
    <t>Sídlo: Bottova 1, 962 12 Detva</t>
  </si>
  <si>
    <t>IČO: 36033499</t>
  </si>
  <si>
    <t>Názov: Agrosev spol. s r.o.</t>
  </si>
  <si>
    <t>Spolu s DPH:</t>
  </si>
  <si>
    <t>Spolu bez DPH:</t>
  </si>
  <si>
    <t>kpl</t>
  </si>
  <si>
    <t>Reízne správy, posúdenie KD,Úradná skúška</t>
  </si>
  <si>
    <t>Odovzdávacia dokumentácia</t>
  </si>
  <si>
    <t>Žeriav</t>
  </si>
  <si>
    <t>Zaregulovanie,uvedenie do prevádzky</t>
  </si>
  <si>
    <t>Projekt realizačný</t>
  </si>
  <si>
    <t>Inžinierska činnosť</t>
  </si>
  <si>
    <t>Doprava</t>
  </si>
  <si>
    <t>Lešenia, montážne mechanizmy, plošiny</t>
  </si>
  <si>
    <t>Montážny a spojovací materiál</t>
  </si>
  <si>
    <t>Strešné prestupy</t>
  </si>
  <si>
    <t>Montážne práce VZT</t>
  </si>
  <si>
    <t xml:space="preserve">Ostatné </t>
  </si>
  <si>
    <t>Montáž :
Montážne práce chladenia a elektroinštalácie ;
Montážny materiál a elektroinštalácia : medené rozvody s izoláciou , káble ku kompresorovým jednotkám a k výparníkom pre ventilátory a pre vyhrievacie špirály, čidlá na riadenie prevádzky
Chladivo R 449A, odvod kondenzátu – PVC rúry, pomocný montážny materiál – konzoly a závitové tyče , montáž chladiacej jednotky, montáž výparníkov, montáž rozvodov chladenia, montáž káblových rozvodov;
Spustenie do prevádzky, zaškolenie obsluhy , prevádzková réžia</t>
  </si>
  <si>
    <t>62</t>
  </si>
  <si>
    <t>Chladiace zariadenie pri tvn = -22°C/+35°C ;
1 ks kondenzačná jednotka model JL-29-ZF.EF, chladivo R 449A , elektrický príkon min. P = 7,80 kW 3-400 V/50 Hz , ohrev kompresora , plynulá regulácia ventilátorov kondenzátora , rekuperácia – výmenník pre TUV, príslušenstvo ….
1 ks oddelený kondenzátor KN125-2x450, elektrický príkon P = 0,78 kW 1-230V/50Hz
1 ks výparník 3C-A 4266 C s odmrazovaním
1 ks TEV ventil R449A s dýzou
1 ks rozvádzač CPC-DIM-3 s digitálnou reguláciou 16A/3-400V
1 ks priezor , filter , solenoid ventil</t>
  </si>
  <si>
    <t>61</t>
  </si>
  <si>
    <t>Chladiace zariadenie pre miestnosť 1.26 – Mraziaci box</t>
  </si>
  <si>
    <t>Montáž :
Montážne práce chladenia a elektroinštalácie ;
Montážny materiál a elektroinštalácia : medené rozvody s izoláciou , káble ku kompresorovým jednotkám a k výparníkom pre ventilátory a pre vyhrievacie špirály, čidlá na riadenie prevádzky
Chladivo R 449A, pomocný montážny materiál – konzoly a závitové tyče , montáž chladiacej jednotky, montáž výparníkov, montáž rozvodov chladenia, montáž káblových rozvodov;
Spustenie do prevádzky, zaškolenie obsluhy , prevádzková réžia</t>
  </si>
  <si>
    <t>60</t>
  </si>
  <si>
    <t>Na základe dostupných informácií sme navrhli chladiace zariadenie pri tvn = +1°C až +12°C/+35°C ; kompresor hermetický   + digitálny kompresor  
1 ks kondenzačná jednotka model JM-14-SD.E, chladivo R 449A , elektrický príkon min. P = 4,80 kW 3-400 V/50 Hz , ohrev kompresora , plynulá regulácia ventilátorov kondenzátora, rekuperácia – výmenník pre TUV, príslušenstvo ….
1 ks oddelený kondenzátor KN80-2x400, elektrický príkon P = 0,48 kW 1-230V/50Hz
1 ks výparník 3C-A 3243 R s odmrazovaním
1 ks výparník NTA M 3R2-AC PV s odmrazovaním
2 ks TEV ventil R449a s dýzou
2 ks rozvádzač CPC s digitálnou reguláciou, P = 1-230V 16A/1
2 kpl priezorník , filter , solenoid ventil</t>
  </si>
  <si>
    <t>59</t>
  </si>
  <si>
    <t>CH4 + K4 Chladiace zariadenie pre miestnosť – 1.27, 1.31</t>
  </si>
  <si>
    <t>58</t>
  </si>
  <si>
    <t>Chladiace zariadenie pri tvn = +1°C/+35°C ; kompresor hermetický   + digitálny kompresor  
1 ks kompresorová jednotka model KM-21-SD.AEF, chladivo R 449A , elektrický príkon min. P = 6,30 kW 3-400 V/50 Hz , ohrev kompresora , plynulá regulácia ventilátorov kondenzátora, rekuperácia – výmenník pre TUV, príslušenstvo ….
1 ks oddelený kondenzátor KN125-2x450, elektrický príkon P = 0,78 kW 1-230V/50Hz
1 ks výparník 3C-A 3155 R s odmrazovaním
1 ks výparník 3C-A 3245 R s odmrazovaním
1 ks výparník 3C-A 3245 R s odmrazovaním
3 ks TEV ventil R449a s dýzou
3 ks rozvádzač CPC s digitálnou reguláciou, P = 1-230V 16A/1
3 kpl priezorník , filter , solenoid ventil</t>
  </si>
  <si>
    <t>57</t>
  </si>
  <si>
    <t>CH3 Chladiace zariadenie pre miestnosť – 1.23, 1.24, 1.25</t>
  </si>
  <si>
    <t>56</t>
  </si>
  <si>
    <t>Chladiace zariadenie pri tvn = +1°C až +12°C/+35°C ; kompresor hermetický   + digitálny kompresor  
1 ks kompresorová jednotka model PM-58-SD2.AEF, chladivo R 449A , elektrický príkon min. P = 20,30 kW 3-400 V/50 Hz , ohrev kompresora , plynulá regulácia ventilátorov kondenzátora, rekuperácia – výmenník pre TUV, príslušenstvo ….
1 ks oddelený kondenzátor KN230-2x630EC, elektrický príkon P = 2,5 kW 3-400V/50Hz
1 ks výparník 3C-A 3243 R s odmrazovaním
1 ks výparník 3C-A 3155 R s odmrazovaním
1 ks výparník 3C-A 3165 R s odmrazovaním
1 ks výparník NTA M 0R1-AC PV s odmrazovaním
3 ks výparník NTA M 4R2-AC PV s odmrazovaním
7 ks TEV ventil R449a s dýzou
7 ks rozvádzač CPC s digitálnou reguláciou, P = 1-230V 16A/1
7 kpl priezorník , filter , solenoid ventil , GV plyn a kvapalina</t>
  </si>
  <si>
    <t>55</t>
  </si>
  <si>
    <t>CH2 + K2 Chladiace zariadenie pre miestnosť – 1.08, 1.10, 1.12, 1.13, 1.14, 1.15, 1.16, 1.21</t>
  </si>
  <si>
    <t>Montážne práce chladenia a elektroinštalácie ;
Montážny materiál a elektroinštalácia : medené rozvody s izoláciou , káble ku kompresorovým jednotkám a k výparníkom pre ventilátory a pre vyhrievacie špirály, čidlá na riadenie prevádzky
Chladivo R 449A, pomocný montážny materiál – konzoly a závitové tyče , montáž chladiacej jednotky, montáž výparníkov, montáž rozvodov chladenia, montáž káblových rozvodov;
Spustenie do prevádzky, zaškolenie obsluhy , prevádzková réžia</t>
  </si>
  <si>
    <t>54</t>
  </si>
  <si>
    <t>Chladiace zariadenie pri tvn = +1°C až +12°C/+35°C ; kompresor hermetický   + digitálny kompresor  
1 ks kompresorová jednotka model PM-65-SD2.AEF, chladivo R 449A , elektrický príkon min. P = 22,90 kW 3-400 V/50 Hz , ohrev kompresora , plynulá regulácia ventilátorov kondenzátora, rekuperácia – výmenník pre TUV, príslušenstvo ….
1 ks oddelený kondenzátor KN260-2x560EC, elektrický príkon P = 2,5 kW 3-400V/50Hz
1 ks výparník 3C-A 3344 R s odmrazovaním
1 ks výparník 3C-A 3344 R s odmrazovaním
1 ks výparník 3C-A 3155 R s odmrazovaním
1 ks výparník 3C-A 3145 R s odmrazovaním
1 ks výparník 3C-A 3344 R s odmrazovaním
1 ks výparník NTA M 0R0-AC GV s odmrazovaním
1 ks výparník NTA M 0R0-AC GV s odmrazovaním
1 ks výparník NTA M 1R1-AC GV s odmrazovaním
1 ks výparník NTA M 5R3-AC GV s odmrazovaním
9 ks TEV ventil R449A s dýzou
9 ks rozvádzač CPC s digitálnou reguláciou , P = 1-230V 16A/1
9 kpl priezorník , filter , solenoid ventil , GV plyn a kvapalina ;</t>
  </si>
  <si>
    <t>53</t>
  </si>
  <si>
    <t/>
  </si>
  <si>
    <t>CH1 + K1 Chladiace zariadenie pre miestnosť – 1.01, 1.02, 1.03, 1.04, 1.05, 1.06, 1.07, 1.08, 1.09</t>
  </si>
  <si>
    <t>Izolácia kaučuková, samolepiaca s 300microm alu fóliou UV odolnou 32mm exteriérová</t>
  </si>
  <si>
    <t>52</t>
  </si>
  <si>
    <t>Izolácia kaučuková, samolepiaca s alu fóliou 32mm interiérová</t>
  </si>
  <si>
    <t>51</t>
  </si>
  <si>
    <t>IZOLÁCIE, POVRCH. ÚPRAVY</t>
  </si>
  <si>
    <t>bm</t>
  </si>
  <si>
    <t xml:space="preserve">Potrubue do priemeru 200 mm 14% tvarovky </t>
  </si>
  <si>
    <t>50</t>
  </si>
  <si>
    <t xml:space="preserve">Potrubue do priemeru 280 mm 25% tvarovky </t>
  </si>
  <si>
    <t>49</t>
  </si>
  <si>
    <t xml:space="preserve">Potrubue do priemeru 400 mm 15% tvarovky </t>
  </si>
  <si>
    <t>48</t>
  </si>
  <si>
    <t>MATERIÁL POZINKOVANÝ PLECH</t>
  </si>
  <si>
    <t>KRUHOVÉ POTRUBIE SKUPINY I.</t>
  </si>
  <si>
    <t xml:space="preserve">Potrubie do obvodu 1500 mm 36% tvarovky </t>
  </si>
  <si>
    <t>47</t>
  </si>
  <si>
    <t xml:space="preserve">Potrubie do obvodu 1890  mm 41% tvarovky </t>
  </si>
  <si>
    <t>46</t>
  </si>
  <si>
    <t xml:space="preserve">Potrubie do obvodu 2630 mm 26% tvarovky </t>
  </si>
  <si>
    <t>45</t>
  </si>
  <si>
    <t>Potrubie do obvodu 4000 mm 100% tvarovky</t>
  </si>
  <si>
    <t>44</t>
  </si>
  <si>
    <t>ŠTVORHRANNÉ POTRUBIE SKUPINY I.</t>
  </si>
  <si>
    <t>Potrubia, izolácie a práce</t>
  </si>
  <si>
    <t xml:space="preserve">ks </t>
  </si>
  <si>
    <t xml:space="preserve">Digestor 4600x1600 mm s filtrami, odťah/prívod
</t>
  </si>
  <si>
    <t xml:space="preserve">Stropný difúzor D200mm, biely
</t>
  </si>
  <si>
    <t xml:space="preserve">Tanierový ventil odvod D160 mm
                                                                                                                                            </t>
  </si>
  <si>
    <t xml:space="preserve">Tanierový ventil odvod D160 mm
                                                                                                                                             </t>
  </si>
  <si>
    <t xml:space="preserve">Tanierový ventil prívod D160 mm
                                                                                                                               </t>
  </si>
  <si>
    <t>Klapka ručná regulačná kruhová RKK 200 mm</t>
  </si>
  <si>
    <t>Klapka ručná regulačná kruhová RKK 315 mm  so servpohonom L24</t>
  </si>
  <si>
    <t>Klapka ručná regulačná kruhová RKK 355 mm so servpohonom L24</t>
  </si>
  <si>
    <t>'Klapka ručná regulačná RK 355 x 355 mm</t>
  </si>
  <si>
    <t xml:space="preserve">Tlmič hluku TH 1300 x 700 x 1000 mm                                                                                                                                                                       </t>
  </si>
  <si>
    <t>Rám pod kondenzátory a kondenzačnú jednotku</t>
  </si>
  <si>
    <t>Rám pod vzduchotechnickú jednoku s uložením na strešnú fóliu, 1360x4638 mm</t>
  </si>
  <si>
    <t xml:space="preserve">Vonkajšia kondenzačná chladiaca jednotka k výparníku vo VZT jednotke 3.101 s chladiacim výkonom 22kW, plynulým riadením výkonu, chladivo R32, s príslušenstvom (expanzný ventil, modul pre komunikáciu s jednotkou, modbus, prepojovacie káble,izolácie, podstavec, medené prepojovacie potrubie) 
</t>
  </si>
  <si>
    <t xml:space="preserve">Zostavná rekuperačná jednotka vo vonkajšom prevedení pravá, s pracovným výkonom 5000/5000m3/h, tlak 400/400Pa v zostave: 
Prívodná časť: Nasávacia strieška, tlmič hluku, filter ePM1 90% (F9) , rotačný rekuperátor,  ventilátor s plynulým riadením, priamy výparník 22kW, vodný ohrev 15kW, tlmiaca vložka.
Odvodná časť: tlmiaca vložka, filter ePM10 60% (M5) , tlmič hluku, komora riadiaceho systému. , komora  rekuperátora, ventilátor s plynulým riadením, tlmič hluku, uzatváracia klapka, strieška.
VZT jednotka je vybavená vlastným systémom merania a regulácie s ovládacím panelom a pripojiteľným na nadradený riadiaci systém cez rozhranie MODBUS. 
Príslušenstvo: ovládač, regulačný uzol vykurovania
Rozmery: šírka 1360mm, výška 1840mm, dĺžka 4638mm, hmotnosť 1400kg
</t>
  </si>
  <si>
    <t>VZ3 - vetranie výroby</t>
  </si>
  <si>
    <t>29</t>
  </si>
  <si>
    <t>28</t>
  </si>
  <si>
    <t xml:space="preserve">Potrubue do priemeru 140 mm 2% tvarovky </t>
  </si>
  <si>
    <t>26</t>
  </si>
  <si>
    <t xml:space="preserve">Potrubue do priemeru 200 mm 12% tvarovky </t>
  </si>
  <si>
    <t>25</t>
  </si>
  <si>
    <t xml:space="preserve">Potrubue do priemeru 280 mm 22% tvarovky </t>
  </si>
  <si>
    <t>24</t>
  </si>
  <si>
    <t xml:space="preserve">Potrubue do priemeru 400 mm 100% tvarovky </t>
  </si>
  <si>
    <t>23</t>
  </si>
  <si>
    <t>1</t>
  </si>
  <si>
    <t>Hlavica nasávacia  a výfuková VH 250 mm</t>
  </si>
  <si>
    <t>Digestor 1900x1200 mm s filtrami, len odťah</t>
  </si>
  <si>
    <t xml:space="preserve">Digestor 1200x1300 mm s filtrami, len odťah
</t>
  </si>
  <si>
    <t xml:space="preserve">Výusť hranatá na kruhové potrubie 225x75 mm s reguláciou
</t>
  </si>
  <si>
    <t>Klapka ručná regulačná kruhová RKK 160 mm</t>
  </si>
  <si>
    <t>Klapka ručná regulačná kruhová RKK 125 mm</t>
  </si>
  <si>
    <t>Tlmič hluku TH 250-1000 mm</t>
  </si>
  <si>
    <t xml:space="preserve">Kompaktná rekuperačná jednotka vo vonkajšom prevedení pravá, s pracovným výkonom 750/750m3/h, tlak 350/350Pa v zostave: 
Prívodná časť: filter F5, doskový rekuperátor,  ventilátor s plynulým riadením, elektrický ohrievač 4,5kW
Odvodná časť: filter M5, ventilátor s plynulým riadením, komora  rekuperátora
VZT jednotka je vybavená vlastným systémom merania a regulácie s ovládacím panelom a pripojiteľným na nadradený riadiaci systém cez rozhranie MODBUS. 
Príslušenstvo: ovládač, servoklapky D315 s servopohonomo 24V, rám, nožičky s pogumovaním
Rozmery: šírka 965mm, výška 980mm, dĺžka 1960mm, hmotnosť 269kg
</t>
  </si>
  <si>
    <t xml:space="preserve">VZ2 - vetranie 1.NP </t>
  </si>
  <si>
    <t>14</t>
  </si>
  <si>
    <t>Potrubie do priemeru 140 mm 12% tvaroviek</t>
  </si>
  <si>
    <t>13</t>
  </si>
  <si>
    <t>Potrubie do priemeru 200 mm 17% tvaroviek</t>
  </si>
  <si>
    <t>12</t>
  </si>
  <si>
    <t>Potrubie do priemeru 280 mm 24% tvaroviek</t>
  </si>
  <si>
    <t>11</t>
  </si>
  <si>
    <t>Potrubie do priemeru 400 mm 100% tvaroviek</t>
  </si>
  <si>
    <t>10</t>
  </si>
  <si>
    <t>Hlavica nasávacia  a výfuková VH 280 mm</t>
  </si>
  <si>
    <t>3</t>
  </si>
  <si>
    <t xml:space="preserve">Tanierový ventil odvod  D125 mm
                                                                                                                                                    </t>
  </si>
  <si>
    <t xml:space="preserve">Tanierový ventil prívod D125 mm
                                                                                                                                              </t>
  </si>
  <si>
    <t xml:space="preserve">Tanierový ventil odvod D160 mm
                                                                                                                                      </t>
  </si>
  <si>
    <t>9</t>
  </si>
  <si>
    <t xml:space="preserve">Tanierový ventil prívod D160 mm
                                                                                                                          </t>
  </si>
  <si>
    <t>Tlmič hluku TH 280-1000 mm</t>
  </si>
  <si>
    <t xml:space="preserve">Kompaktná rekuperačná jednotka vo vonkajšom prevedení pravá, s pracovným výkonom 1050/1050m3/h, tlak 300/300Pa v zostave: 
Prívodná časť: filter F5, rotačný rekuperátor,  ventilátor s plynulým riadením, elektrický ohrievač 4,5kW
Odvodná časť: filter M5, ventilátor s plynulým riadením, komora rotačného rekuperátora
VZT jednotka je vybavená vlastným systémom merania a regulácie s ovládacím panelom a pripojiteľným na nadradený riadiaci systém cez rozhranie MODBUS. 
Príslušenstvo: ovládač, servoklapky D315 s servopohonomo 24V, rám, nožičky s pogumovaním
Rozmery: šírka 906mm, výška 905mm, dĺžka 1355mm, hmotnosť 206kg
</t>
  </si>
  <si>
    <t>VZ1 - vetranie 2.NP kancelárie</t>
  </si>
  <si>
    <t>Cena celkom</t>
  </si>
  <si>
    <t>Cena za mj</t>
  </si>
  <si>
    <t>Počet</t>
  </si>
  <si>
    <t>Mj</t>
  </si>
  <si>
    <t xml:space="preserve">Požiadavka - popis ponúkaného tovaru </t>
  </si>
  <si>
    <t xml:space="preserve">Obstaranie technológie vzduchotechniky a chladenia  pre prevádzku zameraná na spracovanie produktov živočíšneho pôvodu. </t>
  </si>
  <si>
    <t>Obstaranie technológie vzduchotechniky a chladenia</t>
  </si>
  <si>
    <t>Cenová ponuka: Obstaranie technológie vzduchotechniky a chladenia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</si>
</sst>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\ &quot;€&quot;"/>
    <numFmt numFmtId="165" formatCode="#,##0.00\ [$€-1]"/>
    <numFmt numFmtId="166" formatCode="#,##0.00\ &quot;Kč&quot;"/>
    <numFmt numFmtId="167" formatCode="_-* #,##0.00\ &quot;Kč&quot;_-;\-* #,##0.00\ &quot;Kč&quot;_-;_-* &quot;-&quot;??\ &quot;Kč&quot;_-;_-@_-"/>
    <numFmt numFmtId="168" formatCode="0.0"/>
    <numFmt numFmtId="169" formatCode="_-* #,##0.00_-;\-* #,##0.00_-;_-* &quot;-&quot;??_-;_-@_-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i/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rgb="FF00206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i/>
      <sz val="10"/>
      <name val="Arial CE"/>
      <charset val="238"/>
    </font>
    <font>
      <b/>
      <sz val="11"/>
      <name val="Arial CE"/>
      <charset val="238"/>
    </font>
    <font>
      <sz val="10"/>
      <color indexed="8"/>
      <name val="Tahoma"/>
      <family val="2"/>
    </font>
    <font>
      <b/>
      <sz val="10"/>
      <color indexed="8"/>
      <name val="Tahoma"/>
      <family val="2"/>
    </font>
    <font>
      <i/>
      <sz val="10"/>
      <color indexed="8"/>
      <name val="Tahoma"/>
      <family val="2"/>
    </font>
    <font>
      <sz val="10"/>
      <name val="Tahoma"/>
      <family val="2"/>
    </font>
    <font>
      <b/>
      <sz val="14"/>
      <name val="Arial CE"/>
      <charset val="238"/>
    </font>
    <font>
      <sz val="10"/>
      <name val="Garamond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0" fillId="0" borderId="0"/>
    <xf numFmtId="0" fontId="3" fillId="0" borderId="0"/>
    <xf numFmtId="0" fontId="12" fillId="0" borderId="0"/>
    <xf numFmtId="0" fontId="18" fillId="0" borderId="0">
      <alignment vertical="top"/>
    </xf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7" borderId="0" applyNumberFormat="0" applyBorder="0" applyAlignment="0" applyProtection="0"/>
    <xf numFmtId="0" fontId="27" fillId="9" borderId="0" applyNumberFormat="0" applyBorder="0" applyAlignment="0" applyProtection="0"/>
    <xf numFmtId="0" fontId="27" fillId="6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9" borderId="0" applyNumberFormat="0" applyBorder="0" applyAlignment="0" applyProtection="0"/>
    <xf numFmtId="0" fontId="27" fillId="7" borderId="0" applyNumberFormat="0" applyBorder="0" applyAlignment="0" applyProtection="0"/>
    <xf numFmtId="0" fontId="28" fillId="9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1" borderId="0" applyNumberFormat="0" applyBorder="0" applyAlignment="0" applyProtection="0"/>
    <xf numFmtId="0" fontId="28" fillId="9" borderId="0" applyNumberFormat="0" applyBorder="0" applyAlignment="0" applyProtection="0"/>
    <xf numFmtId="0" fontId="28" fillId="6" borderId="0" applyNumberFormat="0" applyBorder="0" applyAlignment="0" applyProtection="0"/>
    <xf numFmtId="0" fontId="29" fillId="0" borderId="29" applyNumberFormat="0" applyFill="0" applyAlignment="0" applyProtection="0"/>
    <xf numFmtId="0" fontId="30" fillId="14" borderId="0" applyNumberFormat="0" applyBorder="0" applyAlignment="0" applyProtection="0"/>
    <xf numFmtId="0" fontId="31" fillId="15" borderId="30" applyNumberFormat="0" applyAlignment="0" applyProtection="0"/>
    <xf numFmtId="167" fontId="12" fillId="0" borderId="0" applyFont="0" applyFill="0" applyBorder="0" applyAlignment="0" applyProtection="0"/>
    <xf numFmtId="0" fontId="32" fillId="0" borderId="31" applyNumberFormat="0" applyFill="0" applyAlignment="0" applyProtection="0"/>
    <xf numFmtId="0" fontId="33" fillId="0" borderId="32" applyNumberFormat="0" applyFill="0" applyAlignment="0" applyProtection="0"/>
    <xf numFmtId="0" fontId="3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10" borderId="0" applyNumberFormat="0" applyBorder="0" applyAlignment="0" applyProtection="0"/>
    <xf numFmtId="0" fontId="18" fillId="0" borderId="0">
      <alignment vertical="top"/>
    </xf>
    <xf numFmtId="0" fontId="12" fillId="7" borderId="34" applyNumberFormat="0" applyFont="0" applyAlignment="0" applyProtection="0"/>
    <xf numFmtId="0" fontId="37" fillId="0" borderId="35" applyNumberFormat="0" applyFill="0" applyAlignment="0" applyProtection="0"/>
    <xf numFmtId="0" fontId="38" fillId="9" borderId="0" applyNumberFormat="0" applyBorder="0" applyAlignment="0" applyProtection="0"/>
    <xf numFmtId="0" fontId="37" fillId="0" borderId="0" applyNumberFormat="0" applyFill="0" applyBorder="0" applyAlignment="0" applyProtection="0"/>
    <xf numFmtId="0" fontId="39" fillId="10" borderId="36" applyNumberFormat="0" applyAlignment="0" applyProtection="0"/>
    <xf numFmtId="0" fontId="40" fillId="16" borderId="36" applyNumberFormat="0" applyAlignment="0" applyProtection="0"/>
    <xf numFmtId="0" fontId="41" fillId="16" borderId="37" applyNumberFormat="0" applyAlignment="0" applyProtection="0"/>
    <xf numFmtId="0" fontId="42" fillId="0" borderId="0" applyNumberFormat="0" applyFill="0" applyBorder="0" applyAlignment="0" applyProtection="0"/>
    <xf numFmtId="0" fontId="28" fillId="17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44" fillId="0" borderId="0"/>
    <xf numFmtId="169" fontId="53" fillId="0" borderId="0" applyFont="0" applyFill="0" applyBorder="0" applyAlignment="0" applyProtection="0"/>
    <xf numFmtId="0" fontId="53" fillId="0" borderId="0"/>
  </cellStyleXfs>
  <cellXfs count="148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/>
    <xf numFmtId="0" fontId="2" fillId="0" borderId="0" xfId="0" applyFont="1"/>
    <xf numFmtId="0" fontId="13" fillId="0" borderId="0" xfId="3" applyFont="1" applyAlignment="1">
      <alignment vertical="center"/>
    </xf>
    <xf numFmtId="0" fontId="14" fillId="0" borderId="0" xfId="3" applyFont="1"/>
    <xf numFmtId="0" fontId="16" fillId="0" borderId="0" xfId="3" applyFont="1" applyAlignment="1"/>
    <xf numFmtId="0" fontId="17" fillId="0" borderId="0" xfId="3" applyFont="1" applyAlignment="1">
      <alignment horizontal="left"/>
    </xf>
    <xf numFmtId="0" fontId="17" fillId="0" borderId="0" xfId="4" applyFont="1" applyAlignment="1">
      <alignment horizontal="left" readingOrder="1"/>
    </xf>
    <xf numFmtId="0" fontId="19" fillId="0" borderId="10" xfId="3" applyFont="1" applyBorder="1" applyAlignment="1">
      <alignment vertical="center" wrapText="1"/>
    </xf>
    <xf numFmtId="0" fontId="19" fillId="0" borderId="18" xfId="3" applyFont="1" applyBorder="1" applyAlignment="1">
      <alignment vertical="center" wrapText="1"/>
    </xf>
    <xf numFmtId="0" fontId="19" fillId="0" borderId="19" xfId="3" applyFont="1" applyBorder="1" applyAlignment="1">
      <alignment vertical="center" wrapText="1"/>
    </xf>
    <xf numFmtId="0" fontId="16" fillId="0" borderId="0" xfId="3" applyFont="1" applyAlignment="1">
      <alignment horizontal="left"/>
    </xf>
    <xf numFmtId="0" fontId="22" fillId="0" borderId="0" xfId="3" applyFont="1" applyAlignment="1">
      <alignment horizontal="left"/>
    </xf>
    <xf numFmtId="4" fontId="16" fillId="0" borderId="0" xfId="3" applyNumberFormat="1" applyFont="1" applyAlignment="1">
      <alignment horizontal="left"/>
    </xf>
    <xf numFmtId="0" fontId="23" fillId="3" borderId="22" xfId="3" applyFont="1" applyFill="1" applyBorder="1" applyAlignment="1">
      <alignment horizontal="center" wrapText="1"/>
    </xf>
    <xf numFmtId="0" fontId="23" fillId="0" borderId="25" xfId="3" applyFont="1" applyFill="1" applyBorder="1" applyAlignment="1">
      <alignment horizontal="center" vertical="center" wrapText="1"/>
    </xf>
    <xf numFmtId="0" fontId="25" fillId="0" borderId="23" xfId="3" applyFont="1" applyBorder="1" applyAlignment="1"/>
    <xf numFmtId="0" fontId="23" fillId="0" borderId="24" xfId="3" applyFont="1" applyBorder="1" applyAlignment="1"/>
    <xf numFmtId="165" fontId="23" fillId="0" borderId="25" xfId="3" applyNumberFormat="1" applyFont="1" applyFill="1" applyBorder="1" applyAlignment="1">
      <alignment horizontal="right" vertical="center" wrapText="1"/>
    </xf>
    <xf numFmtId="165" fontId="24" fillId="4" borderId="5" xfId="3" applyNumberFormat="1" applyFont="1" applyFill="1" applyBorder="1"/>
    <xf numFmtId="0" fontId="26" fillId="0" borderId="0" xfId="3" applyFont="1"/>
    <xf numFmtId="166" fontId="14" fillId="0" borderId="0" xfId="3" applyNumberFormat="1" applyFont="1"/>
    <xf numFmtId="0" fontId="23" fillId="0" borderId="0" xfId="3" applyFont="1"/>
    <xf numFmtId="0" fontId="12" fillId="0" borderId="10" xfId="3" applyBorder="1" applyAlignment="1">
      <alignment wrapText="1"/>
    </xf>
    <xf numFmtId="0" fontId="15" fillId="0" borderId="0" xfId="0" applyFont="1" applyAlignment="1">
      <alignment horizontal="left"/>
    </xf>
    <xf numFmtId="0" fontId="43" fillId="0" borderId="0" xfId="0" applyFont="1" applyAlignment="1"/>
    <xf numFmtId="0" fontId="16" fillId="0" borderId="0" xfId="0" applyFont="1" applyAlignment="1"/>
    <xf numFmtId="0" fontId="8" fillId="0" borderId="11" xfId="3" applyFont="1" applyBorder="1" applyAlignment="1">
      <alignment vertical="center" wrapText="1"/>
    </xf>
    <xf numFmtId="0" fontId="12" fillId="0" borderId="12" xfId="3" applyBorder="1" applyAlignment="1">
      <alignment vertical="center" wrapText="1"/>
    </xf>
    <xf numFmtId="0" fontId="11" fillId="3" borderId="6" xfId="3" applyFont="1" applyFill="1" applyBorder="1" applyAlignment="1">
      <alignment horizontal="left" wrapText="1"/>
    </xf>
    <xf numFmtId="0" fontId="11" fillId="3" borderId="21" xfId="3" applyFont="1" applyFill="1" applyBorder="1" applyAlignment="1">
      <alignment horizontal="left"/>
    </xf>
    <xf numFmtId="0" fontId="24" fillId="0" borderId="23" xfId="3" applyFont="1" applyBorder="1" applyAlignment="1"/>
    <xf numFmtId="0" fontId="23" fillId="0" borderId="24" xfId="3" applyFont="1" applyBorder="1" applyAlignment="1"/>
    <xf numFmtId="0" fontId="24" fillId="4" borderId="26" xfId="3" applyFont="1" applyFill="1" applyBorder="1" applyAlignment="1">
      <alignment horizontal="left"/>
    </xf>
    <xf numFmtId="0" fontId="24" fillId="4" borderId="4" xfId="3" applyFont="1" applyFill="1" applyBorder="1" applyAlignment="1">
      <alignment horizontal="left"/>
    </xf>
    <xf numFmtId="0" fontId="8" fillId="0" borderId="0" xfId="3" applyFont="1" applyAlignment="1">
      <alignment vertical="center" wrapText="1"/>
    </xf>
    <xf numFmtId="0" fontId="12" fillId="0" borderId="0" xfId="3" applyAlignment="1">
      <alignment wrapText="1"/>
    </xf>
    <xf numFmtId="0" fontId="8" fillId="0" borderId="27" xfId="3" applyFont="1" applyBorder="1" applyAlignment="1">
      <alignment vertical="center" wrapText="1"/>
    </xf>
    <xf numFmtId="0" fontId="12" fillId="0" borderId="28" xfId="3" applyBorder="1" applyAlignment="1">
      <alignment vertical="center" wrapText="1"/>
    </xf>
    <xf numFmtId="0" fontId="12" fillId="0" borderId="16" xfId="3" applyBorder="1" applyAlignment="1">
      <alignment vertical="center" wrapText="1"/>
    </xf>
    <xf numFmtId="0" fontId="12" fillId="0" borderId="9" xfId="3" applyBorder="1" applyAlignment="1">
      <alignment vertical="center" wrapText="1"/>
    </xf>
    <xf numFmtId="0" fontId="12" fillId="0" borderId="7" xfId="3" applyBorder="1" applyAlignment="1">
      <alignment wrapText="1"/>
    </xf>
    <xf numFmtId="0" fontId="12" fillId="0" borderId="8" xfId="3" applyBorder="1" applyAlignment="1">
      <alignment wrapText="1"/>
    </xf>
    <xf numFmtId="0" fontId="21" fillId="0" borderId="20" xfId="3" applyFont="1" applyBorder="1" applyAlignment="1">
      <alignment vertical="center" wrapText="1"/>
    </xf>
    <xf numFmtId="0" fontId="12" fillId="0" borderId="9" xfId="3" applyBorder="1" applyAlignment="1">
      <alignment wrapText="1"/>
    </xf>
    <xf numFmtId="0" fontId="15" fillId="0" borderId="0" xfId="3" applyFont="1" applyAlignment="1">
      <alignment horizontal="center" wrapText="1"/>
    </xf>
    <xf numFmtId="0" fontId="12" fillId="0" borderId="0" xfId="3" applyFont="1" applyAlignment="1">
      <alignment horizontal="center" wrapText="1"/>
    </xf>
    <xf numFmtId="0" fontId="19" fillId="0" borderId="11" xfId="3" applyFont="1" applyBorder="1" applyAlignment="1">
      <alignment horizontal="center" vertical="center" wrapText="1"/>
    </xf>
    <xf numFmtId="0" fontId="12" fillId="0" borderId="12" xfId="3" applyBorder="1" applyAlignment="1">
      <alignment wrapText="1"/>
    </xf>
    <xf numFmtId="0" fontId="19" fillId="0" borderId="7" xfId="3" applyFont="1" applyBorder="1" applyAlignment="1">
      <alignment vertical="center" wrapText="1"/>
    </xf>
    <xf numFmtId="0" fontId="19" fillId="0" borderId="15" xfId="3" applyFont="1" applyBorder="1" applyAlignment="1">
      <alignment vertical="center" wrapText="1"/>
    </xf>
    <xf numFmtId="0" fontId="19" fillId="0" borderId="8" xfId="3" applyFont="1" applyBorder="1" applyAlignment="1">
      <alignment vertical="center" wrapText="1"/>
    </xf>
    <xf numFmtId="0" fontId="19" fillId="0" borderId="13" xfId="3" applyFont="1" applyBorder="1" applyAlignment="1">
      <alignment horizontal="left" vertical="center" wrapText="1"/>
    </xf>
    <xf numFmtId="0" fontId="19" fillId="0" borderId="14" xfId="3" applyFont="1" applyBorder="1" applyAlignment="1">
      <alignment horizontal="left" vertical="center" wrapText="1"/>
    </xf>
    <xf numFmtId="0" fontId="19" fillId="0" borderId="16" xfId="3" applyFont="1" applyBorder="1" applyAlignment="1">
      <alignment horizontal="left" vertical="center" wrapText="1"/>
    </xf>
    <xf numFmtId="0" fontId="19" fillId="0" borderId="9" xfId="3" applyFont="1" applyBorder="1" applyAlignment="1">
      <alignment horizontal="left" vertical="center" wrapText="1"/>
    </xf>
    <xf numFmtId="0" fontId="12" fillId="0" borderId="11" xfId="3" applyBorder="1" applyAlignment="1">
      <alignment wrapText="1"/>
    </xf>
    <xf numFmtId="0" fontId="12" fillId="0" borderId="17" xfId="3" applyBorder="1" applyAlignment="1">
      <alignment wrapText="1"/>
    </xf>
    <xf numFmtId="0" fontId="20" fillId="0" borderId="11" xfId="3" applyFont="1" applyBorder="1" applyAlignment="1">
      <alignment vertical="center" wrapText="1"/>
    </xf>
    <xf numFmtId="0" fontId="20" fillId="0" borderId="17" xfId="3" applyFont="1" applyBorder="1" applyAlignment="1">
      <alignment vertical="center" wrapText="1"/>
    </xf>
    <xf numFmtId="0" fontId="21" fillId="0" borderId="11" xfId="3" applyFont="1" applyBorder="1" applyAlignment="1">
      <alignment vertical="center" wrapText="1"/>
    </xf>
    <xf numFmtId="0" fontId="45" fillId="0" borderId="0" xfId="48" applyFont="1"/>
    <xf numFmtId="0" fontId="45" fillId="0" borderId="0" xfId="48" applyFont="1" applyFill="1"/>
    <xf numFmtId="164" fontId="44" fillId="0" borderId="0" xfId="48" applyNumberFormat="1" applyFont="1" applyAlignment="1">
      <alignment horizontal="right" vertical="top"/>
    </xf>
    <xf numFmtId="1" fontId="44" fillId="0" borderId="0" xfId="48" applyNumberFormat="1" applyFont="1" applyAlignment="1">
      <alignment horizontal="right" vertical="top"/>
    </xf>
    <xf numFmtId="49" fontId="44" fillId="0" borderId="0" xfId="48" applyNumberFormat="1" applyFont="1" applyAlignment="1">
      <alignment horizontal="center" vertical="top"/>
    </xf>
    <xf numFmtId="49" fontId="44" fillId="0" borderId="0" xfId="48" applyNumberFormat="1" applyFont="1" applyAlignment="1">
      <alignment horizontal="left" vertical="top" wrapText="1"/>
    </xf>
    <xf numFmtId="49" fontId="44" fillId="0" borderId="0" xfId="48" applyNumberFormat="1" applyFont="1" applyAlignment="1">
      <alignment horizontal="left" vertical="top"/>
    </xf>
    <xf numFmtId="0" fontId="44" fillId="0" borderId="0" xfId="48"/>
    <xf numFmtId="49" fontId="46" fillId="0" borderId="0" xfId="48" applyNumberFormat="1" applyFont="1" applyBorder="1" applyAlignment="1">
      <alignment horizontal="left" vertical="top" wrapText="1"/>
    </xf>
    <xf numFmtId="0" fontId="44" fillId="0" borderId="0" xfId="48" applyBorder="1" applyAlignment="1">
      <alignment horizontal="center" vertical="center" wrapText="1"/>
    </xf>
    <xf numFmtId="0" fontId="1" fillId="0" borderId="0" xfId="48" applyFont="1" applyBorder="1" applyAlignment="1">
      <alignment vertical="center" wrapText="1"/>
    </xf>
    <xf numFmtId="49" fontId="46" fillId="0" borderId="0" xfId="48" applyNumberFormat="1" applyFont="1" applyBorder="1" applyAlignment="1">
      <alignment horizontal="right" vertical="top"/>
    </xf>
    <xf numFmtId="49" fontId="46" fillId="0" borderId="0" xfId="48" applyNumberFormat="1" applyFont="1" applyBorder="1" applyAlignment="1">
      <alignment vertical="center" wrapText="1"/>
    </xf>
    <xf numFmtId="0" fontId="9" fillId="0" borderId="24" xfId="48" applyFont="1" applyBorder="1" applyAlignment="1">
      <alignment horizontal="center" vertical="center" wrapText="1"/>
    </xf>
    <xf numFmtId="0" fontId="9" fillId="0" borderId="38" xfId="48" applyFont="1" applyBorder="1" applyAlignment="1">
      <alignment horizontal="center" vertical="center" wrapText="1"/>
    </xf>
    <xf numFmtId="0" fontId="8" fillId="0" borderId="1" xfId="48" applyFont="1" applyBorder="1" applyAlignment="1">
      <alignment vertical="center" wrapText="1"/>
    </xf>
    <xf numFmtId="49" fontId="46" fillId="0" borderId="0" xfId="48" applyNumberFormat="1" applyFont="1" applyBorder="1" applyAlignment="1">
      <alignment vertical="center"/>
    </xf>
    <xf numFmtId="49" fontId="44" fillId="0" borderId="0" xfId="48" applyNumberFormat="1" applyFont="1" applyBorder="1" applyAlignment="1">
      <alignment vertical="top"/>
    </xf>
    <xf numFmtId="0" fontId="44" fillId="0" borderId="39" xfId="48" applyBorder="1" applyAlignment="1">
      <alignment horizontal="center" vertical="center" wrapText="1"/>
    </xf>
    <xf numFmtId="0" fontId="44" fillId="0" borderId="40" xfId="48" applyBorder="1" applyAlignment="1">
      <alignment horizontal="center" vertical="center" wrapText="1"/>
    </xf>
    <xf numFmtId="0" fontId="44" fillId="0" borderId="3" xfId="48" applyBorder="1" applyAlignment="1">
      <alignment vertical="center" wrapText="1"/>
    </xf>
    <xf numFmtId="0" fontId="9" fillId="0" borderId="41" xfId="48" applyFont="1" applyBorder="1" applyAlignment="1">
      <alignment horizontal="center" vertical="center" wrapText="1"/>
    </xf>
    <xf numFmtId="0" fontId="9" fillId="0" borderId="42" xfId="48" applyFont="1" applyBorder="1" applyAlignment="1">
      <alignment horizontal="center" vertical="center" wrapText="1"/>
    </xf>
    <xf numFmtId="0" fontId="8" fillId="0" borderId="2" xfId="48" applyFont="1" applyBorder="1" applyAlignment="1">
      <alignment vertical="center" wrapText="1"/>
    </xf>
    <xf numFmtId="164" fontId="44" fillId="0" borderId="0" xfId="48" applyNumberFormat="1" applyFont="1" applyBorder="1" applyAlignment="1">
      <alignment horizontal="right" vertical="top"/>
    </xf>
    <xf numFmtId="0" fontId="1" fillId="0" borderId="24" xfId="48" applyFont="1" applyBorder="1" applyAlignment="1">
      <alignment horizontal="center" vertical="center" wrapText="1"/>
    </xf>
    <xf numFmtId="0" fontId="1" fillId="0" borderId="43" xfId="48" applyFont="1" applyBorder="1" applyAlignment="1">
      <alignment horizontal="center" vertical="center" wrapText="1"/>
    </xf>
    <xf numFmtId="0" fontId="1" fillId="0" borderId="38" xfId="48" applyFont="1" applyBorder="1" applyAlignment="1">
      <alignment horizontal="center" vertical="center" wrapText="1"/>
    </xf>
    <xf numFmtId="49" fontId="44" fillId="0" borderId="0" xfId="48" applyNumberFormat="1" applyFont="1" applyBorder="1" applyAlignment="1">
      <alignment horizontal="left" vertical="top"/>
    </xf>
    <xf numFmtId="164" fontId="47" fillId="0" borderId="5" xfId="48" applyNumberFormat="1" applyFont="1" applyBorder="1" applyAlignment="1">
      <alignment horizontal="right" vertical="top"/>
    </xf>
    <xf numFmtId="0" fontId="47" fillId="0" borderId="44" xfId="48" applyFont="1" applyBorder="1" applyAlignment="1">
      <alignment horizontal="right"/>
    </xf>
    <xf numFmtId="0" fontId="47" fillId="0" borderId="17" xfId="48" applyFont="1" applyBorder="1" applyAlignment="1">
      <alignment horizontal="right"/>
    </xf>
    <xf numFmtId="0" fontId="47" fillId="0" borderId="11" xfId="48" applyFont="1" applyBorder="1" applyAlignment="1">
      <alignment horizontal="right"/>
    </xf>
    <xf numFmtId="164" fontId="45" fillId="0" borderId="0" xfId="48" applyNumberFormat="1" applyFont="1" applyAlignment="1">
      <alignment horizontal="right" vertical="top"/>
    </xf>
    <xf numFmtId="0" fontId="45" fillId="0" borderId="0" xfId="48" applyFont="1" applyAlignment="1">
      <alignment horizontal="right" vertical="top"/>
    </xf>
    <xf numFmtId="0" fontId="45" fillId="0" borderId="0" xfId="48" applyFont="1" applyAlignment="1">
      <alignment vertical="top"/>
    </xf>
    <xf numFmtId="164" fontId="48" fillId="21" borderId="1" xfId="48" applyNumberFormat="1" applyFont="1" applyFill="1" applyBorder="1" applyAlignment="1">
      <alignment horizontal="right" vertical="top"/>
    </xf>
    <xf numFmtId="164" fontId="44" fillId="0" borderId="1" xfId="48" quotePrefix="1" applyNumberFormat="1" applyFont="1" applyFill="1" applyBorder="1" applyAlignment="1">
      <alignment horizontal="right" vertical="top"/>
    </xf>
    <xf numFmtId="0" fontId="44" fillId="0" borderId="1" xfId="48" quotePrefix="1" applyNumberFormat="1" applyFont="1" applyFill="1" applyBorder="1" applyAlignment="1">
      <alignment horizontal="right" vertical="top"/>
    </xf>
    <xf numFmtId="49" fontId="48" fillId="21" borderId="1" xfId="48" applyNumberFormat="1" applyFont="1" applyFill="1" applyBorder="1" applyAlignment="1">
      <alignment horizontal="center" vertical="top"/>
    </xf>
    <xf numFmtId="0" fontId="44" fillId="0" borderId="1" xfId="48" quotePrefix="1" applyNumberFormat="1" applyFont="1" applyBorder="1" applyAlignment="1">
      <alignment horizontal="left" vertical="top" wrapText="1"/>
    </xf>
    <xf numFmtId="0" fontId="44" fillId="0" borderId="1" xfId="48" quotePrefix="1" applyNumberFormat="1" applyFont="1" applyBorder="1" applyAlignment="1">
      <alignment horizontal="left" vertical="top"/>
    </xf>
    <xf numFmtId="164" fontId="49" fillId="22" borderId="1" xfId="48" applyNumberFormat="1" applyFont="1" applyFill="1" applyBorder="1" applyAlignment="1">
      <alignment horizontal="right" vertical="top"/>
    </xf>
    <xf numFmtId="1" fontId="49" fillId="22" borderId="1" xfId="48" applyNumberFormat="1" applyFont="1" applyFill="1" applyBorder="1" applyAlignment="1">
      <alignment horizontal="right" vertical="top"/>
    </xf>
    <xf numFmtId="49" fontId="49" fillId="22" borderId="1" xfId="48" applyNumberFormat="1" applyFont="1" applyFill="1" applyBorder="1" applyAlignment="1">
      <alignment horizontal="center" vertical="top"/>
    </xf>
    <xf numFmtId="49" fontId="49" fillId="22" borderId="1" xfId="48" applyNumberFormat="1" applyFont="1" applyFill="1" applyBorder="1" applyAlignment="1">
      <alignment horizontal="left" vertical="top" wrapText="1"/>
    </xf>
    <xf numFmtId="49" fontId="49" fillId="22" borderId="1" xfId="48" applyNumberFormat="1" applyFont="1" applyFill="1" applyBorder="1" applyAlignment="1">
      <alignment horizontal="left" vertical="top"/>
    </xf>
    <xf numFmtId="164" fontId="45" fillId="0" borderId="0" xfId="48" applyNumberFormat="1" applyFont="1"/>
    <xf numFmtId="164" fontId="48" fillId="0" borderId="1" xfId="48" applyNumberFormat="1" applyFont="1" applyFill="1" applyBorder="1" applyAlignment="1">
      <alignment horizontal="right" vertical="top"/>
    </xf>
    <xf numFmtId="168" fontId="48" fillId="0" borderId="1" xfId="48" applyNumberFormat="1" applyFont="1" applyFill="1" applyBorder="1" applyAlignment="1">
      <alignment horizontal="right" vertical="top"/>
    </xf>
    <xf numFmtId="49" fontId="48" fillId="21" borderId="1" xfId="48" applyNumberFormat="1" applyFont="1" applyFill="1" applyBorder="1" applyAlignment="1">
      <alignment horizontal="left" vertical="top" wrapText="1"/>
    </xf>
    <xf numFmtId="49" fontId="48" fillId="21" borderId="1" xfId="48" applyNumberFormat="1" applyFont="1" applyFill="1" applyBorder="1" applyAlignment="1">
      <alignment horizontal="left" vertical="top"/>
    </xf>
    <xf numFmtId="1" fontId="48" fillId="21" borderId="1" xfId="48" applyNumberFormat="1" applyFont="1" applyFill="1" applyBorder="1" applyAlignment="1">
      <alignment horizontal="right" vertical="top"/>
    </xf>
    <xf numFmtId="164" fontId="50" fillId="23" borderId="1" xfId="48" applyNumberFormat="1" applyFont="1" applyFill="1" applyBorder="1" applyAlignment="1">
      <alignment horizontal="right" vertical="top"/>
    </xf>
    <xf numFmtId="1" fontId="50" fillId="23" borderId="1" xfId="48" applyNumberFormat="1" applyFont="1" applyFill="1" applyBorder="1" applyAlignment="1">
      <alignment horizontal="right" vertical="top"/>
    </xf>
    <xf numFmtId="49" fontId="50" fillId="23" borderId="1" xfId="48" applyNumberFormat="1" applyFont="1" applyFill="1" applyBorder="1" applyAlignment="1">
      <alignment horizontal="center" vertical="top"/>
    </xf>
    <xf numFmtId="49" fontId="50" fillId="23" borderId="1" xfId="48" applyNumberFormat="1" applyFont="1" applyFill="1" applyBorder="1" applyAlignment="1">
      <alignment horizontal="left" vertical="top" wrapText="1"/>
    </xf>
    <xf numFmtId="49" fontId="50" fillId="23" borderId="1" xfId="48" applyNumberFormat="1" applyFont="1" applyFill="1" applyBorder="1" applyAlignment="1">
      <alignment horizontal="left" vertical="top"/>
    </xf>
    <xf numFmtId="49" fontId="48" fillId="0" borderId="1" xfId="48" applyNumberFormat="1" applyFont="1" applyFill="1" applyBorder="1" applyAlignment="1">
      <alignment horizontal="left" vertical="top" wrapText="1"/>
    </xf>
    <xf numFmtId="4" fontId="49" fillId="22" borderId="1" xfId="48" applyNumberFormat="1" applyFont="1" applyFill="1" applyBorder="1" applyAlignment="1">
      <alignment horizontal="right" vertical="top"/>
    </xf>
    <xf numFmtId="164" fontId="44" fillId="0" borderId="1" xfId="48" quotePrefix="1" applyNumberFormat="1" applyFont="1" applyBorder="1" applyAlignment="1">
      <alignment horizontal="right" vertical="top"/>
    </xf>
    <xf numFmtId="1" fontId="44" fillId="0" borderId="1" xfId="48" quotePrefix="1" applyNumberFormat="1" applyFont="1" applyBorder="1" applyAlignment="1">
      <alignment horizontal="right" vertical="top"/>
    </xf>
    <xf numFmtId="0" fontId="12" fillId="0" borderId="1" xfId="48" quotePrefix="1" applyNumberFormat="1" applyFont="1" applyBorder="1" applyAlignment="1">
      <alignment horizontal="left" vertical="top" wrapText="1"/>
    </xf>
    <xf numFmtId="0" fontId="44" fillId="0" borderId="1" xfId="48" quotePrefix="1" applyNumberFormat="1" applyFont="1" applyFill="1" applyBorder="1" applyAlignment="1">
      <alignment horizontal="left" vertical="top" wrapText="1"/>
    </xf>
    <xf numFmtId="49" fontId="51" fillId="21" borderId="1" xfId="48" applyNumberFormat="1" applyFont="1" applyFill="1" applyBorder="1" applyAlignment="1">
      <alignment horizontal="left" vertical="top" wrapText="1"/>
    </xf>
    <xf numFmtId="49" fontId="48" fillId="21" borderId="1" xfId="48" applyNumberFormat="1" applyFont="1" applyFill="1" applyBorder="1" applyAlignment="1">
      <alignment horizontal="right" vertical="top"/>
    </xf>
    <xf numFmtId="164" fontId="48" fillId="24" borderId="1" xfId="48" applyNumberFormat="1" applyFont="1" applyFill="1" applyBorder="1" applyAlignment="1">
      <alignment horizontal="center" vertical="top"/>
    </xf>
    <xf numFmtId="1" fontId="48" fillId="24" borderId="1" xfId="48" applyNumberFormat="1" applyFont="1" applyFill="1" applyBorder="1" applyAlignment="1">
      <alignment horizontal="center" vertical="top"/>
    </xf>
    <xf numFmtId="49" fontId="48" fillId="24" borderId="1" xfId="48" applyNumberFormat="1" applyFont="1" applyFill="1" applyBorder="1" applyAlignment="1">
      <alignment horizontal="center" vertical="top"/>
    </xf>
    <xf numFmtId="0" fontId="6" fillId="2" borderId="1" xfId="48" applyFont="1" applyFill="1" applyBorder="1" applyAlignment="1">
      <alignment horizontal="left" vertical="top" wrapText="1"/>
    </xf>
    <xf numFmtId="0" fontId="44" fillId="0" borderId="1" xfId="48" applyBorder="1" applyAlignment="1">
      <alignment horizontal="center"/>
    </xf>
    <xf numFmtId="164" fontId="45" fillId="0" borderId="0" xfId="48" applyNumberFormat="1" applyFont="1" applyAlignment="1">
      <alignment vertical="top"/>
    </xf>
    <xf numFmtId="49" fontId="52" fillId="0" borderId="0" xfId="48" applyNumberFormat="1" applyFont="1" applyBorder="1" applyAlignment="1">
      <alignment horizontal="left" vertical="center"/>
    </xf>
    <xf numFmtId="0" fontId="44" fillId="0" borderId="0" xfId="48" applyAlignment="1">
      <alignment wrapText="1"/>
    </xf>
    <xf numFmtId="0" fontId="44" fillId="0" borderId="0" xfId="48" applyAlignment="1">
      <alignment horizontal="center" vertical="center" wrapText="1"/>
    </xf>
    <xf numFmtId="0" fontId="7" fillId="0" borderId="0" xfId="48" applyFont="1" applyAlignment="1">
      <alignment horizontal="left" vertical="top" wrapText="1"/>
    </xf>
    <xf numFmtId="0" fontId="5" fillId="0" borderId="0" xfId="48" applyFont="1" applyAlignment="1">
      <alignment horizontal="left" vertical="top" wrapText="1"/>
    </xf>
    <xf numFmtId="0" fontId="44" fillId="0" borderId="0" xfId="48" applyAlignment="1">
      <alignment vertical="center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</cellXfs>
  <cellStyles count="51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omma_vzor" xfId="49"/>
    <cellStyle name="Chybně 2" xfId="24"/>
    <cellStyle name="Kontrolní buňka 2" xfId="25"/>
    <cellStyle name="Měna 2" xfId="26"/>
    <cellStyle name="Nadpis 1 2" xfId="27"/>
    <cellStyle name="Nadpis 2 2" xfId="28"/>
    <cellStyle name="Nadpis 3 2" xfId="29"/>
    <cellStyle name="Nadpis 4 2" xfId="30"/>
    <cellStyle name="Název 2" xfId="31"/>
    <cellStyle name="Neutrální 2" xfId="32"/>
    <cellStyle name="Normal_vzor" xfId="50"/>
    <cellStyle name="Normálna" xfId="0" builtinId="0"/>
    <cellStyle name="Normálna 2" xfId="1"/>
    <cellStyle name="Normálna 3" xfId="2"/>
    <cellStyle name="Normálna 4" xfId="3"/>
    <cellStyle name="Normálna 5" xfId="48"/>
    <cellStyle name="Normální 3" xfId="4"/>
    <cellStyle name="Normální 4" xfId="33"/>
    <cellStyle name="Poznámka 2" xfId="34"/>
    <cellStyle name="Propojená buňka 2" xfId="35"/>
    <cellStyle name="Správně 2" xfId="36"/>
    <cellStyle name="Text upozornění 2" xfId="37"/>
    <cellStyle name="Vstup 2" xfId="38"/>
    <cellStyle name="Výpočet 2" xfId="39"/>
    <cellStyle name="Výstup 2" xfId="40"/>
    <cellStyle name="Vysvětlující text 2" xfId="41"/>
    <cellStyle name="Zvýraznění 1 2" xfId="42"/>
    <cellStyle name="Zvýraznění 2 2" xfId="43"/>
    <cellStyle name="Zvýraznění 3 2" xfId="44"/>
    <cellStyle name="Zvýraznění 4 2" xfId="45"/>
    <cellStyle name="Zvýraznění 5 2" xfId="46"/>
    <cellStyle name="Zvýraznění 6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abSelected="1" workbookViewId="0">
      <selection activeCell="G13" sqref="G13"/>
    </sheetView>
  </sheetViews>
  <sheetFormatPr defaultColWidth="8.88671875" defaultRowHeight="13.8" x14ac:dyDescent="0.3"/>
  <cols>
    <col min="1" max="1" width="21.5546875" style="7" customWidth="1"/>
    <col min="2" max="2" width="31.6640625" style="7" customWidth="1"/>
    <col min="3" max="3" width="28.33203125" style="7" customWidth="1"/>
    <col min="4" max="16384" width="8.88671875" style="7"/>
  </cols>
  <sheetData>
    <row r="1" spans="1:3" x14ac:dyDescent="0.3">
      <c r="A1" s="6" t="s">
        <v>8</v>
      </c>
    </row>
    <row r="3" spans="1:3" x14ac:dyDescent="0.3">
      <c r="A3" s="48" t="s">
        <v>9</v>
      </c>
      <c r="B3" s="49"/>
      <c r="C3" s="49"/>
    </row>
    <row r="4" spans="1:3" x14ac:dyDescent="0.3">
      <c r="A4" s="8"/>
      <c r="B4" s="8"/>
      <c r="C4" s="8"/>
    </row>
    <row r="5" spans="1:3" ht="14.4" thickBot="1" x14ac:dyDescent="0.35">
      <c r="A5" s="9"/>
      <c r="B5" s="10"/>
      <c r="C5" s="8"/>
    </row>
    <row r="6" spans="1:3" ht="16.2" thickBot="1" x14ac:dyDescent="0.35">
      <c r="A6" s="11" t="s">
        <v>10</v>
      </c>
      <c r="B6" s="50" t="s">
        <v>152</v>
      </c>
      <c r="C6" s="51"/>
    </row>
    <row r="7" spans="1:3" ht="15.6" x14ac:dyDescent="0.3">
      <c r="A7" s="52" t="s">
        <v>6</v>
      </c>
      <c r="B7" s="55" t="s">
        <v>24</v>
      </c>
      <c r="C7" s="56"/>
    </row>
    <row r="8" spans="1:3" ht="15.6" x14ac:dyDescent="0.3">
      <c r="A8" s="53"/>
      <c r="B8" s="55" t="s">
        <v>25</v>
      </c>
      <c r="C8" s="56"/>
    </row>
    <row r="9" spans="1:3" ht="16.2" thickBot="1" x14ac:dyDescent="0.35">
      <c r="A9" s="54"/>
      <c r="B9" s="57" t="s">
        <v>26</v>
      </c>
      <c r="C9" s="58"/>
    </row>
    <row r="10" spans="1:3" ht="14.4" thickBot="1" x14ac:dyDescent="0.35">
      <c r="A10" s="59"/>
      <c r="B10" s="60"/>
      <c r="C10" s="51"/>
    </row>
    <row r="11" spans="1:3" ht="16.2" thickBot="1" x14ac:dyDescent="0.35">
      <c r="A11" s="61" t="s">
        <v>13</v>
      </c>
      <c r="B11" s="62"/>
      <c r="C11" s="51"/>
    </row>
    <row r="12" spans="1:3" ht="16.2" thickBot="1" x14ac:dyDescent="0.35">
      <c r="A12" s="12" t="s">
        <v>14</v>
      </c>
      <c r="B12" s="63"/>
      <c r="C12" s="51"/>
    </row>
    <row r="13" spans="1:3" ht="16.2" thickBot="1" x14ac:dyDescent="0.35">
      <c r="A13" s="12" t="s">
        <v>15</v>
      </c>
      <c r="B13" s="63"/>
      <c r="C13" s="51"/>
    </row>
    <row r="14" spans="1:3" ht="16.2" thickBot="1" x14ac:dyDescent="0.35">
      <c r="A14" s="12" t="s">
        <v>16</v>
      </c>
      <c r="B14" s="63"/>
      <c r="C14" s="51"/>
    </row>
    <row r="15" spans="1:3" ht="16.2" thickBot="1" x14ac:dyDescent="0.35">
      <c r="A15" s="13" t="s">
        <v>17</v>
      </c>
      <c r="B15" s="46"/>
      <c r="C15" s="47"/>
    </row>
    <row r="16" spans="1:3" x14ac:dyDescent="0.3">
      <c r="A16" s="14"/>
      <c r="B16" s="15"/>
      <c r="C16" s="8"/>
    </row>
    <row r="17" spans="1:3" x14ac:dyDescent="0.3">
      <c r="A17" s="14"/>
      <c r="B17" s="16"/>
      <c r="C17" s="8"/>
    </row>
    <row r="18" spans="1:3" ht="14.4" thickBot="1" x14ac:dyDescent="0.35"/>
    <row r="19" spans="1:3" ht="27.6" customHeight="1" x14ac:dyDescent="0.3">
      <c r="A19" s="32" t="s">
        <v>18</v>
      </c>
      <c r="B19" s="33"/>
      <c r="C19" s="17" t="s">
        <v>19</v>
      </c>
    </row>
    <row r="20" spans="1:3" x14ac:dyDescent="0.3">
      <c r="A20" s="34" t="s">
        <v>20</v>
      </c>
      <c r="B20" s="35"/>
      <c r="C20" s="18"/>
    </row>
    <row r="21" spans="1:3" ht="14.4" thickBot="1" x14ac:dyDescent="0.35">
      <c r="A21" s="19" t="s">
        <v>152</v>
      </c>
      <c r="B21" s="20"/>
      <c r="C21" s="21"/>
    </row>
    <row r="22" spans="1:3" ht="14.4" thickBot="1" x14ac:dyDescent="0.35">
      <c r="A22" s="36" t="s">
        <v>21</v>
      </c>
      <c r="B22" s="37"/>
      <c r="C22" s="22">
        <f>SUM(C21:C21)</f>
        <v>0</v>
      </c>
    </row>
    <row r="23" spans="1:3" ht="14.4" thickBot="1" x14ac:dyDescent="0.35">
      <c r="A23" s="36" t="s">
        <v>22</v>
      </c>
      <c r="B23" s="37"/>
      <c r="C23" s="22">
        <f>C22*1.2</f>
        <v>0</v>
      </c>
    </row>
    <row r="24" spans="1:3" ht="23.4" customHeight="1" x14ac:dyDescent="0.3">
      <c r="A24" s="23"/>
      <c r="C24" s="24"/>
    </row>
    <row r="25" spans="1:3" ht="23.4" customHeight="1" x14ac:dyDescent="0.3">
      <c r="A25" s="25"/>
      <c r="C25" s="24"/>
    </row>
    <row r="26" spans="1:3" ht="14.4" thickBot="1" x14ac:dyDescent="0.35">
      <c r="A26" s="38" t="s">
        <v>1</v>
      </c>
      <c r="B26" s="39"/>
      <c r="C26" s="39"/>
    </row>
    <row r="27" spans="1:3" x14ac:dyDescent="0.3">
      <c r="A27" s="40" t="s">
        <v>23</v>
      </c>
      <c r="B27" s="41"/>
      <c r="C27" s="44"/>
    </row>
    <row r="28" spans="1:3" ht="29.4" customHeight="1" thickBot="1" x14ac:dyDescent="0.35">
      <c r="A28" s="42"/>
      <c r="B28" s="43"/>
      <c r="C28" s="45"/>
    </row>
    <row r="29" spans="1:3" ht="38.4" customHeight="1" thickBot="1" x14ac:dyDescent="0.35">
      <c r="A29" s="30" t="s">
        <v>2</v>
      </c>
      <c r="B29" s="31"/>
      <c r="C29" s="26"/>
    </row>
    <row r="30" spans="1:3" ht="38.1" customHeight="1" thickBot="1" x14ac:dyDescent="0.35">
      <c r="A30" s="30" t="s">
        <v>3</v>
      </c>
      <c r="B30" s="31"/>
      <c r="C30" s="26"/>
    </row>
  </sheetData>
  <mergeCells count="21">
    <mergeCell ref="B15:C15"/>
    <mergeCell ref="A3:C3"/>
    <mergeCell ref="B6:C6"/>
    <mergeCell ref="A7:A9"/>
    <mergeCell ref="B7:C7"/>
    <mergeCell ref="B8:C8"/>
    <mergeCell ref="B9:C9"/>
    <mergeCell ref="A10:C10"/>
    <mergeCell ref="A11:C11"/>
    <mergeCell ref="B12:C12"/>
    <mergeCell ref="B13:C13"/>
    <mergeCell ref="B14:C14"/>
    <mergeCell ref="A29:B29"/>
    <mergeCell ref="A30:B30"/>
    <mergeCell ref="A19:B19"/>
    <mergeCell ref="A20:B20"/>
    <mergeCell ref="A22:B22"/>
    <mergeCell ref="A23:B23"/>
    <mergeCell ref="A26:C26"/>
    <mergeCell ref="A27:B28"/>
    <mergeCell ref="C27:C2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1"/>
  <sheetViews>
    <sheetView zoomScaleNormal="100" zoomScaleSheetLayoutView="100" workbookViewId="0">
      <selection activeCell="I14" sqref="I14"/>
    </sheetView>
  </sheetViews>
  <sheetFormatPr defaultColWidth="9.109375" defaultRowHeight="13.2" x14ac:dyDescent="0.2"/>
  <cols>
    <col min="1" max="1" width="9.109375" style="64"/>
    <col min="2" max="2" width="6.6640625" style="70" customWidth="1"/>
    <col min="3" max="3" width="69.6640625" style="69" customWidth="1"/>
    <col min="4" max="4" width="4.88671875" style="68" customWidth="1"/>
    <col min="5" max="5" width="11.33203125" style="67" customWidth="1"/>
    <col min="6" max="6" width="11.88671875" style="66" customWidth="1"/>
    <col min="7" max="7" width="12.6640625" style="66" customWidth="1"/>
    <col min="8" max="8" width="9.5546875" style="65" customWidth="1"/>
    <col min="9" max="9" width="16" style="64" customWidth="1"/>
    <col min="10" max="11" width="9.5546875" style="64" customWidth="1"/>
    <col min="12" max="16384" width="9.109375" style="64"/>
  </cols>
  <sheetData>
    <row r="1" spans="2:8" ht="14.4" x14ac:dyDescent="0.3">
      <c r="C1" s="5" t="s">
        <v>7</v>
      </c>
      <c r="D1" s="4"/>
      <c r="E1" s="4"/>
      <c r="F1" s="71"/>
      <c r="G1" s="71"/>
      <c r="H1" s="71"/>
    </row>
    <row r="2" spans="2:8" ht="14.4" x14ac:dyDescent="0.3">
      <c r="B2" s="64"/>
      <c r="C2" s="5"/>
      <c r="D2" s="4"/>
      <c r="E2" s="4"/>
      <c r="F2" s="141"/>
      <c r="G2" s="141"/>
      <c r="H2" s="141"/>
    </row>
    <row r="3" spans="2:8" ht="15.6" x14ac:dyDescent="0.3">
      <c r="C3" s="27" t="s">
        <v>153</v>
      </c>
      <c r="D3" s="28"/>
      <c r="E3" s="29"/>
      <c r="F3" s="138"/>
      <c r="G3" s="138"/>
      <c r="H3" s="137"/>
    </row>
    <row r="4" spans="2:8" ht="43.2" customHeight="1" x14ac:dyDescent="0.25">
      <c r="B4" s="64"/>
      <c r="C4" s="142" t="s">
        <v>10</v>
      </c>
      <c r="D4" s="143" t="s">
        <v>152</v>
      </c>
      <c r="E4" s="143"/>
      <c r="F4" s="143"/>
      <c r="G4" s="138"/>
      <c r="H4" s="137"/>
    </row>
    <row r="5" spans="2:8" ht="15.6" customHeight="1" x14ac:dyDescent="0.25">
      <c r="C5" s="144" t="s">
        <v>6</v>
      </c>
      <c r="D5" s="143" t="s">
        <v>27</v>
      </c>
      <c r="E5" s="143"/>
      <c r="F5" s="143"/>
      <c r="G5" s="138"/>
      <c r="H5" s="137"/>
    </row>
    <row r="6" spans="2:8" ht="15.6" customHeight="1" x14ac:dyDescent="0.25">
      <c r="C6" s="144"/>
      <c r="D6" s="143" t="s">
        <v>11</v>
      </c>
      <c r="E6" s="143"/>
      <c r="F6" s="143"/>
      <c r="G6" s="138"/>
      <c r="H6" s="137"/>
    </row>
    <row r="7" spans="2:8" ht="16.2" customHeight="1" x14ac:dyDescent="0.25">
      <c r="C7" s="144"/>
      <c r="D7" s="143" t="s">
        <v>12</v>
      </c>
      <c r="E7" s="143"/>
      <c r="F7" s="143"/>
      <c r="G7" s="138"/>
      <c r="H7" s="137"/>
    </row>
    <row r="8" spans="2:8" ht="16.2" customHeight="1" x14ac:dyDescent="0.3">
      <c r="B8" s="64"/>
      <c r="C8" s="145"/>
      <c r="D8" s="145"/>
      <c r="E8" s="145"/>
      <c r="F8" s="145"/>
      <c r="G8" s="138"/>
      <c r="H8" s="137"/>
    </row>
    <row r="9" spans="2:8" ht="16.2" customHeight="1" x14ac:dyDescent="0.25">
      <c r="C9" s="146" t="s">
        <v>13</v>
      </c>
      <c r="D9" s="146"/>
      <c r="E9" s="146"/>
      <c r="F9" s="146"/>
      <c r="G9" s="138"/>
      <c r="H9" s="137"/>
    </row>
    <row r="10" spans="2:8" ht="16.2" customHeight="1" x14ac:dyDescent="0.25">
      <c r="C10" s="142" t="s">
        <v>14</v>
      </c>
      <c r="D10" s="147"/>
      <c r="E10" s="147"/>
      <c r="F10" s="147"/>
      <c r="G10" s="138"/>
      <c r="H10" s="137"/>
    </row>
    <row r="11" spans="2:8" ht="15.6" x14ac:dyDescent="0.25">
      <c r="B11" s="64"/>
      <c r="C11" s="142" t="s">
        <v>15</v>
      </c>
      <c r="D11" s="147"/>
      <c r="E11" s="147"/>
      <c r="F11" s="147"/>
      <c r="G11" s="138"/>
      <c r="H11" s="137"/>
    </row>
    <row r="12" spans="2:8" ht="15.6" x14ac:dyDescent="0.25">
      <c r="C12" s="142" t="s">
        <v>16</v>
      </c>
      <c r="D12" s="147"/>
      <c r="E12" s="147"/>
      <c r="F12" s="147"/>
      <c r="G12" s="138"/>
      <c r="H12" s="137"/>
    </row>
    <row r="13" spans="2:8" ht="15.6" x14ac:dyDescent="0.25">
      <c r="B13" s="64"/>
      <c r="C13" s="142" t="s">
        <v>17</v>
      </c>
      <c r="D13" s="147"/>
      <c r="E13" s="147"/>
      <c r="F13" s="147"/>
      <c r="G13" s="138"/>
      <c r="H13" s="137"/>
    </row>
    <row r="14" spans="2:8" ht="14.4" x14ac:dyDescent="0.3">
      <c r="C14" s="4"/>
      <c r="D14" s="2"/>
      <c r="E14" s="1"/>
      <c r="F14" s="138"/>
      <c r="G14" s="138"/>
      <c r="H14" s="137"/>
    </row>
    <row r="15" spans="2:8" ht="14.4" x14ac:dyDescent="0.25">
      <c r="B15" s="64"/>
      <c r="C15" s="3" t="s">
        <v>152</v>
      </c>
      <c r="D15" s="3"/>
      <c r="E15" s="1"/>
      <c r="F15" s="138"/>
      <c r="G15" s="138"/>
      <c r="H15" s="137"/>
    </row>
    <row r="16" spans="2:8" ht="28.8" x14ac:dyDescent="0.25">
      <c r="C16" s="140" t="s">
        <v>151</v>
      </c>
      <c r="D16" s="140"/>
      <c r="E16" s="138"/>
      <c r="F16" s="138"/>
      <c r="G16" s="138"/>
      <c r="H16" s="137"/>
    </row>
    <row r="17" spans="2:8" ht="13.8" x14ac:dyDescent="0.25">
      <c r="B17" s="64"/>
      <c r="C17" s="139"/>
      <c r="D17" s="139"/>
      <c r="E17" s="138"/>
      <c r="F17" s="138"/>
      <c r="G17" s="138"/>
      <c r="H17" s="137"/>
    </row>
    <row r="18" spans="2:8" ht="17.399999999999999" x14ac:dyDescent="0.2">
      <c r="B18" s="136"/>
      <c r="C18" s="136"/>
      <c r="D18" s="136"/>
      <c r="E18" s="136"/>
      <c r="F18" s="135"/>
      <c r="G18" s="135"/>
    </row>
    <row r="19" spans="2:8" x14ac:dyDescent="0.25">
      <c r="B19" s="134" t="s">
        <v>0</v>
      </c>
      <c r="C19" s="133" t="s">
        <v>150</v>
      </c>
      <c r="D19" s="132" t="s">
        <v>149</v>
      </c>
      <c r="E19" s="131" t="s">
        <v>148</v>
      </c>
      <c r="F19" s="130" t="s">
        <v>147</v>
      </c>
      <c r="G19" s="130" t="s">
        <v>146</v>
      </c>
    </row>
    <row r="20" spans="2:8" x14ac:dyDescent="0.2">
      <c r="B20" s="110"/>
      <c r="C20" s="109" t="s">
        <v>145</v>
      </c>
      <c r="D20" s="108" t="s">
        <v>65</v>
      </c>
      <c r="E20" s="107"/>
      <c r="F20" s="106"/>
      <c r="G20" s="106"/>
    </row>
    <row r="21" spans="2:8" ht="149.4" customHeight="1" x14ac:dyDescent="0.2">
      <c r="B21" s="105">
        <v>1</v>
      </c>
      <c r="C21" s="127" t="s">
        <v>144</v>
      </c>
      <c r="D21" s="103" t="s">
        <v>91</v>
      </c>
      <c r="E21" s="129" t="s">
        <v>117</v>
      </c>
      <c r="F21" s="100"/>
      <c r="G21" s="100">
        <f>F21*E21</f>
        <v>0</v>
      </c>
    </row>
    <row r="22" spans="2:8" x14ac:dyDescent="0.2">
      <c r="B22" s="105">
        <v>2</v>
      </c>
      <c r="C22" s="126" t="s">
        <v>143</v>
      </c>
      <c r="D22" s="103" t="s">
        <v>91</v>
      </c>
      <c r="E22" s="125">
        <v>4</v>
      </c>
      <c r="F22" s="124"/>
      <c r="G22" s="100">
        <f>F22*E22</f>
        <v>0</v>
      </c>
    </row>
    <row r="23" spans="2:8" x14ac:dyDescent="0.2">
      <c r="B23" s="105">
        <v>3</v>
      </c>
      <c r="C23" s="126" t="s">
        <v>122</v>
      </c>
      <c r="D23" s="103" t="s">
        <v>91</v>
      </c>
      <c r="E23" s="125">
        <v>6</v>
      </c>
      <c r="F23" s="124"/>
      <c r="G23" s="100">
        <f>F23*E23</f>
        <v>0</v>
      </c>
    </row>
    <row r="24" spans="2:8" x14ac:dyDescent="0.2">
      <c r="B24" s="105">
        <v>4</v>
      </c>
      <c r="C24" s="126" t="s">
        <v>123</v>
      </c>
      <c r="D24" s="103" t="s">
        <v>91</v>
      </c>
      <c r="E24" s="125">
        <v>10</v>
      </c>
      <c r="F24" s="124"/>
      <c r="G24" s="100">
        <f>F24*E24</f>
        <v>0</v>
      </c>
    </row>
    <row r="25" spans="2:8" ht="15.6" customHeight="1" x14ac:dyDescent="0.2">
      <c r="B25" s="105">
        <v>5</v>
      </c>
      <c r="C25" s="126" t="s">
        <v>142</v>
      </c>
      <c r="D25" s="103" t="s">
        <v>91</v>
      </c>
      <c r="E25" s="129" t="s">
        <v>141</v>
      </c>
      <c r="F25" s="100"/>
      <c r="G25" s="100">
        <f>F25*E25</f>
        <v>0</v>
      </c>
    </row>
    <row r="26" spans="2:8" ht="26.4" x14ac:dyDescent="0.2">
      <c r="B26" s="105">
        <v>6</v>
      </c>
      <c r="C26" s="126" t="s">
        <v>140</v>
      </c>
      <c r="D26" s="103" t="s">
        <v>91</v>
      </c>
      <c r="E26" s="129" t="s">
        <v>133</v>
      </c>
      <c r="F26" s="100"/>
      <c r="G26" s="100">
        <f>F26*E26</f>
        <v>0</v>
      </c>
    </row>
    <row r="27" spans="2:8" ht="26.4" x14ac:dyDescent="0.2">
      <c r="B27" s="105">
        <v>7</v>
      </c>
      <c r="C27" s="126" t="s">
        <v>139</v>
      </c>
      <c r="D27" s="103" t="s">
        <v>91</v>
      </c>
      <c r="E27" s="129" t="s">
        <v>137</v>
      </c>
      <c r="F27" s="100"/>
      <c r="G27" s="100">
        <f>F27*E27</f>
        <v>0</v>
      </c>
    </row>
    <row r="28" spans="2:8" ht="26.4" x14ac:dyDescent="0.2">
      <c r="B28" s="105">
        <v>8</v>
      </c>
      <c r="C28" s="126" t="s">
        <v>138</v>
      </c>
      <c r="D28" s="103" t="s">
        <v>91</v>
      </c>
      <c r="E28" s="129" t="s">
        <v>137</v>
      </c>
      <c r="F28" s="100"/>
      <c r="G28" s="100">
        <f>F28*E28</f>
        <v>0</v>
      </c>
    </row>
    <row r="29" spans="2:8" x14ac:dyDescent="0.2">
      <c r="B29" s="105">
        <v>9</v>
      </c>
      <c r="C29" s="126" t="s">
        <v>136</v>
      </c>
      <c r="D29" s="103" t="s">
        <v>91</v>
      </c>
      <c r="E29" s="129" t="s">
        <v>117</v>
      </c>
      <c r="F29" s="100"/>
      <c r="G29" s="100">
        <f>F29*E29</f>
        <v>0</v>
      </c>
    </row>
    <row r="30" spans="2:8" x14ac:dyDescent="0.2">
      <c r="B30" s="110"/>
      <c r="C30" s="109" t="s">
        <v>90</v>
      </c>
      <c r="D30" s="108"/>
      <c r="E30" s="123"/>
      <c r="F30" s="106"/>
      <c r="G30" s="106"/>
    </row>
    <row r="31" spans="2:8" x14ac:dyDescent="0.2">
      <c r="B31" s="121"/>
      <c r="C31" s="120" t="s">
        <v>80</v>
      </c>
      <c r="D31" s="119" t="s">
        <v>65</v>
      </c>
      <c r="E31" s="118"/>
      <c r="F31" s="117"/>
      <c r="G31" s="117"/>
    </row>
    <row r="32" spans="2:8" x14ac:dyDescent="0.2">
      <c r="B32" s="121"/>
      <c r="C32" s="120" t="s">
        <v>79</v>
      </c>
      <c r="D32" s="119" t="s">
        <v>65</v>
      </c>
      <c r="E32" s="118"/>
      <c r="F32" s="117"/>
      <c r="G32" s="117"/>
    </row>
    <row r="33" spans="2:7" x14ac:dyDescent="0.2">
      <c r="B33" s="115" t="s">
        <v>135</v>
      </c>
      <c r="C33" s="114" t="s">
        <v>134</v>
      </c>
      <c r="D33" s="103" t="s">
        <v>72</v>
      </c>
      <c r="E33" s="113">
        <v>0.5</v>
      </c>
      <c r="F33" s="112"/>
      <c r="G33" s="100">
        <f>F33*E33</f>
        <v>0</v>
      </c>
    </row>
    <row r="34" spans="2:7" x14ac:dyDescent="0.2">
      <c r="B34" s="115" t="s">
        <v>133</v>
      </c>
      <c r="C34" s="114" t="s">
        <v>132</v>
      </c>
      <c r="D34" s="103" t="s">
        <v>72</v>
      </c>
      <c r="E34" s="113">
        <v>28.5</v>
      </c>
      <c r="F34" s="112"/>
      <c r="G34" s="100">
        <f>F34*E34</f>
        <v>0</v>
      </c>
    </row>
    <row r="35" spans="2:7" x14ac:dyDescent="0.2">
      <c r="B35" s="115" t="s">
        <v>131</v>
      </c>
      <c r="C35" s="114" t="s">
        <v>130</v>
      </c>
      <c r="D35" s="103" t="s">
        <v>72</v>
      </c>
      <c r="E35" s="113">
        <v>72.599999999999994</v>
      </c>
      <c r="F35" s="112"/>
      <c r="G35" s="100">
        <f>F35*E35</f>
        <v>0</v>
      </c>
    </row>
    <row r="36" spans="2:7" x14ac:dyDescent="0.2">
      <c r="B36" s="115" t="s">
        <v>129</v>
      </c>
      <c r="C36" s="114" t="s">
        <v>128</v>
      </c>
      <c r="D36" s="103" t="s">
        <v>72</v>
      </c>
      <c r="E36" s="113">
        <v>20.8</v>
      </c>
      <c r="F36" s="112"/>
      <c r="G36" s="100">
        <f>F36*E36</f>
        <v>0</v>
      </c>
    </row>
    <row r="37" spans="2:7" x14ac:dyDescent="0.2">
      <c r="B37" s="121"/>
      <c r="C37" s="120" t="s">
        <v>71</v>
      </c>
      <c r="D37" s="119" t="s">
        <v>65</v>
      </c>
      <c r="E37" s="118"/>
      <c r="F37" s="117"/>
      <c r="G37" s="117"/>
    </row>
    <row r="38" spans="2:7" ht="26.4" x14ac:dyDescent="0.2">
      <c r="B38" s="115" t="s">
        <v>127</v>
      </c>
      <c r="C38" s="114" t="s">
        <v>67</v>
      </c>
      <c r="D38" s="103" t="s">
        <v>5</v>
      </c>
      <c r="E38" s="116">
        <v>10</v>
      </c>
      <c r="F38" s="100"/>
      <c r="G38" s="100">
        <f>F38*E38</f>
        <v>0</v>
      </c>
    </row>
    <row r="39" spans="2:7" x14ac:dyDescent="0.2">
      <c r="B39" s="110"/>
      <c r="C39" s="109" t="s">
        <v>126</v>
      </c>
      <c r="D39" s="108"/>
      <c r="E39" s="107"/>
      <c r="F39" s="106"/>
      <c r="G39" s="106"/>
    </row>
    <row r="40" spans="2:7" ht="133.94999999999999" customHeight="1" x14ac:dyDescent="0.2">
      <c r="B40" s="105">
        <v>15</v>
      </c>
      <c r="C40" s="127" t="s">
        <v>125</v>
      </c>
      <c r="D40" s="103" t="s">
        <v>91</v>
      </c>
      <c r="E40" s="125">
        <v>1</v>
      </c>
      <c r="F40" s="124"/>
      <c r="G40" s="100">
        <f>F40*E40</f>
        <v>0</v>
      </c>
    </row>
    <row r="41" spans="2:7" x14ac:dyDescent="0.2">
      <c r="B41" s="105">
        <v>16</v>
      </c>
      <c r="C41" s="126" t="s">
        <v>124</v>
      </c>
      <c r="D41" s="103" t="s">
        <v>91</v>
      </c>
      <c r="E41" s="125">
        <v>4</v>
      </c>
      <c r="F41" s="124"/>
      <c r="G41" s="100">
        <f>F41*E41</f>
        <v>0</v>
      </c>
    </row>
    <row r="42" spans="2:7" x14ac:dyDescent="0.2">
      <c r="B42" s="105">
        <v>17</v>
      </c>
      <c r="C42" s="126" t="s">
        <v>123</v>
      </c>
      <c r="D42" s="103" t="s">
        <v>91</v>
      </c>
      <c r="E42" s="125">
        <v>3</v>
      </c>
      <c r="F42" s="124"/>
      <c r="G42" s="100">
        <f>F42*E42</f>
        <v>0</v>
      </c>
    </row>
    <row r="43" spans="2:7" x14ac:dyDescent="0.2">
      <c r="B43" s="105">
        <v>18</v>
      </c>
      <c r="C43" s="126" t="s">
        <v>122</v>
      </c>
      <c r="D43" s="103" t="s">
        <v>91</v>
      </c>
      <c r="E43" s="125">
        <v>1</v>
      </c>
      <c r="F43" s="124"/>
      <c r="G43" s="100">
        <f>F43*E43</f>
        <v>0</v>
      </c>
    </row>
    <row r="44" spans="2:7" ht="30.6" customHeight="1" x14ac:dyDescent="0.2">
      <c r="B44" s="105">
        <v>19</v>
      </c>
      <c r="C44" s="126" t="s">
        <v>121</v>
      </c>
      <c r="D44" s="103" t="s">
        <v>91</v>
      </c>
      <c r="E44" s="125">
        <v>9</v>
      </c>
      <c r="F44" s="124"/>
      <c r="G44" s="100">
        <f>F44*E44</f>
        <v>0</v>
      </c>
    </row>
    <row r="45" spans="2:7" ht="32.4" customHeight="1" x14ac:dyDescent="0.2">
      <c r="B45" s="105">
        <v>20</v>
      </c>
      <c r="C45" s="104" t="s">
        <v>120</v>
      </c>
      <c r="D45" s="103" t="s">
        <v>91</v>
      </c>
      <c r="E45" s="125">
        <v>1</v>
      </c>
      <c r="F45" s="124"/>
      <c r="G45" s="100">
        <f>F45*E45</f>
        <v>0</v>
      </c>
    </row>
    <row r="46" spans="2:7" ht="31.95" customHeight="1" x14ac:dyDescent="0.2">
      <c r="B46" s="105">
        <v>21</v>
      </c>
      <c r="C46" s="104" t="s">
        <v>119</v>
      </c>
      <c r="D46" s="103" t="s">
        <v>91</v>
      </c>
      <c r="E46" s="125">
        <v>2</v>
      </c>
      <c r="F46" s="124"/>
      <c r="G46" s="100">
        <f>F46*E46</f>
        <v>0</v>
      </c>
    </row>
    <row r="47" spans="2:7" x14ac:dyDescent="0.2">
      <c r="B47" s="105">
        <v>22</v>
      </c>
      <c r="C47" s="126" t="s">
        <v>118</v>
      </c>
      <c r="D47" s="103" t="s">
        <v>91</v>
      </c>
      <c r="E47" s="129" t="s">
        <v>117</v>
      </c>
      <c r="F47" s="100"/>
      <c r="G47" s="100">
        <f>F47*E47</f>
        <v>0</v>
      </c>
    </row>
    <row r="48" spans="2:7" x14ac:dyDescent="0.2">
      <c r="B48" s="110"/>
      <c r="C48" s="109" t="s">
        <v>90</v>
      </c>
      <c r="D48" s="108"/>
      <c r="E48" s="123"/>
      <c r="F48" s="106"/>
      <c r="G48" s="106"/>
    </row>
    <row r="49" spans="2:7" x14ac:dyDescent="0.2">
      <c r="B49" s="121"/>
      <c r="C49" s="120" t="s">
        <v>80</v>
      </c>
      <c r="D49" s="119" t="s">
        <v>65</v>
      </c>
      <c r="E49" s="118"/>
      <c r="F49" s="117"/>
      <c r="G49" s="117"/>
    </row>
    <row r="50" spans="2:7" x14ac:dyDescent="0.2">
      <c r="B50" s="121"/>
      <c r="C50" s="120" t="s">
        <v>79</v>
      </c>
      <c r="D50" s="119" t="s">
        <v>65</v>
      </c>
      <c r="E50" s="118"/>
      <c r="F50" s="117"/>
      <c r="G50" s="117"/>
    </row>
    <row r="51" spans="2:7" x14ac:dyDescent="0.2">
      <c r="B51" s="115" t="s">
        <v>116</v>
      </c>
      <c r="C51" s="128" t="s">
        <v>115</v>
      </c>
      <c r="D51" s="103" t="s">
        <v>72</v>
      </c>
      <c r="E51" s="113">
        <v>0.5</v>
      </c>
      <c r="F51" s="112"/>
      <c r="G51" s="100">
        <f>F51*E51</f>
        <v>0</v>
      </c>
    </row>
    <row r="52" spans="2:7" x14ac:dyDescent="0.2">
      <c r="B52" s="115" t="s">
        <v>114</v>
      </c>
      <c r="C52" s="114" t="s">
        <v>113</v>
      </c>
      <c r="D52" s="103" t="s">
        <v>72</v>
      </c>
      <c r="E52" s="113">
        <v>26.1</v>
      </c>
      <c r="F52" s="112"/>
      <c r="G52" s="100">
        <f>F52*E52</f>
        <v>0</v>
      </c>
    </row>
    <row r="53" spans="2:7" x14ac:dyDescent="0.2">
      <c r="B53" s="115" t="s">
        <v>112</v>
      </c>
      <c r="C53" s="114" t="s">
        <v>111</v>
      </c>
      <c r="D53" s="103" t="s">
        <v>72</v>
      </c>
      <c r="E53" s="113">
        <v>18.7</v>
      </c>
      <c r="F53" s="112"/>
      <c r="G53" s="100">
        <f>F53*E53</f>
        <v>0</v>
      </c>
    </row>
    <row r="54" spans="2:7" x14ac:dyDescent="0.2">
      <c r="B54" s="115" t="s">
        <v>110</v>
      </c>
      <c r="C54" s="114" t="s">
        <v>109</v>
      </c>
      <c r="D54" s="103" t="s">
        <v>72</v>
      </c>
      <c r="E54" s="113">
        <v>39</v>
      </c>
      <c r="F54" s="112"/>
      <c r="G54" s="100">
        <f>F54*E54</f>
        <v>0</v>
      </c>
    </row>
    <row r="55" spans="2:7" x14ac:dyDescent="0.2">
      <c r="B55" s="121"/>
      <c r="C55" s="120" t="s">
        <v>71</v>
      </c>
      <c r="D55" s="119" t="s">
        <v>65</v>
      </c>
      <c r="E55" s="118"/>
      <c r="F55" s="117"/>
      <c r="G55" s="117"/>
    </row>
    <row r="56" spans="2:7" x14ac:dyDescent="0.2">
      <c r="B56" s="115" t="s">
        <v>108</v>
      </c>
      <c r="C56" s="114" t="s">
        <v>69</v>
      </c>
      <c r="D56" s="103" t="s">
        <v>5</v>
      </c>
      <c r="E56" s="116">
        <v>15</v>
      </c>
      <c r="F56" s="100"/>
      <c r="G56" s="100">
        <f>F56*E56</f>
        <v>0</v>
      </c>
    </row>
    <row r="57" spans="2:7" ht="26.4" x14ac:dyDescent="0.2">
      <c r="B57" s="115" t="s">
        <v>107</v>
      </c>
      <c r="C57" s="114" t="s">
        <v>67</v>
      </c>
      <c r="D57" s="103" t="s">
        <v>5</v>
      </c>
      <c r="E57" s="116">
        <v>10</v>
      </c>
      <c r="F57" s="100"/>
      <c r="G57" s="100">
        <f>F57*E57</f>
        <v>0</v>
      </c>
    </row>
    <row r="58" spans="2:7" x14ac:dyDescent="0.2">
      <c r="B58" s="110"/>
      <c r="C58" s="109" t="s">
        <v>106</v>
      </c>
      <c r="D58" s="108"/>
      <c r="E58" s="107"/>
      <c r="F58" s="106"/>
      <c r="G58" s="106"/>
    </row>
    <row r="59" spans="2:7" ht="186" customHeight="1" x14ac:dyDescent="0.2">
      <c r="B59" s="105">
        <v>30</v>
      </c>
      <c r="C59" s="127" t="s">
        <v>105</v>
      </c>
      <c r="D59" s="103" t="s">
        <v>91</v>
      </c>
      <c r="E59" s="125">
        <v>1</v>
      </c>
      <c r="F59" s="101"/>
      <c r="G59" s="100">
        <f>F59*E59</f>
        <v>0</v>
      </c>
    </row>
    <row r="60" spans="2:7" ht="77.400000000000006" customHeight="1" x14ac:dyDescent="0.2">
      <c r="B60" s="105">
        <v>31</v>
      </c>
      <c r="C60" s="127" t="s">
        <v>104</v>
      </c>
      <c r="D60" s="103" t="s">
        <v>91</v>
      </c>
      <c r="E60" s="125">
        <v>1</v>
      </c>
      <c r="F60" s="124"/>
      <c r="G60" s="100">
        <f>F60*E60</f>
        <v>0</v>
      </c>
    </row>
    <row r="61" spans="2:7" ht="30" customHeight="1" x14ac:dyDescent="0.2">
      <c r="B61" s="105">
        <v>32</v>
      </c>
      <c r="C61" s="127" t="s">
        <v>103</v>
      </c>
      <c r="D61" s="103" t="s">
        <v>91</v>
      </c>
      <c r="E61" s="125">
        <v>1</v>
      </c>
      <c r="F61" s="124"/>
      <c r="G61" s="100">
        <f>F61*E61</f>
        <v>0</v>
      </c>
    </row>
    <row r="62" spans="2:7" ht="24.6" customHeight="1" x14ac:dyDescent="0.2">
      <c r="B62" s="105">
        <v>33</v>
      </c>
      <c r="C62" s="127" t="s">
        <v>102</v>
      </c>
      <c r="D62" s="103" t="s">
        <v>91</v>
      </c>
      <c r="E62" s="125">
        <v>1</v>
      </c>
      <c r="F62" s="124"/>
      <c r="G62" s="100">
        <f>F62*E62</f>
        <v>0</v>
      </c>
    </row>
    <row r="63" spans="2:7" x14ac:dyDescent="0.2">
      <c r="B63" s="105">
        <v>34</v>
      </c>
      <c r="C63" s="126" t="s">
        <v>101</v>
      </c>
      <c r="D63" s="103" t="s">
        <v>91</v>
      </c>
      <c r="E63" s="125">
        <v>1</v>
      </c>
      <c r="F63" s="124"/>
      <c r="G63" s="100">
        <f>F63*E63</f>
        <v>0</v>
      </c>
    </row>
    <row r="64" spans="2:7" x14ac:dyDescent="0.2">
      <c r="B64" s="105">
        <v>35</v>
      </c>
      <c r="C64" s="126" t="s">
        <v>100</v>
      </c>
      <c r="D64" s="103" t="s">
        <v>91</v>
      </c>
      <c r="E64" s="125">
        <v>7</v>
      </c>
      <c r="F64" s="124"/>
      <c r="G64" s="100">
        <f>F64*E64</f>
        <v>0</v>
      </c>
    </row>
    <row r="65" spans="2:7" x14ac:dyDescent="0.2">
      <c r="B65" s="105">
        <v>36</v>
      </c>
      <c r="C65" s="126" t="s">
        <v>99</v>
      </c>
      <c r="D65" s="103" t="s">
        <v>91</v>
      </c>
      <c r="E65" s="125">
        <v>1</v>
      </c>
      <c r="F65" s="124"/>
      <c r="G65" s="100">
        <f>F65*E65</f>
        <v>0</v>
      </c>
    </row>
    <row r="66" spans="2:7" x14ac:dyDescent="0.2">
      <c r="B66" s="105">
        <v>37</v>
      </c>
      <c r="C66" s="126" t="s">
        <v>98</v>
      </c>
      <c r="D66" s="103" t="s">
        <v>91</v>
      </c>
      <c r="E66" s="125">
        <v>1</v>
      </c>
      <c r="F66" s="124"/>
      <c r="G66" s="100">
        <f>F66*E66</f>
        <v>0</v>
      </c>
    </row>
    <row r="67" spans="2:7" x14ac:dyDescent="0.2">
      <c r="B67" s="105">
        <v>38</v>
      </c>
      <c r="C67" s="126" t="s">
        <v>97</v>
      </c>
      <c r="D67" s="103" t="s">
        <v>91</v>
      </c>
      <c r="E67" s="125">
        <v>3</v>
      </c>
      <c r="F67" s="124"/>
      <c r="G67" s="100">
        <f>F67*E67</f>
        <v>0</v>
      </c>
    </row>
    <row r="68" spans="2:7" ht="26.4" x14ac:dyDescent="0.2">
      <c r="B68" s="105">
        <v>39</v>
      </c>
      <c r="C68" s="126" t="s">
        <v>96</v>
      </c>
      <c r="D68" s="103" t="s">
        <v>91</v>
      </c>
      <c r="E68" s="125">
        <v>3</v>
      </c>
      <c r="F68" s="124"/>
      <c r="G68" s="100">
        <f>F68*E68</f>
        <v>0</v>
      </c>
    </row>
    <row r="69" spans="2:7" ht="26.4" x14ac:dyDescent="0.2">
      <c r="B69" s="105">
        <v>40</v>
      </c>
      <c r="C69" s="126" t="s">
        <v>95</v>
      </c>
      <c r="D69" s="103" t="s">
        <v>91</v>
      </c>
      <c r="E69" s="125">
        <v>3</v>
      </c>
      <c r="F69" s="124"/>
      <c r="G69" s="100">
        <f>F69*E69</f>
        <v>0</v>
      </c>
    </row>
    <row r="70" spans="2:7" ht="30" customHeight="1" x14ac:dyDescent="0.2">
      <c r="B70" s="105">
        <v>41</v>
      </c>
      <c r="C70" s="126" t="s">
        <v>94</v>
      </c>
      <c r="D70" s="103" t="s">
        <v>91</v>
      </c>
      <c r="E70" s="125">
        <v>3</v>
      </c>
      <c r="F70" s="124"/>
      <c r="G70" s="100">
        <f>F70*E70</f>
        <v>0</v>
      </c>
    </row>
    <row r="71" spans="2:7" ht="31.95" customHeight="1" x14ac:dyDescent="0.2">
      <c r="B71" s="105">
        <v>42</v>
      </c>
      <c r="C71" s="104" t="s">
        <v>93</v>
      </c>
      <c r="D71" s="103" t="s">
        <v>91</v>
      </c>
      <c r="E71" s="125">
        <v>24</v>
      </c>
      <c r="F71" s="124"/>
      <c r="G71" s="100">
        <f>F71*E71</f>
        <v>0</v>
      </c>
    </row>
    <row r="72" spans="2:7" ht="31.95" customHeight="1" x14ac:dyDescent="0.2">
      <c r="B72" s="105">
        <v>43</v>
      </c>
      <c r="C72" s="126" t="s">
        <v>92</v>
      </c>
      <c r="D72" s="103" t="s">
        <v>91</v>
      </c>
      <c r="E72" s="125">
        <v>1</v>
      </c>
      <c r="F72" s="124"/>
      <c r="G72" s="100">
        <f>F72*E72</f>
        <v>0</v>
      </c>
    </row>
    <row r="73" spans="2:7" x14ac:dyDescent="0.2">
      <c r="B73" s="110"/>
      <c r="C73" s="109" t="s">
        <v>90</v>
      </c>
      <c r="D73" s="108"/>
      <c r="E73" s="123"/>
      <c r="F73" s="106"/>
      <c r="G73" s="106"/>
    </row>
    <row r="74" spans="2:7" x14ac:dyDescent="0.2">
      <c r="B74" s="121"/>
      <c r="C74" s="120" t="s">
        <v>89</v>
      </c>
      <c r="D74" s="119" t="s">
        <v>65</v>
      </c>
      <c r="E74" s="118"/>
      <c r="F74" s="117"/>
      <c r="G74" s="117"/>
    </row>
    <row r="75" spans="2:7" x14ac:dyDescent="0.2">
      <c r="B75" s="121"/>
      <c r="C75" s="120" t="s">
        <v>79</v>
      </c>
      <c r="D75" s="119" t="s">
        <v>65</v>
      </c>
      <c r="E75" s="118"/>
      <c r="F75" s="117"/>
      <c r="G75" s="117"/>
    </row>
    <row r="76" spans="2:7" x14ac:dyDescent="0.2">
      <c r="B76" s="115" t="s">
        <v>88</v>
      </c>
      <c r="C76" s="122" t="s">
        <v>87</v>
      </c>
      <c r="D76" s="103" t="s">
        <v>72</v>
      </c>
      <c r="E76" s="113">
        <v>2</v>
      </c>
      <c r="F76" s="112"/>
      <c r="G76" s="100">
        <f>F76*E76</f>
        <v>0</v>
      </c>
    </row>
    <row r="77" spans="2:7" x14ac:dyDescent="0.2">
      <c r="B77" s="115" t="s">
        <v>86</v>
      </c>
      <c r="C77" s="122" t="s">
        <v>85</v>
      </c>
      <c r="D77" s="103" t="s">
        <v>72</v>
      </c>
      <c r="E77" s="113">
        <v>15.1</v>
      </c>
      <c r="F77" s="112"/>
      <c r="G77" s="100">
        <f>F77*E77</f>
        <v>0</v>
      </c>
    </row>
    <row r="78" spans="2:7" x14ac:dyDescent="0.2">
      <c r="B78" s="115" t="s">
        <v>84</v>
      </c>
      <c r="C78" s="122" t="s">
        <v>83</v>
      </c>
      <c r="D78" s="103" t="s">
        <v>72</v>
      </c>
      <c r="E78" s="113">
        <v>6.2</v>
      </c>
      <c r="F78" s="112"/>
      <c r="G78" s="100">
        <f>F78*E78</f>
        <v>0</v>
      </c>
    </row>
    <row r="79" spans="2:7" x14ac:dyDescent="0.2">
      <c r="B79" s="115" t="s">
        <v>82</v>
      </c>
      <c r="C79" s="122" t="s">
        <v>81</v>
      </c>
      <c r="D79" s="103" t="s">
        <v>72</v>
      </c>
      <c r="E79" s="113">
        <v>15.7</v>
      </c>
      <c r="F79" s="112"/>
      <c r="G79" s="100">
        <f>F79*E79</f>
        <v>0</v>
      </c>
    </row>
    <row r="80" spans="2:7" x14ac:dyDescent="0.2">
      <c r="B80" s="121"/>
      <c r="C80" s="120" t="s">
        <v>80</v>
      </c>
      <c r="D80" s="119" t="s">
        <v>65</v>
      </c>
      <c r="E80" s="118"/>
      <c r="F80" s="117"/>
      <c r="G80" s="117"/>
    </row>
    <row r="81" spans="2:10" x14ac:dyDescent="0.2">
      <c r="B81" s="121"/>
      <c r="C81" s="120" t="s">
        <v>79</v>
      </c>
      <c r="D81" s="119" t="s">
        <v>65</v>
      </c>
      <c r="E81" s="118"/>
      <c r="F81" s="117"/>
      <c r="G81" s="117"/>
    </row>
    <row r="82" spans="2:10" x14ac:dyDescent="0.2">
      <c r="B82" s="115" t="s">
        <v>78</v>
      </c>
      <c r="C82" s="114" t="s">
        <v>77</v>
      </c>
      <c r="D82" s="103" t="s">
        <v>72</v>
      </c>
      <c r="E82" s="113">
        <v>12.7</v>
      </c>
      <c r="F82" s="112"/>
      <c r="G82" s="100">
        <f>F82*E82</f>
        <v>0</v>
      </c>
    </row>
    <row r="83" spans="2:10" x14ac:dyDescent="0.2">
      <c r="B83" s="115" t="s">
        <v>76</v>
      </c>
      <c r="C83" s="114" t="s">
        <v>75</v>
      </c>
      <c r="D83" s="103" t="s">
        <v>72</v>
      </c>
      <c r="E83" s="113">
        <v>53.4</v>
      </c>
      <c r="F83" s="112"/>
      <c r="G83" s="100">
        <f>F83*E83</f>
        <v>0</v>
      </c>
    </row>
    <row r="84" spans="2:10" x14ac:dyDescent="0.2">
      <c r="B84" s="115" t="s">
        <v>74</v>
      </c>
      <c r="C84" s="114" t="s">
        <v>73</v>
      </c>
      <c r="D84" s="103" t="s">
        <v>72</v>
      </c>
      <c r="E84" s="113">
        <v>131.5</v>
      </c>
      <c r="F84" s="112"/>
      <c r="G84" s="100">
        <f>F84*E84</f>
        <v>0</v>
      </c>
    </row>
    <row r="85" spans="2:10" x14ac:dyDescent="0.2">
      <c r="B85" s="121"/>
      <c r="C85" s="120" t="s">
        <v>71</v>
      </c>
      <c r="D85" s="119" t="s">
        <v>65</v>
      </c>
      <c r="E85" s="118"/>
      <c r="F85" s="117"/>
      <c r="G85" s="117"/>
    </row>
    <row r="86" spans="2:10" x14ac:dyDescent="0.2">
      <c r="B86" s="115" t="s">
        <v>70</v>
      </c>
      <c r="C86" s="114" t="s">
        <v>69</v>
      </c>
      <c r="D86" s="103" t="s">
        <v>5</v>
      </c>
      <c r="E86" s="116">
        <v>100</v>
      </c>
      <c r="F86" s="100"/>
      <c r="G86" s="100">
        <f>F86*E86</f>
        <v>0</v>
      </c>
    </row>
    <row r="87" spans="2:10" ht="26.4" x14ac:dyDescent="0.2">
      <c r="B87" s="115" t="s">
        <v>68</v>
      </c>
      <c r="C87" s="114" t="s">
        <v>67</v>
      </c>
      <c r="D87" s="103" t="s">
        <v>5</v>
      </c>
      <c r="E87" s="116">
        <v>40</v>
      </c>
      <c r="F87" s="100"/>
      <c r="G87" s="100">
        <f>F87*E87</f>
        <v>0</v>
      </c>
      <c r="I87" s="111"/>
      <c r="J87" s="111"/>
    </row>
    <row r="88" spans="2:10" ht="33" customHeight="1" x14ac:dyDescent="0.2">
      <c r="B88" s="110"/>
      <c r="C88" s="109" t="s">
        <v>66</v>
      </c>
      <c r="D88" s="108" t="s">
        <v>65</v>
      </c>
      <c r="E88" s="107"/>
      <c r="F88" s="106"/>
      <c r="G88" s="106"/>
    </row>
    <row r="89" spans="2:10" ht="268.2" customHeight="1" x14ac:dyDescent="0.2">
      <c r="B89" s="115" t="s">
        <v>64</v>
      </c>
      <c r="C89" s="114" t="s">
        <v>63</v>
      </c>
      <c r="D89" s="103" t="s">
        <v>30</v>
      </c>
      <c r="E89" s="113">
        <v>1</v>
      </c>
      <c r="F89" s="112"/>
      <c r="G89" s="100">
        <f>F89*E89</f>
        <v>0</v>
      </c>
    </row>
    <row r="90" spans="2:10" ht="113.4" customHeight="1" x14ac:dyDescent="0.2">
      <c r="B90" s="115" t="s">
        <v>62</v>
      </c>
      <c r="C90" s="114" t="s">
        <v>61</v>
      </c>
      <c r="D90" s="103" t="s">
        <v>30</v>
      </c>
      <c r="E90" s="113">
        <v>1</v>
      </c>
      <c r="F90" s="112"/>
      <c r="G90" s="100">
        <f>F90*E90</f>
        <v>0</v>
      </c>
    </row>
    <row r="91" spans="2:10" ht="33" customHeight="1" x14ac:dyDescent="0.2">
      <c r="B91" s="110"/>
      <c r="C91" s="109" t="s">
        <v>60</v>
      </c>
      <c r="D91" s="108"/>
      <c r="E91" s="107"/>
      <c r="F91" s="106"/>
      <c r="G91" s="106"/>
    </row>
    <row r="92" spans="2:10" ht="221.4" customHeight="1" x14ac:dyDescent="0.2">
      <c r="B92" s="115" t="s">
        <v>59</v>
      </c>
      <c r="C92" s="114" t="s">
        <v>58</v>
      </c>
      <c r="D92" s="103" t="s">
        <v>30</v>
      </c>
      <c r="E92" s="113">
        <v>1</v>
      </c>
      <c r="F92" s="112"/>
      <c r="G92" s="100">
        <f>F92*E92</f>
        <v>0</v>
      </c>
    </row>
    <row r="93" spans="2:10" ht="124.95" customHeight="1" x14ac:dyDescent="0.2">
      <c r="B93" s="115" t="s">
        <v>57</v>
      </c>
      <c r="C93" s="114" t="s">
        <v>48</v>
      </c>
      <c r="D93" s="103" t="s">
        <v>30</v>
      </c>
      <c r="E93" s="113">
        <v>1</v>
      </c>
      <c r="F93" s="112"/>
      <c r="G93" s="100">
        <f>F93*E93</f>
        <v>0</v>
      </c>
    </row>
    <row r="94" spans="2:10" ht="33" customHeight="1" x14ac:dyDescent="0.2">
      <c r="B94" s="110"/>
      <c r="C94" s="109" t="s">
        <v>56</v>
      </c>
      <c r="D94" s="108"/>
      <c r="E94" s="107"/>
      <c r="F94" s="106"/>
      <c r="G94" s="106"/>
    </row>
    <row r="95" spans="2:10" ht="180" customHeight="1" x14ac:dyDescent="0.2">
      <c r="B95" s="115" t="s">
        <v>55</v>
      </c>
      <c r="C95" s="114" t="s">
        <v>54</v>
      </c>
      <c r="D95" s="103" t="s">
        <v>30</v>
      </c>
      <c r="E95" s="113">
        <v>1</v>
      </c>
      <c r="F95" s="112"/>
      <c r="G95" s="100">
        <f>F95*E95</f>
        <v>0</v>
      </c>
    </row>
    <row r="96" spans="2:10" ht="130.94999999999999" customHeight="1" x14ac:dyDescent="0.2">
      <c r="B96" s="115" t="s">
        <v>53</v>
      </c>
      <c r="C96" s="114" t="s">
        <v>48</v>
      </c>
      <c r="D96" s="103" t="s">
        <v>30</v>
      </c>
      <c r="E96" s="113">
        <v>1</v>
      </c>
      <c r="F96" s="112"/>
      <c r="G96" s="100">
        <f>F96*E96</f>
        <v>0</v>
      </c>
    </row>
    <row r="97" spans="2:9" ht="33" customHeight="1" x14ac:dyDescent="0.2">
      <c r="B97" s="110"/>
      <c r="C97" s="109" t="s">
        <v>52</v>
      </c>
      <c r="D97" s="108"/>
      <c r="E97" s="107"/>
      <c r="F97" s="106"/>
      <c r="G97" s="106"/>
    </row>
    <row r="98" spans="2:9" ht="180" customHeight="1" x14ac:dyDescent="0.2">
      <c r="B98" s="115" t="s">
        <v>51</v>
      </c>
      <c r="C98" s="114" t="s">
        <v>50</v>
      </c>
      <c r="D98" s="103" t="s">
        <v>30</v>
      </c>
      <c r="E98" s="113">
        <v>1</v>
      </c>
      <c r="F98" s="112"/>
      <c r="G98" s="100">
        <f>F98*E98</f>
        <v>0</v>
      </c>
    </row>
    <row r="99" spans="2:9" ht="129.6" customHeight="1" x14ac:dyDescent="0.2">
      <c r="B99" s="115" t="s">
        <v>49</v>
      </c>
      <c r="C99" s="114" t="s">
        <v>48</v>
      </c>
      <c r="D99" s="103" t="s">
        <v>30</v>
      </c>
      <c r="E99" s="113">
        <v>1</v>
      </c>
      <c r="F99" s="112"/>
      <c r="G99" s="100">
        <f>F99*E99</f>
        <v>0</v>
      </c>
    </row>
    <row r="100" spans="2:9" ht="33" customHeight="1" x14ac:dyDescent="0.2">
      <c r="B100" s="110"/>
      <c r="C100" s="109" t="s">
        <v>47</v>
      </c>
      <c r="D100" s="108"/>
      <c r="E100" s="107"/>
      <c r="F100" s="106"/>
      <c r="G100" s="106"/>
    </row>
    <row r="101" spans="2:9" ht="146.4" customHeight="1" x14ac:dyDescent="0.2">
      <c r="B101" s="115" t="s">
        <v>46</v>
      </c>
      <c r="C101" s="114" t="s">
        <v>45</v>
      </c>
      <c r="D101" s="103" t="s">
        <v>30</v>
      </c>
      <c r="E101" s="113">
        <v>1</v>
      </c>
      <c r="F101" s="112"/>
      <c r="G101" s="100">
        <f>F101*E101</f>
        <v>0</v>
      </c>
    </row>
    <row r="102" spans="2:9" ht="127.95" customHeight="1" x14ac:dyDescent="0.2">
      <c r="B102" s="115" t="s">
        <v>44</v>
      </c>
      <c r="C102" s="114" t="s">
        <v>43</v>
      </c>
      <c r="D102" s="103" t="s">
        <v>30</v>
      </c>
      <c r="E102" s="113">
        <v>1</v>
      </c>
      <c r="F102" s="112"/>
      <c r="G102" s="100">
        <f>F102*E102</f>
        <v>0</v>
      </c>
      <c r="I102" s="111"/>
    </row>
    <row r="103" spans="2:9" ht="11.4" x14ac:dyDescent="0.2">
      <c r="B103" s="64"/>
      <c r="C103" s="64"/>
      <c r="D103" s="99"/>
      <c r="E103" s="98"/>
      <c r="F103" s="97"/>
      <c r="G103" s="97"/>
    </row>
    <row r="104" spans="2:9" x14ac:dyDescent="0.2">
      <c r="B104" s="110"/>
      <c r="C104" s="109" t="s">
        <v>42</v>
      </c>
      <c r="D104" s="108"/>
      <c r="E104" s="107"/>
      <c r="F104" s="106"/>
      <c r="G104" s="106"/>
    </row>
    <row r="105" spans="2:9" x14ac:dyDescent="0.2">
      <c r="B105" s="105">
        <v>63</v>
      </c>
      <c r="C105" s="104" t="s">
        <v>41</v>
      </c>
      <c r="D105" s="103" t="s">
        <v>30</v>
      </c>
      <c r="E105" s="102">
        <v>1</v>
      </c>
      <c r="F105" s="101"/>
      <c r="G105" s="100">
        <f>F105*E105</f>
        <v>0</v>
      </c>
    </row>
    <row r="106" spans="2:9" x14ac:dyDescent="0.2">
      <c r="B106" s="105">
        <v>64</v>
      </c>
      <c r="C106" s="104" t="s">
        <v>40</v>
      </c>
      <c r="D106" s="103" t="s">
        <v>4</v>
      </c>
      <c r="E106" s="102">
        <v>8</v>
      </c>
      <c r="F106" s="101"/>
      <c r="G106" s="100">
        <f>F106*E106</f>
        <v>0</v>
      </c>
    </row>
    <row r="107" spans="2:9" x14ac:dyDescent="0.2">
      <c r="B107" s="105">
        <v>65</v>
      </c>
      <c r="C107" s="104" t="s">
        <v>39</v>
      </c>
      <c r="D107" s="103" t="s">
        <v>30</v>
      </c>
      <c r="E107" s="102">
        <v>1</v>
      </c>
      <c r="F107" s="101"/>
      <c r="G107" s="100">
        <f>F107*E107</f>
        <v>0</v>
      </c>
    </row>
    <row r="108" spans="2:9" x14ac:dyDescent="0.2">
      <c r="B108" s="105">
        <v>66</v>
      </c>
      <c r="C108" s="104" t="s">
        <v>38</v>
      </c>
      <c r="D108" s="103" t="s">
        <v>30</v>
      </c>
      <c r="E108" s="102">
        <v>1</v>
      </c>
      <c r="F108" s="101"/>
      <c r="G108" s="100">
        <f>F108*E108</f>
        <v>0</v>
      </c>
    </row>
    <row r="109" spans="2:9" x14ac:dyDescent="0.2">
      <c r="B109" s="105">
        <v>67</v>
      </c>
      <c r="C109" s="104" t="s">
        <v>37</v>
      </c>
      <c r="D109" s="103" t="s">
        <v>30</v>
      </c>
      <c r="E109" s="102">
        <v>1</v>
      </c>
      <c r="F109" s="101"/>
      <c r="G109" s="100">
        <f>F109*E109</f>
        <v>0</v>
      </c>
    </row>
    <row r="110" spans="2:9" x14ac:dyDescent="0.2">
      <c r="B110" s="105">
        <v>68</v>
      </c>
      <c r="C110" s="104" t="s">
        <v>36</v>
      </c>
      <c r="D110" s="103" t="s">
        <v>30</v>
      </c>
      <c r="E110" s="102">
        <v>1</v>
      </c>
      <c r="F110" s="101"/>
      <c r="G110" s="100">
        <f>F110*E110</f>
        <v>0</v>
      </c>
    </row>
    <row r="111" spans="2:9" x14ac:dyDescent="0.2">
      <c r="B111" s="105">
        <v>69</v>
      </c>
      <c r="C111" s="104" t="s">
        <v>35</v>
      </c>
      <c r="D111" s="103" t="s">
        <v>30</v>
      </c>
      <c r="E111" s="102">
        <v>1</v>
      </c>
      <c r="F111" s="101"/>
      <c r="G111" s="100">
        <f>F111*E111</f>
        <v>0</v>
      </c>
    </row>
    <row r="112" spans="2:9" x14ac:dyDescent="0.2">
      <c r="B112" s="105">
        <v>70</v>
      </c>
      <c r="C112" s="104" t="s">
        <v>34</v>
      </c>
      <c r="D112" s="103" t="s">
        <v>30</v>
      </c>
      <c r="E112" s="102">
        <v>1</v>
      </c>
      <c r="F112" s="101"/>
      <c r="G112" s="100">
        <f>F112*E112</f>
        <v>0</v>
      </c>
    </row>
    <row r="113" spans="2:7" x14ac:dyDescent="0.2">
      <c r="B113" s="105">
        <v>71</v>
      </c>
      <c r="C113" s="104" t="s">
        <v>33</v>
      </c>
      <c r="D113" s="103" t="s">
        <v>30</v>
      </c>
      <c r="E113" s="102">
        <v>1</v>
      </c>
      <c r="F113" s="101"/>
      <c r="G113" s="100">
        <f>F113*E113</f>
        <v>0</v>
      </c>
    </row>
    <row r="114" spans="2:7" x14ac:dyDescent="0.2">
      <c r="B114" s="105">
        <v>72</v>
      </c>
      <c r="C114" s="104" t="s">
        <v>32</v>
      </c>
      <c r="D114" s="103" t="s">
        <v>30</v>
      </c>
      <c r="E114" s="102">
        <v>1</v>
      </c>
      <c r="F114" s="101"/>
      <c r="G114" s="100">
        <f>F114*E114</f>
        <v>0</v>
      </c>
    </row>
    <row r="115" spans="2:7" x14ac:dyDescent="0.2">
      <c r="B115" s="105">
        <v>73</v>
      </c>
      <c r="C115" s="104" t="s">
        <v>31</v>
      </c>
      <c r="D115" s="103" t="s">
        <v>30</v>
      </c>
      <c r="E115" s="102">
        <v>1</v>
      </c>
      <c r="F115" s="101"/>
      <c r="G115" s="100">
        <f>F115*E115</f>
        <v>0</v>
      </c>
    </row>
    <row r="116" spans="2:7" ht="12" thickBot="1" x14ac:dyDescent="0.25">
      <c r="B116" s="64"/>
      <c r="C116" s="64"/>
      <c r="D116" s="99"/>
      <c r="E116" s="98"/>
      <c r="F116" s="97"/>
      <c r="G116" s="97"/>
    </row>
    <row r="117" spans="2:7" ht="13.2" customHeight="1" thickBot="1" x14ac:dyDescent="0.3">
      <c r="B117" s="96" t="s">
        <v>29</v>
      </c>
      <c r="C117" s="95"/>
      <c r="D117" s="95"/>
      <c r="E117" s="95"/>
      <c r="F117" s="94"/>
      <c r="G117" s="93">
        <f>SUM(G21:G115)</f>
        <v>0</v>
      </c>
    </row>
    <row r="118" spans="2:7" ht="13.2" customHeight="1" thickBot="1" x14ac:dyDescent="0.3">
      <c r="B118" s="96" t="s">
        <v>28</v>
      </c>
      <c r="C118" s="95"/>
      <c r="D118" s="95"/>
      <c r="E118" s="95"/>
      <c r="F118" s="94"/>
      <c r="G118" s="93">
        <f>G117*1.2</f>
        <v>0</v>
      </c>
    </row>
    <row r="120" spans="2:7" ht="30.6" customHeight="1" x14ac:dyDescent="0.2">
      <c r="B120" s="92"/>
      <c r="C120" s="91" t="s">
        <v>1</v>
      </c>
      <c r="D120" s="90"/>
      <c r="E120" s="89"/>
      <c r="F120" s="73"/>
      <c r="G120" s="88"/>
    </row>
    <row r="121" spans="2:7" x14ac:dyDescent="0.2">
      <c r="B121" s="81"/>
      <c r="C121" s="87" t="s">
        <v>23</v>
      </c>
      <c r="D121" s="86"/>
      <c r="E121" s="85"/>
      <c r="F121" s="73"/>
      <c r="G121" s="81"/>
    </row>
    <row r="122" spans="2:7" ht="29.55" customHeight="1" x14ac:dyDescent="0.2">
      <c r="B122" s="81"/>
      <c r="C122" s="84"/>
      <c r="D122" s="83"/>
      <c r="E122" s="82"/>
      <c r="F122" s="73"/>
      <c r="G122" s="81"/>
    </row>
    <row r="123" spans="2:7" ht="38.549999999999997" customHeight="1" x14ac:dyDescent="0.2">
      <c r="B123" s="75"/>
      <c r="C123" s="79" t="s">
        <v>2</v>
      </c>
      <c r="D123" s="78"/>
      <c r="E123" s="77"/>
      <c r="F123" s="73"/>
      <c r="G123" s="80"/>
    </row>
    <row r="124" spans="2:7" ht="58.2" customHeight="1" x14ac:dyDescent="0.2">
      <c r="B124" s="75"/>
      <c r="C124" s="79" t="s">
        <v>3</v>
      </c>
      <c r="D124" s="78"/>
      <c r="E124" s="77"/>
      <c r="F124" s="73"/>
      <c r="G124" s="76"/>
    </row>
    <row r="125" spans="2:7" ht="13.95" customHeight="1" x14ac:dyDescent="0.2">
      <c r="B125" s="75"/>
      <c r="C125" s="74"/>
      <c r="D125" s="73"/>
      <c r="E125" s="73"/>
      <c r="F125" s="73"/>
      <c r="G125" s="72"/>
    </row>
    <row r="126" spans="2:7" x14ac:dyDescent="0.25">
      <c r="C126" s="71"/>
      <c r="D126" s="71"/>
      <c r="E126" s="71"/>
      <c r="F126" s="71"/>
    </row>
    <row r="127" spans="2:7" x14ac:dyDescent="0.25">
      <c r="C127" s="71"/>
      <c r="D127" s="71"/>
      <c r="E127" s="71"/>
      <c r="F127" s="71"/>
    </row>
    <row r="128" spans="2:7" x14ac:dyDescent="0.25">
      <c r="C128" s="71"/>
      <c r="D128" s="71"/>
      <c r="E128" s="71"/>
      <c r="F128" s="71"/>
    </row>
    <row r="129" spans="3:6" x14ac:dyDescent="0.25">
      <c r="C129" s="71"/>
      <c r="D129" s="71"/>
      <c r="E129" s="71"/>
      <c r="F129" s="71"/>
    </row>
    <row r="130" spans="3:6" x14ac:dyDescent="0.25">
      <c r="C130" s="71"/>
      <c r="D130" s="71"/>
      <c r="E130" s="71"/>
      <c r="F130" s="71"/>
    </row>
    <row r="131" spans="3:6" x14ac:dyDescent="0.25">
      <c r="C131" s="71"/>
      <c r="D131" s="71"/>
      <c r="E131" s="71"/>
      <c r="F131" s="71"/>
    </row>
  </sheetData>
  <mergeCells count="19">
    <mergeCell ref="C9:F9"/>
    <mergeCell ref="D10:F10"/>
    <mergeCell ref="D11:F11"/>
    <mergeCell ref="D12:F12"/>
    <mergeCell ref="D13:F13"/>
    <mergeCell ref="D4:F4"/>
    <mergeCell ref="D5:F5"/>
    <mergeCell ref="D6:F6"/>
    <mergeCell ref="D7:F7"/>
    <mergeCell ref="C8:F8"/>
    <mergeCell ref="C5:C7"/>
    <mergeCell ref="D124:E124"/>
    <mergeCell ref="D123:E123"/>
    <mergeCell ref="B18:E18"/>
    <mergeCell ref="B117:F117"/>
    <mergeCell ref="C120:E120"/>
    <mergeCell ref="C121:C122"/>
    <mergeCell ref="D121:E122"/>
    <mergeCell ref="B118:F118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6" fitToHeight="5" orientation="portrait" useFirstPageNumber="1" r:id="rId1"/>
  <headerFooter alignWithMargins="0">
    <oddFooter>&amp;LMäsovýroba, spracovanie mäsa a výroba 
regionálnych mäsových výrobkov Pstruša
&amp;CStránka &amp;P&amp;RRozpočet VZT</oddFooter>
  </headerFooter>
  <rowBreaks count="4" manualBreakCount="4">
    <brk id="57" min="1" max="6" man="1"/>
    <brk id="87" min="1" max="6" man="1"/>
    <brk id="93" min="1" max="6" man="1"/>
    <brk id="99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Cenová ponuka spolu</vt:lpstr>
      <vt:lpstr>Rozpočet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Samasova</dc:creator>
  <cp:lastModifiedBy>Samasova</cp:lastModifiedBy>
  <cp:lastPrinted>2022-03-25T05:50:03Z</cp:lastPrinted>
  <dcterms:created xsi:type="dcterms:W3CDTF">2022-03-25T05:34:16Z</dcterms:created>
  <dcterms:modified xsi:type="dcterms:W3CDTF">2024-02-27T19:50:19Z</dcterms:modified>
</cp:coreProperties>
</file>