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8. Servis Mitsubishi/1. Výzva/"/>
    </mc:Choice>
  </mc:AlternateContent>
  <xr:revisionPtr revIDLastSave="83" documentId="13_ncr:1_{69845CF8-D2E6-4D72-8B9B-D8E61B1CAECD}" xr6:coauthVersionLast="47" xr6:coauthVersionMax="47" xr10:uidLastSave="{82244B83-D447-4098-8D73-E065EC59BAE5}"/>
  <bookViews>
    <workbookView xWindow="-96" yWindow="0" windowWidth="11712" windowHeight="1233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F54" i="1"/>
  <c r="F41" i="1" a="1"/>
  <c r="F41" i="1" s="1"/>
  <c r="F43" i="1" a="1"/>
  <c r="F43" i="1" s="1"/>
  <c r="F42" i="1" a="1"/>
  <c r="F42" i="1" s="1"/>
  <c r="F40" i="1" a="1"/>
  <c r="F40" i="1" s="1"/>
  <c r="F38" i="1" a="1"/>
  <c r="F38" i="1" s="1"/>
  <c r="F39" i="1" a="1"/>
  <c r="F39" i="1" s="1"/>
  <c r="F45" i="1" a="1"/>
  <c r="F45" i="1" s="1"/>
  <c r="F44" i="1" a="1"/>
  <c r="F44" i="1" s="1"/>
  <c r="F37" i="1" a="1"/>
  <c r="F37" i="1" s="1"/>
  <c r="F47" i="1"/>
  <c r="F22" i="1" a="1"/>
  <c r="F36" i="1" s="1"/>
  <c r="F22" i="1" l="1"/>
  <c r="F26" i="1"/>
  <c r="F30" i="1"/>
  <c r="F34" i="1"/>
  <c r="F23" i="1"/>
  <c r="F27" i="1"/>
  <c r="F31" i="1"/>
  <c r="F35" i="1"/>
  <c r="F25" i="1"/>
  <c r="F29" i="1"/>
  <c r="F33" i="1"/>
  <c r="F24" i="1"/>
  <c r="F28" i="1"/>
  <c r="F32" i="1"/>
  <c r="F46" i="1" l="1"/>
  <c r="F52" i="1" s="1"/>
</calcChain>
</file>

<file path=xl/sharedStrings.xml><?xml version="1.0" encoding="utf-8"?>
<sst xmlns="http://schemas.openxmlformats.org/spreadsheetml/2006/main" count="106" uniqueCount="83">
  <si>
    <t xml:space="preserve">Príloha č. 2 </t>
  </si>
  <si>
    <t>Návrh na plnenie kritérií - Cenová ponuka</t>
  </si>
  <si>
    <t>Názov zákazky : Profylaktika, servis, oprava a údržba, náhradné diely a nastavenie riadiaceho systému MITSUBISHI na CHÚV</t>
  </si>
  <si>
    <t xml:space="preserve">Meno uchádzača/Názov spoločnosti: </t>
  </si>
  <si>
    <t>Sídlo:</t>
  </si>
  <si>
    <t xml:space="preserve">IČO:   </t>
  </si>
  <si>
    <t xml:space="preserve">Oprávnená osoba konajúca za uchádzača (štatutár): </t>
  </si>
  <si>
    <t>Kontaktná osoba:</t>
  </si>
  <si>
    <t>Mailová adresa:</t>
  </si>
  <si>
    <t>Telefónne číslo:</t>
  </si>
  <si>
    <t>Miesto:</t>
  </si>
  <si>
    <t>Dátum:</t>
  </si>
  <si>
    <t>Platca DPH v SR (áno/nie):</t>
  </si>
  <si>
    <t>Ponuková cena v súlade s Opisom predmetu zákazky na základe Výzvy na predkladanie ponúk</t>
  </si>
  <si>
    <t>Pol.</t>
  </si>
  <si>
    <t>Názov</t>
  </si>
  <si>
    <t>Merná jednotka</t>
  </si>
  <si>
    <t>Množstvo</t>
  </si>
  <si>
    <t>Jedn. cena v EUR bez DPH</t>
  </si>
  <si>
    <t>Cena spolu v EUR bez DPH</t>
  </si>
  <si>
    <t>Výkon profylaktiky a servisnej činnosti – údržby, technických prehliadok a nastavenia RS Mitsubishi na CHÚV</t>
  </si>
  <si>
    <t>1.1</t>
  </si>
  <si>
    <t>Operátorská stanica</t>
  </si>
  <si>
    <t>kpl</t>
  </si>
  <si>
    <t>1.2</t>
  </si>
  <si>
    <t>Rozvádzač CFA001</t>
  </si>
  <si>
    <t>1.3</t>
  </si>
  <si>
    <t>Rozvádzač DT002</t>
  </si>
  <si>
    <t>1.4</t>
  </si>
  <si>
    <t>Rozvádzač CBA001</t>
  </si>
  <si>
    <t>1.5</t>
  </si>
  <si>
    <t>Rozvádzač CBA002</t>
  </si>
  <si>
    <t>1.6</t>
  </si>
  <si>
    <t>Rozvádzač CBA003</t>
  </si>
  <si>
    <t>1.7</t>
  </si>
  <si>
    <t>Rozvádzač CBA004</t>
  </si>
  <si>
    <t>1.8</t>
  </si>
  <si>
    <t>Rozvádzač CBA005</t>
  </si>
  <si>
    <t>1.9</t>
  </si>
  <si>
    <t>Rozvádzač CBA006</t>
  </si>
  <si>
    <t>1.10</t>
  </si>
  <si>
    <t>Rozvádzač CBA007</t>
  </si>
  <si>
    <t>1.11</t>
  </si>
  <si>
    <t>Rozvádzač CBA008</t>
  </si>
  <si>
    <t>1.12</t>
  </si>
  <si>
    <t>Rozvádzač CBA009</t>
  </si>
  <si>
    <t>1.13</t>
  </si>
  <si>
    <t>Rozvádzač CBA010</t>
  </si>
  <si>
    <t>1.14</t>
  </si>
  <si>
    <t>Kotol K1</t>
  </si>
  <si>
    <t>1.15</t>
  </si>
  <si>
    <t>Kotol K2</t>
  </si>
  <si>
    <t>1.16</t>
  </si>
  <si>
    <t xml:space="preserve">Frekvenčný menič Mitsubishi 740 - A5.1, A6.1, A7.1, A8.1, A9.1 </t>
  </si>
  <si>
    <t>1.17</t>
  </si>
  <si>
    <t>Rozvádzač frekvenčných meničov Mitsubishi, RM-FM1 a RM-SFS1</t>
  </si>
  <si>
    <t>1.18</t>
  </si>
  <si>
    <t>Softštartér A1.1, A2.1, A3.1, A12.1, A13.1, A14.1, A15.1, A16.1, A23.1, A24.1, A54.1, A55.1, U1</t>
  </si>
  <si>
    <t>1.19</t>
  </si>
  <si>
    <t>Rozvádzač RM-SFS softštartérov A12.1, A13.1, A14.1, A15.1, A16.1, A23.1, A24.1, A54.1, A55.1</t>
  </si>
  <si>
    <t>1.20</t>
  </si>
  <si>
    <t>Rozvádzač RM-SFS2 softštartérov A1.1, A2.1, A3.1</t>
  </si>
  <si>
    <t>1.21</t>
  </si>
  <si>
    <t>Rozvádzač RM1 00SGA10GH002 pre požiarne čerpadlá (softštartér U1, PLC Mitsubishi)</t>
  </si>
  <si>
    <t>1.22</t>
  </si>
  <si>
    <t xml:space="preserve">Rozvádzač  00SGA10GH01 pre požiarne čerpadlá </t>
  </si>
  <si>
    <t>1.23</t>
  </si>
  <si>
    <t>Elektrozariadenia CHÚV - 00BFG pole 4, RT pole +S03, 00BLA01, 00BLA02 pole2, BHA1 pole4, +00CJA01, +00CJA02</t>
  </si>
  <si>
    <t>1.24</t>
  </si>
  <si>
    <t xml:space="preserve">elektročasti kremíkomera HACH 5500sc SiO2 - 00QUF01CQ001 </t>
  </si>
  <si>
    <t>Σ</t>
  </si>
  <si>
    <t>Cena komplet za bod 1</t>
  </si>
  <si>
    <t>Oprava a údržba - nepravidlený servis</t>
  </si>
  <si>
    <t>hod</t>
  </si>
  <si>
    <t>BUDGET na nenacenené náhradné diely (fixná suma daná obstarávateľom)</t>
  </si>
  <si>
    <t>Celková cena bez DPH v EUR za 1 odstávku :</t>
  </si>
  <si>
    <t>Celková cena bez DPH v EUR za 2 odstávky :</t>
  </si>
  <si>
    <t>20% DPH (v EUR) :</t>
  </si>
  <si>
    <t>Celková cena s DPH v EUR za 2 odstávky :</t>
  </si>
  <si>
    <t>Uchádzač vypĺňa len bunku zvýraznenú šedou farbou.</t>
  </si>
  <si>
    <t xml:space="preserve">V celkovej cene sú započítané dopravné aj režijné náklady </t>
  </si>
  <si>
    <t>....................................................</t>
  </si>
  <si>
    <t>Pečiatka a 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</si>
</sst>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#,##0.00\ [$€-41B];[Red]\-#,##0.00\ [$€-41B]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5" fillId="0" borderId="4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164" fontId="3" fillId="4" borderId="16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vertical="center" wrapText="1"/>
    </xf>
    <xf numFmtId="49" fontId="5" fillId="6" borderId="17" xfId="0" applyNumberFormat="1" applyFont="1" applyFill="1" applyBorder="1" applyAlignment="1" applyProtection="1">
      <alignment horizontal="center" vertical="center"/>
      <protection locked="0"/>
    </xf>
    <xf numFmtId="49" fontId="5" fillId="0" borderId="17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164" fontId="4" fillId="2" borderId="20" xfId="1" applyNumberFormat="1" applyFont="1" applyFill="1" applyBorder="1" applyAlignment="1" applyProtection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165" fontId="5" fillId="6" borderId="21" xfId="0" applyNumberFormat="1" applyFont="1" applyFill="1" applyBorder="1" applyAlignment="1" applyProtection="1">
      <alignment horizontal="center" vertical="center"/>
      <protection locked="0"/>
    </xf>
    <xf numFmtId="164" fontId="6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/>
    <xf numFmtId="0" fontId="8" fillId="0" borderId="10" xfId="0" applyFont="1" applyBorder="1"/>
    <xf numFmtId="0" fontId="8" fillId="0" borderId="12" xfId="0" applyFont="1" applyBorder="1"/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8" fillId="0" borderId="1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5" fillId="3" borderId="10" xfId="0" applyNumberFormat="1" applyFont="1" applyFill="1" applyBorder="1" applyAlignment="1" applyProtection="1">
      <alignment horizontal="left" vertical="center"/>
      <protection locked="0"/>
    </xf>
    <xf numFmtId="49" fontId="5" fillId="3" borderId="11" xfId="0" applyNumberFormat="1" applyFont="1" applyFill="1" applyBorder="1" applyAlignment="1" applyProtection="1">
      <alignment horizontal="left" vertical="center"/>
      <protection locked="0"/>
    </xf>
    <xf numFmtId="49" fontId="5" fillId="3" borderId="12" xfId="0" applyNumberFormat="1" applyFont="1" applyFill="1" applyBorder="1" applyAlignment="1" applyProtection="1">
      <alignment horizontal="left" vertical="center"/>
      <protection locked="0"/>
    </xf>
    <xf numFmtId="0" fontId="3" fillId="6" borderId="18" xfId="0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 wrapText="1"/>
    </xf>
    <xf numFmtId="43" fontId="0" fillId="0" borderId="0" xfId="2" applyFont="1"/>
  </cellXfs>
  <cellStyles count="3">
    <cellStyle name="Čiarka" xfId="2" builtinId="3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"/>
  <sheetViews>
    <sheetView tabSelected="1" topLeftCell="A43" zoomScaleNormal="100" workbookViewId="0">
      <selection activeCell="H47" sqref="H47"/>
    </sheetView>
  </sheetViews>
  <sheetFormatPr defaultRowHeight="14.4" x14ac:dyDescent="0.3"/>
  <cols>
    <col min="1" max="1" width="8.33203125" customWidth="1"/>
    <col min="2" max="2" width="41" customWidth="1"/>
    <col min="3" max="3" width="10.6640625" customWidth="1"/>
    <col min="4" max="4" width="11" customWidth="1"/>
    <col min="5" max="5" width="12.5546875" customWidth="1"/>
    <col min="6" max="6" width="13.6640625" customWidth="1"/>
    <col min="7" max="7" width="30.33203125" customWidth="1"/>
  </cols>
  <sheetData>
    <row r="2" spans="1:6" x14ac:dyDescent="0.3">
      <c r="C2" s="50" t="s">
        <v>0</v>
      </c>
      <c r="D2" s="50"/>
      <c r="E2" s="50"/>
      <c r="F2" s="50"/>
    </row>
    <row r="3" spans="1:6" ht="15.6" x14ac:dyDescent="0.3">
      <c r="A3" s="49" t="s">
        <v>1</v>
      </c>
      <c r="B3" s="49"/>
      <c r="C3" s="49"/>
      <c r="D3" s="49"/>
      <c r="E3" s="49"/>
      <c r="F3" s="49"/>
    </row>
    <row r="5" spans="1:6" ht="36.75" customHeight="1" x14ac:dyDescent="0.3">
      <c r="A5" s="48" t="s">
        <v>2</v>
      </c>
      <c r="B5" s="48"/>
      <c r="C5" s="48"/>
      <c r="D5" s="48"/>
      <c r="E5" s="48"/>
      <c r="F5" s="48"/>
    </row>
    <row r="7" spans="1:6" x14ac:dyDescent="0.3">
      <c r="A7" s="32" t="s">
        <v>3</v>
      </c>
      <c r="B7" s="32"/>
      <c r="C7" s="45"/>
      <c r="D7" s="46"/>
      <c r="E7" s="46"/>
      <c r="F7" s="47"/>
    </row>
    <row r="8" spans="1:6" x14ac:dyDescent="0.3">
      <c r="A8" s="51" t="s">
        <v>4</v>
      </c>
      <c r="B8" s="52"/>
      <c r="C8" s="45"/>
      <c r="D8" s="46"/>
      <c r="E8" s="46"/>
      <c r="F8" s="47"/>
    </row>
    <row r="9" spans="1:6" x14ac:dyDescent="0.3">
      <c r="A9" s="51" t="s">
        <v>5</v>
      </c>
      <c r="B9" s="52"/>
      <c r="C9" s="45"/>
      <c r="D9" s="46"/>
      <c r="E9" s="46"/>
      <c r="F9" s="47"/>
    </row>
    <row r="10" spans="1:6" x14ac:dyDescent="0.3">
      <c r="A10" s="33" t="s">
        <v>6</v>
      </c>
      <c r="B10" s="34"/>
      <c r="C10" s="45"/>
      <c r="D10" s="46"/>
      <c r="E10" s="46"/>
      <c r="F10" s="47"/>
    </row>
    <row r="11" spans="1:6" x14ac:dyDescent="0.3">
      <c r="A11" s="33" t="s">
        <v>7</v>
      </c>
      <c r="B11" s="34"/>
      <c r="C11" s="45"/>
      <c r="D11" s="46"/>
      <c r="E11" s="46"/>
      <c r="F11" s="47"/>
    </row>
    <row r="12" spans="1:6" x14ac:dyDescent="0.3">
      <c r="A12" s="33" t="s">
        <v>8</v>
      </c>
      <c r="B12" s="34"/>
      <c r="C12" s="45"/>
      <c r="D12" s="46"/>
      <c r="E12" s="46"/>
      <c r="F12" s="47"/>
    </row>
    <row r="13" spans="1:6" x14ac:dyDescent="0.3">
      <c r="A13" s="33" t="s">
        <v>9</v>
      </c>
      <c r="B13" s="34"/>
      <c r="C13" s="45"/>
      <c r="D13" s="46"/>
      <c r="E13" s="46"/>
      <c r="F13" s="47"/>
    </row>
    <row r="14" spans="1:6" x14ac:dyDescent="0.3">
      <c r="A14" s="33" t="s">
        <v>10</v>
      </c>
      <c r="B14" s="34"/>
      <c r="C14" s="45"/>
      <c r="D14" s="46"/>
      <c r="E14" s="46"/>
      <c r="F14" s="47"/>
    </row>
    <row r="15" spans="1:6" x14ac:dyDescent="0.3">
      <c r="A15" s="33" t="s">
        <v>11</v>
      </c>
      <c r="B15" s="34"/>
      <c r="C15" s="45"/>
      <c r="D15" s="46"/>
      <c r="E15" s="46"/>
      <c r="F15" s="47"/>
    </row>
    <row r="16" spans="1:6" x14ac:dyDescent="0.3">
      <c r="A16" s="33" t="s">
        <v>12</v>
      </c>
      <c r="B16" s="34"/>
      <c r="C16" s="45"/>
      <c r="D16" s="46"/>
      <c r="E16" s="46"/>
      <c r="F16" s="47"/>
    </row>
    <row r="17" spans="1:7" x14ac:dyDescent="0.3">
      <c r="A17" s="16"/>
      <c r="B17" s="16"/>
      <c r="C17" s="16"/>
      <c r="D17" s="16"/>
      <c r="E17" s="16"/>
      <c r="F17" s="16"/>
    </row>
    <row r="18" spans="1:7" ht="27" customHeight="1" x14ac:dyDescent="0.3">
      <c r="A18" s="48" t="s">
        <v>2</v>
      </c>
      <c r="B18" s="48"/>
      <c r="C18" s="48"/>
      <c r="D18" s="48"/>
      <c r="E18" s="48"/>
      <c r="F18" s="48"/>
    </row>
    <row r="19" spans="1:7" ht="23.4" customHeight="1" thickBot="1" x14ac:dyDescent="0.35">
      <c r="A19" s="53" t="s">
        <v>13</v>
      </c>
      <c r="B19" s="53"/>
      <c r="C19" s="53"/>
      <c r="D19" s="53"/>
      <c r="E19" s="53"/>
      <c r="F19" s="53"/>
    </row>
    <row r="20" spans="1:7" ht="37.200000000000003" customHeight="1" thickBot="1" x14ac:dyDescent="0.35">
      <c r="A20" s="11" t="s">
        <v>14</v>
      </c>
      <c r="B20" s="12" t="s">
        <v>15</v>
      </c>
      <c r="C20" s="13" t="s">
        <v>16</v>
      </c>
      <c r="D20" s="13" t="s">
        <v>17</v>
      </c>
      <c r="E20" s="13" t="s">
        <v>18</v>
      </c>
      <c r="F20" s="14" t="s">
        <v>19</v>
      </c>
    </row>
    <row r="21" spans="1:7" ht="28.5" customHeight="1" x14ac:dyDescent="0.3">
      <c r="A21" s="1">
        <v>1</v>
      </c>
      <c r="B21" s="54" t="s">
        <v>20</v>
      </c>
      <c r="C21" s="55"/>
      <c r="D21" s="55"/>
      <c r="E21" s="55"/>
      <c r="F21" s="56"/>
      <c r="G21" s="16"/>
    </row>
    <row r="22" spans="1:7" x14ac:dyDescent="0.3">
      <c r="A22" s="2" t="s">
        <v>21</v>
      </c>
      <c r="B22" s="3" t="s">
        <v>22</v>
      </c>
      <c r="C22" s="4" t="s">
        <v>23</v>
      </c>
      <c r="D22" s="4">
        <v>1</v>
      </c>
      <c r="E22" s="5"/>
      <c r="F22" s="24">
        <f t="array" ref="F22:F36">D22:D36*E22:E36</f>
        <v>0</v>
      </c>
      <c r="G22" s="25"/>
    </row>
    <row r="23" spans="1:7" x14ac:dyDescent="0.3">
      <c r="A23" s="2" t="s">
        <v>24</v>
      </c>
      <c r="B23" s="3" t="s">
        <v>25</v>
      </c>
      <c r="C23" s="4" t="s">
        <v>23</v>
      </c>
      <c r="D23" s="4">
        <v>1</v>
      </c>
      <c r="E23" s="5"/>
      <c r="F23" s="24">
        <v>0</v>
      </c>
      <c r="G23" s="25"/>
    </row>
    <row r="24" spans="1:7" x14ac:dyDescent="0.3">
      <c r="A24" s="2" t="s">
        <v>26</v>
      </c>
      <c r="B24" s="3" t="s">
        <v>27</v>
      </c>
      <c r="C24" s="4" t="s">
        <v>23</v>
      </c>
      <c r="D24" s="4">
        <v>1</v>
      </c>
      <c r="E24" s="5"/>
      <c r="F24" s="24">
        <v>0</v>
      </c>
      <c r="G24" s="25"/>
    </row>
    <row r="25" spans="1:7" x14ac:dyDescent="0.3">
      <c r="A25" s="2" t="s">
        <v>28</v>
      </c>
      <c r="B25" s="3" t="s">
        <v>29</v>
      </c>
      <c r="C25" s="4" t="s">
        <v>23</v>
      </c>
      <c r="D25" s="4">
        <v>1</v>
      </c>
      <c r="E25" s="5"/>
      <c r="F25" s="24">
        <v>0</v>
      </c>
      <c r="G25" s="25"/>
    </row>
    <row r="26" spans="1:7" x14ac:dyDescent="0.3">
      <c r="A26" s="2" t="s">
        <v>30</v>
      </c>
      <c r="B26" s="3" t="s">
        <v>31</v>
      </c>
      <c r="C26" s="4" t="s">
        <v>23</v>
      </c>
      <c r="D26" s="4">
        <v>1</v>
      </c>
      <c r="E26" s="5"/>
      <c r="F26" s="24">
        <v>0</v>
      </c>
      <c r="G26" s="25"/>
    </row>
    <row r="27" spans="1:7" x14ac:dyDescent="0.3">
      <c r="A27" s="2" t="s">
        <v>32</v>
      </c>
      <c r="B27" s="3" t="s">
        <v>33</v>
      </c>
      <c r="C27" s="4" t="s">
        <v>23</v>
      </c>
      <c r="D27" s="4">
        <v>1</v>
      </c>
      <c r="E27" s="5"/>
      <c r="F27" s="24">
        <v>0</v>
      </c>
      <c r="G27" s="25"/>
    </row>
    <row r="28" spans="1:7" x14ac:dyDescent="0.3">
      <c r="A28" s="2" t="s">
        <v>34</v>
      </c>
      <c r="B28" s="3" t="s">
        <v>35</v>
      </c>
      <c r="C28" s="4" t="s">
        <v>23</v>
      </c>
      <c r="D28" s="4">
        <v>1</v>
      </c>
      <c r="E28" s="5"/>
      <c r="F28" s="24">
        <v>0</v>
      </c>
      <c r="G28" s="25"/>
    </row>
    <row r="29" spans="1:7" x14ac:dyDescent="0.3">
      <c r="A29" s="2" t="s">
        <v>36</v>
      </c>
      <c r="B29" s="3" t="s">
        <v>37</v>
      </c>
      <c r="C29" s="4" t="s">
        <v>23</v>
      </c>
      <c r="D29" s="4">
        <v>1</v>
      </c>
      <c r="E29" s="5"/>
      <c r="F29" s="24">
        <v>0</v>
      </c>
      <c r="G29" s="25"/>
    </row>
    <row r="30" spans="1:7" x14ac:dyDescent="0.3">
      <c r="A30" s="2" t="s">
        <v>38</v>
      </c>
      <c r="B30" s="3" t="s">
        <v>39</v>
      </c>
      <c r="C30" s="4" t="s">
        <v>23</v>
      </c>
      <c r="D30" s="4">
        <v>1</v>
      </c>
      <c r="E30" s="5"/>
      <c r="F30" s="24">
        <v>0</v>
      </c>
      <c r="G30" s="25"/>
    </row>
    <row r="31" spans="1:7" x14ac:dyDescent="0.3">
      <c r="A31" s="2" t="s">
        <v>40</v>
      </c>
      <c r="B31" s="3" t="s">
        <v>41</v>
      </c>
      <c r="C31" s="4" t="s">
        <v>23</v>
      </c>
      <c r="D31" s="4">
        <v>1</v>
      </c>
      <c r="E31" s="5"/>
      <c r="F31" s="24">
        <v>0</v>
      </c>
      <c r="G31" s="25"/>
    </row>
    <row r="32" spans="1:7" x14ac:dyDescent="0.3">
      <c r="A32" s="2" t="s">
        <v>42</v>
      </c>
      <c r="B32" s="3" t="s">
        <v>43</v>
      </c>
      <c r="C32" s="4" t="s">
        <v>23</v>
      </c>
      <c r="D32" s="4">
        <v>1</v>
      </c>
      <c r="E32" s="5"/>
      <c r="F32" s="24">
        <v>0</v>
      </c>
      <c r="G32" s="25"/>
    </row>
    <row r="33" spans="1:8" x14ac:dyDescent="0.3">
      <c r="A33" s="2" t="s">
        <v>44</v>
      </c>
      <c r="B33" s="3" t="s">
        <v>45</v>
      </c>
      <c r="C33" s="4" t="s">
        <v>23</v>
      </c>
      <c r="D33" s="4">
        <v>1</v>
      </c>
      <c r="E33" s="5"/>
      <c r="F33" s="24">
        <v>0</v>
      </c>
      <c r="G33" s="25"/>
    </row>
    <row r="34" spans="1:8" x14ac:dyDescent="0.3">
      <c r="A34" s="2" t="s">
        <v>46</v>
      </c>
      <c r="B34" s="3" t="s">
        <v>47</v>
      </c>
      <c r="C34" s="4" t="s">
        <v>23</v>
      </c>
      <c r="D34" s="4">
        <v>1</v>
      </c>
      <c r="E34" s="5"/>
      <c r="F34" s="24">
        <v>0</v>
      </c>
      <c r="G34" s="25"/>
    </row>
    <row r="35" spans="1:8" x14ac:dyDescent="0.3">
      <c r="A35" s="2" t="s">
        <v>48</v>
      </c>
      <c r="B35" s="3" t="s">
        <v>49</v>
      </c>
      <c r="C35" s="4" t="s">
        <v>23</v>
      </c>
      <c r="D35" s="4">
        <v>1</v>
      </c>
      <c r="E35" s="5"/>
      <c r="F35" s="24">
        <v>0</v>
      </c>
      <c r="G35" s="25"/>
    </row>
    <row r="36" spans="1:8" x14ac:dyDescent="0.3">
      <c r="A36" s="2" t="s">
        <v>50</v>
      </c>
      <c r="B36" s="3" t="s">
        <v>51</v>
      </c>
      <c r="C36" s="4" t="s">
        <v>23</v>
      </c>
      <c r="D36" s="4">
        <v>1</v>
      </c>
      <c r="E36" s="5"/>
      <c r="F36" s="29">
        <v>0</v>
      </c>
      <c r="G36" s="26"/>
    </row>
    <row r="37" spans="1:8" ht="28.8" x14ac:dyDescent="0.3">
      <c r="A37" s="2" t="s">
        <v>52</v>
      </c>
      <c r="B37" s="17" t="s">
        <v>53</v>
      </c>
      <c r="C37" s="4" t="s">
        <v>23</v>
      </c>
      <c r="D37" s="4">
        <v>5</v>
      </c>
      <c r="E37" s="5"/>
      <c r="F37" s="29">
        <f t="array" ref="F37">D37:D58*E37:E58</f>
        <v>0</v>
      </c>
      <c r="G37" s="27"/>
    </row>
    <row r="38" spans="1:8" ht="28.8" x14ac:dyDescent="0.3">
      <c r="A38" s="2" t="s">
        <v>54</v>
      </c>
      <c r="B38" s="17" t="s">
        <v>55</v>
      </c>
      <c r="C38" s="4" t="s">
        <v>23</v>
      </c>
      <c r="D38" s="4">
        <v>2</v>
      </c>
      <c r="E38" s="5"/>
      <c r="F38" s="29">
        <f t="array" ref="F38">D38:D59*E38:E59</f>
        <v>0</v>
      </c>
      <c r="G38" s="27"/>
    </row>
    <row r="39" spans="1:8" ht="28.8" x14ac:dyDescent="0.3">
      <c r="A39" s="2" t="s">
        <v>56</v>
      </c>
      <c r="B39" s="17" t="s">
        <v>57</v>
      </c>
      <c r="C39" s="4" t="s">
        <v>23</v>
      </c>
      <c r="D39" s="4">
        <v>13</v>
      </c>
      <c r="E39" s="5"/>
      <c r="F39" s="29">
        <f t="array" ref="F39">D39:D59*E39:E59</f>
        <v>0</v>
      </c>
      <c r="G39" s="27"/>
    </row>
    <row r="40" spans="1:8" ht="28.8" x14ac:dyDescent="0.3">
      <c r="A40" s="2" t="s">
        <v>58</v>
      </c>
      <c r="B40" s="17" t="s">
        <v>59</v>
      </c>
      <c r="C40" s="4" t="s">
        <v>23</v>
      </c>
      <c r="D40" s="4">
        <v>1</v>
      </c>
      <c r="E40" s="5"/>
      <c r="F40" s="29">
        <f t="array" ref="F40">D40:D60*E40:E60</f>
        <v>0</v>
      </c>
      <c r="G40" s="27"/>
    </row>
    <row r="41" spans="1:8" ht="28.8" x14ac:dyDescent="0.3">
      <c r="A41" s="2" t="s">
        <v>60</v>
      </c>
      <c r="B41" s="17" t="s">
        <v>61</v>
      </c>
      <c r="C41" s="4"/>
      <c r="D41" s="4">
        <v>1</v>
      </c>
      <c r="E41" s="5"/>
      <c r="F41" s="29">
        <f t="array" ref="F41">D41:D61*E41:E61</f>
        <v>0</v>
      </c>
      <c r="G41" s="27"/>
    </row>
    <row r="42" spans="1:8" ht="28.8" x14ac:dyDescent="0.3">
      <c r="A42" s="2" t="s">
        <v>62</v>
      </c>
      <c r="B42" s="17" t="s">
        <v>63</v>
      </c>
      <c r="C42" s="4" t="s">
        <v>23</v>
      </c>
      <c r="D42" s="4">
        <v>1</v>
      </c>
      <c r="E42" s="5"/>
      <c r="F42" s="29">
        <f t="array" ref="F42">D42:D61*E42:E61</f>
        <v>0</v>
      </c>
      <c r="G42" s="27"/>
    </row>
    <row r="43" spans="1:8" x14ac:dyDescent="0.3">
      <c r="A43" s="2" t="s">
        <v>64</v>
      </c>
      <c r="B43" s="17" t="s">
        <v>65</v>
      </c>
      <c r="C43" s="4" t="s">
        <v>23</v>
      </c>
      <c r="D43" s="4">
        <v>1</v>
      </c>
      <c r="E43" s="5"/>
      <c r="F43" s="29">
        <f t="array" ref="F43">D43:D62*E43:E62</f>
        <v>0</v>
      </c>
      <c r="G43" s="27"/>
    </row>
    <row r="44" spans="1:8" ht="43.2" x14ac:dyDescent="0.3">
      <c r="A44" s="2" t="s">
        <v>66</v>
      </c>
      <c r="B44" s="17" t="s">
        <v>67</v>
      </c>
      <c r="C44" s="4" t="s">
        <v>23</v>
      </c>
      <c r="D44" s="4">
        <v>7</v>
      </c>
      <c r="E44" s="5"/>
      <c r="F44" s="29">
        <f t="array" ref="F44">D44:D59*E44:E59</f>
        <v>0</v>
      </c>
      <c r="G44" s="27"/>
    </row>
    <row r="45" spans="1:8" ht="28.8" x14ac:dyDescent="0.3">
      <c r="A45" s="2" t="s">
        <v>68</v>
      </c>
      <c r="B45" s="17" t="s">
        <v>69</v>
      </c>
      <c r="C45" s="4" t="s">
        <v>23</v>
      </c>
      <c r="D45" s="4">
        <v>1</v>
      </c>
      <c r="E45" s="5"/>
      <c r="F45" s="29">
        <f t="array" ref="F45">D45:D60*E45:E60</f>
        <v>0</v>
      </c>
      <c r="G45" s="27"/>
    </row>
    <row r="46" spans="1:8" x14ac:dyDescent="0.3">
      <c r="A46" s="6" t="s">
        <v>70</v>
      </c>
      <c r="B46" s="57" t="s">
        <v>71</v>
      </c>
      <c r="C46" s="58"/>
      <c r="D46" s="58"/>
      <c r="E46" s="59"/>
      <c r="F46" s="30">
        <f>SUM(F22:F45)</f>
        <v>0</v>
      </c>
      <c r="G46" s="16"/>
    </row>
    <row r="47" spans="1:8" ht="36.75" customHeight="1" thickBot="1" x14ac:dyDescent="0.35">
      <c r="A47" s="19">
        <v>2</v>
      </c>
      <c r="B47" s="20" t="s">
        <v>72</v>
      </c>
      <c r="C47" s="21" t="s">
        <v>73</v>
      </c>
      <c r="D47" s="21">
        <v>288</v>
      </c>
      <c r="E47" s="22"/>
      <c r="F47" s="31">
        <f>D47*E47</f>
        <v>0</v>
      </c>
      <c r="H47" s="62"/>
    </row>
    <row r="48" spans="1:8" ht="19.2" customHeight="1" thickBot="1" x14ac:dyDescent="0.35">
      <c r="A48" s="18">
        <v>3</v>
      </c>
      <c r="B48" s="60" t="s">
        <v>74</v>
      </c>
      <c r="C48" s="61"/>
      <c r="D48" s="61"/>
      <c r="E48" s="61"/>
      <c r="F48" s="28">
        <v>3000</v>
      </c>
    </row>
    <row r="49" spans="1:6" ht="15" thickBot="1" x14ac:dyDescent="0.35">
      <c r="A49" s="7"/>
      <c r="B49" s="7"/>
      <c r="C49" s="8"/>
      <c r="D49" s="8"/>
      <c r="E49" s="9"/>
      <c r="F49" s="9"/>
    </row>
    <row r="50" spans="1:6" ht="15" thickBot="1" x14ac:dyDescent="0.35">
      <c r="A50" s="39" t="s">
        <v>75</v>
      </c>
      <c r="B50" s="40"/>
      <c r="C50" s="40"/>
      <c r="D50" s="40"/>
      <c r="E50" s="41"/>
      <c r="F50" s="23">
        <v>0</v>
      </c>
    </row>
    <row r="51" spans="1:6" ht="15" thickBot="1" x14ac:dyDescent="0.35">
      <c r="A51" s="9"/>
      <c r="B51" s="9"/>
      <c r="C51" s="9"/>
      <c r="D51" s="9"/>
      <c r="E51" s="9"/>
      <c r="F51" s="9"/>
    </row>
    <row r="52" spans="1:6" ht="15" thickBot="1" x14ac:dyDescent="0.35">
      <c r="A52" s="35" t="s">
        <v>76</v>
      </c>
      <c r="B52" s="36"/>
      <c r="C52" s="36"/>
      <c r="D52" s="36"/>
      <c r="E52" s="37"/>
      <c r="F52" s="23">
        <f>F50*2</f>
        <v>0</v>
      </c>
    </row>
    <row r="53" spans="1:6" ht="15" thickBot="1" x14ac:dyDescent="0.35">
      <c r="A53" s="9"/>
      <c r="B53" s="9"/>
      <c r="C53" s="9"/>
      <c r="D53" s="9"/>
      <c r="E53" s="9"/>
      <c r="F53" s="9"/>
    </row>
    <row r="54" spans="1:6" ht="15" thickBot="1" x14ac:dyDescent="0.35">
      <c r="A54" s="39" t="s">
        <v>77</v>
      </c>
      <c r="B54" s="40"/>
      <c r="C54" s="40"/>
      <c r="D54" s="40"/>
      <c r="E54" s="41"/>
      <c r="F54" s="10">
        <f>F52*0.2</f>
        <v>0</v>
      </c>
    </row>
    <row r="55" spans="1:6" ht="15" thickBot="1" x14ac:dyDescent="0.35">
      <c r="A55" s="9"/>
      <c r="B55" s="9"/>
      <c r="C55" s="9"/>
      <c r="D55" s="9"/>
      <c r="E55" s="9"/>
      <c r="F55" s="9"/>
    </row>
    <row r="56" spans="1:6" ht="15" thickBot="1" x14ac:dyDescent="0.35">
      <c r="A56" s="35" t="s">
        <v>78</v>
      </c>
      <c r="B56" s="36"/>
      <c r="C56" s="36"/>
      <c r="D56" s="36"/>
      <c r="E56" s="37"/>
      <c r="F56" s="10">
        <f>F52*1.2</f>
        <v>0</v>
      </c>
    </row>
    <row r="57" spans="1:6" x14ac:dyDescent="0.3">
      <c r="A57" s="9"/>
      <c r="B57" s="9"/>
      <c r="C57" s="9"/>
      <c r="D57" s="9"/>
      <c r="E57" s="9"/>
      <c r="F57" s="9"/>
    </row>
    <row r="58" spans="1:6" x14ac:dyDescent="0.3">
      <c r="A58" s="44" t="s">
        <v>79</v>
      </c>
      <c r="B58" s="44"/>
      <c r="C58" s="9"/>
      <c r="D58" s="9"/>
      <c r="E58" s="9"/>
      <c r="F58" s="9"/>
    </row>
    <row r="59" spans="1:6" x14ac:dyDescent="0.3">
      <c r="A59" s="42" t="s">
        <v>80</v>
      </c>
      <c r="B59" s="42"/>
      <c r="C59" s="42"/>
      <c r="D59" s="42"/>
      <c r="E59" s="42"/>
      <c r="F59" s="42"/>
    </row>
    <row r="60" spans="1:6" x14ac:dyDescent="0.3">
      <c r="A60" s="15"/>
      <c r="B60" s="15"/>
      <c r="C60" s="15"/>
      <c r="D60" s="15"/>
      <c r="E60" s="15"/>
      <c r="F60" s="15"/>
    </row>
    <row r="61" spans="1:6" x14ac:dyDescent="0.3">
      <c r="A61" s="9"/>
      <c r="B61" s="9"/>
      <c r="C61" s="9"/>
      <c r="D61" s="9"/>
      <c r="E61" s="9"/>
      <c r="F61" s="9"/>
    </row>
    <row r="62" spans="1:6" x14ac:dyDescent="0.3">
      <c r="A62" s="42"/>
      <c r="B62" s="42"/>
      <c r="C62" s="42"/>
      <c r="D62" s="9"/>
      <c r="E62" s="9"/>
      <c r="F62" s="9"/>
    </row>
    <row r="63" spans="1:6" x14ac:dyDescent="0.3">
      <c r="D63" s="43" t="s">
        <v>81</v>
      </c>
      <c r="E63" s="43"/>
      <c r="F63" s="43"/>
    </row>
    <row r="64" spans="1:6" ht="30" customHeight="1" x14ac:dyDescent="0.3">
      <c r="A64" s="9"/>
      <c r="B64" s="9"/>
      <c r="C64" s="9"/>
      <c r="D64" s="38" t="s">
        <v>82</v>
      </c>
      <c r="E64" s="38"/>
      <c r="F64" s="38"/>
    </row>
  </sheetData>
  <mergeCells count="29">
    <mergeCell ref="C14:F14"/>
    <mergeCell ref="C15:F15"/>
    <mergeCell ref="C16:F16"/>
    <mergeCell ref="A50:E50"/>
    <mergeCell ref="A18:F18"/>
    <mergeCell ref="A19:F19"/>
    <mergeCell ref="B21:F21"/>
    <mergeCell ref="B46:E46"/>
    <mergeCell ref="B48:E48"/>
    <mergeCell ref="C13:F13"/>
    <mergeCell ref="A5:F5"/>
    <mergeCell ref="A3:F3"/>
    <mergeCell ref="C2:F2"/>
    <mergeCell ref="C7:F7"/>
    <mergeCell ref="C8:F8"/>
    <mergeCell ref="A8:B8"/>
    <mergeCell ref="C9:F9"/>
    <mergeCell ref="A9:B9"/>
    <mergeCell ref="C10:F10"/>
    <mergeCell ref="C11:F11"/>
    <mergeCell ref="C12:F12"/>
    <mergeCell ref="A52:E52"/>
    <mergeCell ref="D64:F64"/>
    <mergeCell ref="A54:E54"/>
    <mergeCell ref="A56:E56"/>
    <mergeCell ref="A59:F59"/>
    <mergeCell ref="A62:C62"/>
    <mergeCell ref="D63:F63"/>
    <mergeCell ref="A58:B5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Turánová Michaela</cp:lastModifiedBy>
  <cp:revision/>
  <dcterms:created xsi:type="dcterms:W3CDTF">2015-06-05T18:19:34Z</dcterms:created>
  <dcterms:modified xsi:type="dcterms:W3CDTF">2024-03-13T15:44:03Z</dcterms:modified>
  <cp:category/>
  <cp:contentStatus/>
</cp:coreProperties>
</file>