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SynologyDrive\Dokumenty\KLIENTI - N\FIRMY\AGF AFEED\51 PRV 2021\PHZ nová\Príjmový kôš\"/>
    </mc:Choice>
  </mc:AlternateContent>
  <xr:revisionPtr revIDLastSave="0" documentId="13_ncr:1_{C9CB5734-3E76-44C0-B07E-25E03971FA4B}" xr6:coauthVersionLast="47" xr6:coauthVersionMax="47" xr10:uidLastSave="{00000000-0000-0000-0000-000000000000}"/>
  <bookViews>
    <workbookView xWindow="-108" yWindow="-108" windowWidth="23256" windowHeight="12456" xr2:uid="{668EC179-088F-4FC7-894F-DDC71021583E}"/>
  </bookViews>
  <sheets>
    <sheet name="Hárok1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38" i="3" l="1"/>
  <c r="E151" i="3" l="1"/>
  <c r="E150" i="3"/>
  <c r="E149" i="3"/>
  <c r="E148" i="3"/>
  <c r="E147" i="3"/>
  <c r="E146" i="3"/>
  <c r="E145" i="3"/>
  <c r="E144" i="3"/>
  <c r="E143" i="3"/>
  <c r="E128" i="3"/>
  <c r="E124" i="3"/>
  <c r="E111" i="3"/>
  <c r="E109" i="3"/>
  <c r="E107" i="3"/>
  <c r="E98" i="3"/>
  <c r="E91" i="3"/>
  <c r="E84" i="3"/>
  <c r="E37" i="3"/>
  <c r="E35" i="3"/>
  <c r="E32" i="3"/>
  <c r="F154" i="3"/>
  <c r="E153" i="3"/>
  <c r="E152" i="3"/>
  <c r="E142" i="3"/>
  <c r="E141" i="3"/>
  <c r="E140" i="3"/>
  <c r="E139" i="3"/>
  <c r="E136" i="3"/>
  <c r="E118" i="3"/>
  <c r="E117" i="3"/>
  <c r="E104" i="3"/>
  <c r="E78" i="3"/>
  <c r="E75" i="3"/>
  <c r="E72" i="3"/>
  <c r="E71" i="3"/>
  <c r="E67" i="3"/>
  <c r="E63" i="3"/>
  <c r="E62" i="3"/>
  <c r="E56" i="3"/>
  <c r="E47" i="3"/>
  <c r="E41" i="3"/>
  <c r="E29" i="3"/>
  <c r="E23" i="3"/>
  <c r="E10" i="3"/>
  <c r="D154" i="3" l="1"/>
  <c r="D155" i="3" s="1"/>
  <c r="D4" i="3" s="1"/>
  <c r="D5" i="3" s="1"/>
  <c r="D6" i="3" s="1"/>
  <c r="D7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tc={4458ED23-884A-44BC-98ED-72D68F623D44}</author>
  </authors>
  <commentList>
    <comment ref="B6" authorId="0" shapeId="0" xr:uid="{4458ED23-884A-44BC-98ED-72D68F623D44}">
      <text>
        <t>[Zreťazený komentár]
Vaša verzia programu Excel vám umožňuje čítať tento zreťazený komentár, avšak akékoľvek jeho zmeny sa odstránia, ak sa súbor otvorí v novšej verzii programu Excel. Ďalšie informácie: https://go.microsoft.com/fwlink/?linkid=870924
Komentár:
    ak nie je platca DPH do bunky sa doplní "0"</t>
      </text>
    </comment>
  </commentList>
</comments>
</file>

<file path=xl/sharedStrings.xml><?xml version="1.0" encoding="utf-8"?>
<sst xmlns="http://schemas.openxmlformats.org/spreadsheetml/2006/main" count="477" uniqueCount="218">
  <si>
    <t>Položka č. 1 - Cistus krétsky extrakt</t>
  </si>
  <si>
    <t>uviesť hodnotu</t>
  </si>
  <si>
    <t>Položka č. 2 - Echinacea purpurová extrakt</t>
  </si>
  <si>
    <t>Položka č. 3 - Acerola extract</t>
  </si>
  <si>
    <t>Položka č. 4 - Citrusové bioflavonoidy</t>
  </si>
  <si>
    <t>Položka č. 5 - Antivírusový peptid 1</t>
  </si>
  <si>
    <t>Položka č. 6 - Antivírusový peptid 2</t>
  </si>
  <si>
    <t>Položka č. 7 - Antivírusový peptid 3</t>
  </si>
  <si>
    <t>Položka č. 8 - Ďalšie súčasti predmetu zákazky</t>
  </si>
  <si>
    <t>celok</t>
  </si>
  <si>
    <t xml:space="preserve">Doba záruky od dodania </t>
  </si>
  <si>
    <t>min. 24</t>
  </si>
  <si>
    <t>mesiacov</t>
  </si>
  <si>
    <t xml:space="preserve">Termín dodania </t>
  </si>
  <si>
    <t>Názov položky</t>
  </si>
  <si>
    <t>Jednotková cena bez DPH v EUR</t>
  </si>
  <si>
    <t>ks</t>
  </si>
  <si>
    <t>Cena spolu v EUR bez DPH</t>
  </si>
  <si>
    <t>DPH 20 %</t>
  </si>
  <si>
    <t>Cena spolu v EUR s DPH</t>
  </si>
  <si>
    <t>dňa</t>
  </si>
  <si>
    <t xml:space="preserve">meno, priezvisko a podpis osoby oprávnenej konať za uchádzača v záväzkových vzťahoch                                                                                                            </t>
  </si>
  <si>
    <t>Merná jednotka (MJ)</t>
  </si>
  <si>
    <t xml:space="preserve">Celková cena za predmet zákazky vyjadrená v EUR bez DPH    </t>
  </si>
  <si>
    <t>DPH</t>
  </si>
  <si>
    <t>v EUR</t>
  </si>
  <si>
    <t xml:space="preserve">Celková cena za predmet zákazky vyjadrená v EUR s DPH </t>
  </si>
  <si>
    <t>Uchádzač vyplní resp. upraví  podfarbené polia</t>
  </si>
  <si>
    <t>* nehodiace sa prečiarknite</t>
  </si>
  <si>
    <t>Predkladateľ cenovej ponuky:</t>
  </si>
  <si>
    <t>Obchodné meno:</t>
  </si>
  <si>
    <t>Sídlo / miesto podnikania:</t>
  </si>
  <si>
    <t>IČO:</t>
  </si>
  <si>
    <t>Zastúpený:</t>
  </si>
  <si>
    <t>Dátum vypracovania cenovej ponuky:</t>
  </si>
  <si>
    <t>Platnosť cenovej ponuky:</t>
  </si>
  <si>
    <t>Pečiatka a podpis oprávnenej osoby:</t>
  </si>
  <si>
    <t>V .....................................................................................</t>
  </si>
  <si>
    <t>..............................................</t>
  </si>
  <si>
    <t>Počet MJ</t>
  </si>
  <si>
    <t>Predmet zákazky</t>
  </si>
  <si>
    <t>Spustenie do prevádzky a odskúšanie výrobného procesu</t>
  </si>
  <si>
    <t>Zaškolenie obsluhy</t>
  </si>
  <si>
    <t>kg</t>
  </si>
  <si>
    <t>mesiac</t>
  </si>
  <si>
    <t>Počet</t>
  </si>
  <si>
    <t>Cena v EUR bez DPH za počet MJ</t>
  </si>
  <si>
    <t>Cena v EUR bez DPH za MJ</t>
  </si>
  <si>
    <t>Merná jednotka /MJ/</t>
  </si>
  <si>
    <t>Cena v EUR bez DPH za montáž/demontáž</t>
  </si>
  <si>
    <t>Uzavření příjmového koše volně ložených, sypkých surovin a úprava dopravních cest</t>
  </si>
  <si>
    <t>m2</t>
  </si>
  <si>
    <t>max. 6</t>
  </si>
  <si>
    <t>Príloha č. 1</t>
  </si>
  <si>
    <t>Cenová ponuka</t>
  </si>
  <si>
    <t>Dopravník reťazový pod košom /výmena/</t>
  </si>
  <si>
    <t>dvojité dno</t>
  </si>
  <si>
    <t>regulácia výšky vrstvy pri napínacej hlave</t>
  </si>
  <si>
    <t>pozinkované prevedenie</t>
  </si>
  <si>
    <t>preplnenie dopravníka -spínač mechanický</t>
  </si>
  <si>
    <t>pretrhnutie reťaze - snímač indukčný</t>
  </si>
  <si>
    <t>pohon riadený frekvenčým meničom</t>
  </si>
  <si>
    <t>áno/nie*</t>
  </si>
  <si>
    <t>šírka 300 mm a dĺžka 8,4 m</t>
  </si>
  <si>
    <t>áno</t>
  </si>
  <si>
    <t>áno/nie* - ekvivalent</t>
  </si>
  <si>
    <t>Filter kapsový podtlakový s výsypkou</t>
  </si>
  <si>
    <t>Zariadenie typ - Cipres CARM GH 15-2-1+7-17 M RP OSEX alebo ekvivalent</t>
  </si>
  <si>
    <t>podperná konštrukcia, plošiny na výmenu filtr. vložiek</t>
  </si>
  <si>
    <t>rebrík na plošiny</t>
  </si>
  <si>
    <t>Explózna membrána</t>
  </si>
  <si>
    <r>
      <t>Pneumatická klapka pre oddelenie výbuchu</t>
    </r>
    <r>
      <rPr>
        <sz val="11"/>
        <color rgb="FF000000"/>
        <rFont val="Calibri"/>
        <family val="2"/>
        <charset val="238"/>
        <scheme val="minor"/>
      </rPr>
      <t xml:space="preserve"> /medzi filtrom a nasávacími nástavkami/</t>
    </r>
  </si>
  <si>
    <t>Nasávacie nástavky so žalúziami</t>
  </si>
  <si>
    <t>priemer DN560</t>
  </si>
  <si>
    <t xml:space="preserve">Rotačný podávač 500x200 mm </t>
  </si>
  <si>
    <t xml:space="preserve">Dopravník závitovkový na prach </t>
  </si>
  <si>
    <t xml:space="preserve">Ventilátor radiálny vzduchový  transportný </t>
  </si>
  <si>
    <t>príkon min. 75 kW</t>
  </si>
  <si>
    <t>ovládaný frekvenčným meničom</t>
  </si>
  <si>
    <t>vibrácií</t>
  </si>
  <si>
    <t>El. rozvádzač pre filter, ventilátor a príslušenstvo filtra s frekvenčným meničom k ventilátoru</t>
  </si>
  <si>
    <t>Výduchový vak vo vnútri haly</t>
  </si>
  <si>
    <t>Podporná konštrukcia pre vak so zbernou nádobou</t>
  </si>
  <si>
    <t xml:space="preserve">Posúvač regulačný ručný  pozink </t>
  </si>
  <si>
    <t>prevedenie pozink</t>
  </si>
  <si>
    <t>Potrubie odsávacie  z koša do filtra pred klapkami 551.2 na oddelenie výbuchu (v smere prúdenia vzduchu)</t>
  </si>
  <si>
    <t>prevedenie hladké, pozinkované</t>
  </si>
  <si>
    <t>dĺžka 7 m</t>
  </si>
  <si>
    <t>prírubové spoje</t>
  </si>
  <si>
    <t>dĺžka 4 m</t>
  </si>
  <si>
    <t>Potrubie medzi filtrom a ventilátrom</t>
  </si>
  <si>
    <t>dĺžka 3 m</t>
  </si>
  <si>
    <t>rozmer 450x1500 mm</t>
  </si>
  <si>
    <t>dĺžka 1,7 m</t>
  </si>
  <si>
    <t>Potrubie výfukové z  ventilátora s dobočkami k vakom, na konci výfuk von z haly</t>
  </si>
  <si>
    <t>hmotnosť jedného dvojstĺpu min. 280 kg</t>
  </si>
  <si>
    <t>Obslužná plošina k bezpečnostným a regulačným klapkám vnútri vedľa filtra vo výške 6,5 m</t>
  </si>
  <si>
    <t>Obslužná pločina k explóznym membránam filtra, vonku z haly, vo výške 5,95 m</t>
  </si>
  <si>
    <t xml:space="preserve">Kompresor skrutkový na vzdušníku so sušičkou vzduchu </t>
  </si>
  <si>
    <t>Hradítko pod reťazový dopravník</t>
  </si>
  <si>
    <t>elektronicky ovládané</t>
  </si>
  <si>
    <t>Klapka 2 cestná</t>
  </si>
  <si>
    <t>snímače polohy indukčné, otvorené / zatvorené</t>
  </si>
  <si>
    <t>Teleskopická hubica na výdaj na autá s ložnou plochou zdvih 2670 mm</t>
  </si>
  <si>
    <t>rozmer 1800/4470 mm</t>
  </si>
  <si>
    <t xml:space="preserve">vlastný ovládací panel </t>
  </si>
  <si>
    <t xml:space="preserve">Demontáž práce  opláštenia a oceľových konštrukcií  </t>
  </si>
  <si>
    <t>Kompletné rozobratie  pôvodného prístrešku s opláštením</t>
  </si>
  <si>
    <t>Povrchová úprava  3x náter  1x základ + 2 vrchný náter   kg</t>
  </si>
  <si>
    <t>Úprava riadiacieho systému  Tebis</t>
  </si>
  <si>
    <t xml:space="preserve">Revízne správy + Technická inšpekcia </t>
  </si>
  <si>
    <t>ÁNO</t>
  </si>
  <si>
    <t>ÁNO;  Požiadavky v zmysle projektovej dokumentácie</t>
  </si>
  <si>
    <t>ÁNO; v prípade ekvivalentu uviesť značku a typové označenie</t>
  </si>
  <si>
    <t>Klapka regulačná ručná</t>
  </si>
  <si>
    <t>dĺžka 660 mm</t>
  </si>
  <si>
    <t>rozmer 500x200 mm</t>
  </si>
  <si>
    <t>dĺžka 3,5 m</t>
  </si>
  <si>
    <t>priemer 800 mm</t>
  </si>
  <si>
    <t>dĺžka 1000 mm</t>
  </si>
  <si>
    <t>priemer 560 mm</t>
  </si>
  <si>
    <t>Posúvač regulačný ručný</t>
  </si>
  <si>
    <t>dĺžka 26 m</t>
  </si>
  <si>
    <t>Zariadenie typ - KSA-11-PLUS-10 / D18 /500</t>
  </si>
  <si>
    <t>rozmer 330x550 mm</t>
  </si>
  <si>
    <t>Betónová ž.b. platňa pod prístreškom, drátko betón,  leštená</t>
  </si>
  <si>
    <t>Spojovací materiál podľa projektovej dokumentácie</t>
  </si>
  <si>
    <t xml:space="preserve">vonku na nástavku filtra </t>
  </si>
  <si>
    <t>Tlmič hluku</t>
  </si>
  <si>
    <t>V zmysle proejktovej dokumentácie</t>
  </si>
  <si>
    <r>
      <t>Konštrukcia podperná pod výfukové potrubie</t>
    </r>
    <r>
      <rPr>
        <sz val="11"/>
        <color rgb="FF000000"/>
        <rFont val="Calibri"/>
        <family val="2"/>
        <charset val="238"/>
        <scheme val="minor"/>
      </rPr>
      <t xml:space="preserve"> /dvojstĺp potrubie vo výške 6 m osovo/</t>
    </r>
  </si>
  <si>
    <t>-</t>
  </si>
  <si>
    <t>Zariadenie typ - RSBP B-Flap I alebo ekvivalent</t>
  </si>
  <si>
    <t>Zariadenie typ - Cipres RP1 50/20-8 alebo ekvivalent</t>
  </si>
  <si>
    <t>Zariadenie typ - RSBP VMP 450x800 D alebo ekvivalent</t>
  </si>
  <si>
    <t>Zariadenie typ - Cipres DN200 alebo ekvivalent</t>
  </si>
  <si>
    <t>Zariadenie typ - Cipres F52-1 alebo ekvivalent</t>
  </si>
  <si>
    <t>Rozvod stlačeného vzduch podľa projektovej dokumentácie</t>
  </si>
  <si>
    <t>Oceľová konštrukcia  prestrešenia  podľa projektovej dokumentácie</t>
  </si>
  <si>
    <t>Motorická elektroinštalácia   + el. rozvádzač podľa projektovej dokumentácie</t>
  </si>
  <si>
    <t>Svetelná elektroinštalácia  + el rozvádzač podľa projektovej dokumentácie</t>
  </si>
  <si>
    <t>Bleskozvod podľa projektovej dokumentácie</t>
  </si>
  <si>
    <t>HYPALON plášť alebo ekvivalent</t>
  </si>
  <si>
    <r>
      <t xml:space="preserve">áno/nie* - </t>
    </r>
    <r>
      <rPr>
        <b/>
        <sz val="11"/>
        <color rgb="FFFF0000"/>
        <rFont val="Calibri"/>
        <family val="2"/>
        <charset val="238"/>
        <scheme val="minor"/>
      </rPr>
      <t>ak nie uviesť ponúkaný rozmer</t>
    </r>
  </si>
  <si>
    <t>min. 2</t>
  </si>
  <si>
    <t>mm</t>
  </si>
  <si>
    <t>hrúbka materiálu bočnice</t>
  </si>
  <si>
    <t>min. 4</t>
  </si>
  <si>
    <t>kW</t>
  </si>
  <si>
    <t>min. 100</t>
  </si>
  <si>
    <t>t/h</t>
  </si>
  <si>
    <t>výkon pri 750 kg/m3</t>
  </si>
  <si>
    <r>
      <t xml:space="preserve">áno/nie* </t>
    </r>
    <r>
      <rPr>
        <b/>
        <sz val="11"/>
        <color rgb="FFFF0000"/>
        <rFont val="Calibri"/>
        <family val="2"/>
        <charset val="238"/>
        <scheme val="minor"/>
      </rPr>
      <t>v prípade ekvivalentu uviesť značku a typové označenie</t>
    </r>
  </si>
  <si>
    <t>min. 60</t>
  </si>
  <si>
    <t>m3/h</t>
  </si>
  <si>
    <t>tlak vzduchu</t>
  </si>
  <si>
    <t>min. 367,5</t>
  </si>
  <si>
    <t>plocha fltračních vložek</t>
  </si>
  <si>
    <r>
      <t xml:space="preserve">áno/nie*  - </t>
    </r>
    <r>
      <rPr>
        <b/>
        <sz val="11"/>
        <color rgb="FFFF0000"/>
        <rFont val="Calibri"/>
        <family val="2"/>
        <charset val="238"/>
        <scheme val="minor"/>
      </rPr>
      <t>ak nie uviesť ponúkaný rozmer</t>
    </r>
  </si>
  <si>
    <t>min. 6</t>
  </si>
  <si>
    <t>jazyk</t>
  </si>
  <si>
    <t>min. 7</t>
  </si>
  <si>
    <t>výkon pri 500 kg/m3</t>
  </si>
  <si>
    <t>min. 0,55</t>
  </si>
  <si>
    <t>príkon</t>
  </si>
  <si>
    <t>pohon výkon (Zariadenie typ - NORD alebo ekvivalent)</t>
  </si>
  <si>
    <t>min. 14</t>
  </si>
  <si>
    <t>výkon pri objeme hmotnosti materiálu 500 kg/m3</t>
  </si>
  <si>
    <t>min. 3</t>
  </si>
  <si>
    <t>hrubka zavitovky</t>
  </si>
  <si>
    <t>hrubka vonkajšej steny</t>
  </si>
  <si>
    <t>min. 76</t>
  </si>
  <si>
    <t>ot/min.</t>
  </si>
  <si>
    <t>otáčky na výstupe N2</t>
  </si>
  <si>
    <t>min. 150</t>
  </si>
  <si>
    <t>vzdialenosť medzi skrutkami na dopravníku /stúpanie</t>
  </si>
  <si>
    <t>min. 1,5</t>
  </si>
  <si>
    <t>min. 40 000</t>
  </si>
  <si>
    <t>výkon</t>
  </si>
  <si>
    <t>min. 75</t>
  </si>
  <si>
    <t>min. 333</t>
  </si>
  <si>
    <t>kPa</t>
  </si>
  <si>
    <t>min. 40</t>
  </si>
  <si>
    <t>tlaková odolnosť potrubia</t>
  </si>
  <si>
    <t>min. 1,2</t>
  </si>
  <si>
    <t>hrúbka</t>
  </si>
  <si>
    <t>min. 10</t>
  </si>
  <si>
    <t>min. 11</t>
  </si>
  <si>
    <t>spodná časť  PE 1000</t>
  </si>
  <si>
    <t>spodná časť  plech</t>
  </si>
  <si>
    <t>uviesť hodnotu a v prípade ekvivalentu uviesť značku a typové označenie</t>
  </si>
  <si>
    <t>vzduchové parametre pri v = 11 m/s</t>
  </si>
  <si>
    <t>vzduchové parametre pri v= 6 m/s</t>
  </si>
  <si>
    <t>min. 84</t>
  </si>
  <si>
    <t>vzduchové parametre pri v= 22,5 m/s</t>
  </si>
  <si>
    <t>min. 666</t>
  </si>
  <si>
    <t>vzduchové parametre pri v= 22m/s</t>
  </si>
  <si>
    <t>vzduchové parametre na konci výfuk pri v=11 m/s</t>
  </si>
  <si>
    <t>min. 90</t>
  </si>
  <si>
    <t>bar</t>
  </si>
  <si>
    <t>min. 500</t>
  </si>
  <si>
    <t>l</t>
  </si>
  <si>
    <t>min. 0,25</t>
  </si>
  <si>
    <t xml:space="preserve">Opláštenie min. T 50 x 0,7 mm  </t>
  </si>
  <si>
    <t>Rolovacia priemyselná  brána min. 4 x 6  m  podľa projektovej dokumentácie</t>
  </si>
  <si>
    <t>Základy  min. 1000x1000x1200 mm  železobetón C 25</t>
  </si>
  <si>
    <t>Základy min. 700x700x1000  železobetón  C 25</t>
  </si>
  <si>
    <r>
      <rPr>
        <b/>
        <i/>
        <sz val="11"/>
        <rFont val="Calibri"/>
        <family val="2"/>
        <charset val="238"/>
        <scheme val="minor"/>
      </rPr>
      <t>Stavebné práce</t>
    </r>
    <r>
      <rPr>
        <i/>
        <sz val="11"/>
        <rFont val="Calibri"/>
        <family val="2"/>
        <charset val="238"/>
        <scheme val="minor"/>
      </rPr>
      <t xml:space="preserve"> - búranie  a nová podlaha nad pôvodným košom Úprava príjmového koša  preloženie žb platne min. 4 x 3,5 x 0,3 m</t>
    </r>
  </si>
  <si>
    <t>príkom</t>
  </si>
  <si>
    <t>snímače mechanické - horný a dosadnutie hubice</t>
  </si>
  <si>
    <t>rotačné snímače hladiny</t>
  </si>
  <si>
    <t>oceľové segmenty</t>
  </si>
  <si>
    <t xml:space="preserve">vzdušník </t>
  </si>
  <si>
    <t>tlak</t>
  </si>
  <si>
    <t>odhad celkovej hmotnosti min. 1 400 kg</t>
  </si>
  <si>
    <t>odhad celkovej hmotnosti min. 1 950 kg</t>
  </si>
  <si>
    <t>vzduchové parametre na začiatku pri v= 22m/s</t>
  </si>
  <si>
    <t>min. do 31.05.2024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</si>
</sst>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i/>
      <sz val="10"/>
      <color theme="1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name val="Calibri"/>
      <family val="2"/>
      <charset val="1"/>
    </font>
    <font>
      <b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0"/>
      <name val="Calibri"/>
      <family val="2"/>
      <charset val="238"/>
    </font>
    <font>
      <b/>
      <sz val="11"/>
      <name val="Calibri"/>
      <family val="2"/>
      <charset val="238"/>
    </font>
    <font>
      <b/>
      <sz val="11"/>
      <color indexed="8"/>
      <name val="Calibri"/>
      <family val="2"/>
      <charset val="1"/>
    </font>
    <font>
      <sz val="11"/>
      <color indexed="8"/>
      <name val="Calibri"/>
      <family val="2"/>
      <charset val="1"/>
    </font>
    <font>
      <sz val="11"/>
      <color rgb="FFFF0000"/>
      <name val="Calibri"/>
      <family val="2"/>
      <charset val="1"/>
    </font>
    <font>
      <sz val="8"/>
      <name val="Calibri"/>
      <family val="2"/>
      <charset val="238"/>
      <scheme val="minor"/>
    </font>
    <font>
      <sz val="11"/>
      <name val="Calibri"/>
      <family val="2"/>
    </font>
    <font>
      <b/>
      <sz val="14"/>
      <color rgb="FF000000"/>
      <name val="Calibri"/>
      <family val="2"/>
      <charset val="238"/>
      <scheme val="minor"/>
    </font>
    <font>
      <i/>
      <sz val="11"/>
      <color rgb="FF000000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7E6E6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hair">
        <color auto="1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5" fillId="0" borderId="0" applyProtection="0"/>
  </cellStyleXfs>
  <cellXfs count="109">
    <xf numFmtId="0" fontId="0" fillId="0" borderId="0" xfId="0"/>
    <xf numFmtId="0" fontId="2" fillId="5" borderId="7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vertical="center"/>
    </xf>
    <xf numFmtId="4" fontId="7" fillId="5" borderId="5" xfId="0" applyNumberFormat="1" applyFont="1" applyFill="1" applyBorder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3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 vertical="center" wrapText="1"/>
    </xf>
    <xf numFmtId="4" fontId="8" fillId="2" borderId="6" xfId="0" applyNumberFormat="1" applyFont="1" applyFill="1" applyBorder="1" applyAlignment="1">
      <alignment vertical="center"/>
    </xf>
    <xf numFmtId="0" fontId="8" fillId="0" borderId="8" xfId="0" applyFont="1" applyBorder="1" applyAlignment="1">
      <alignment horizontal="right" vertical="center"/>
    </xf>
    <xf numFmtId="9" fontId="8" fillId="4" borderId="9" xfId="0" applyNumberFormat="1" applyFont="1" applyFill="1" applyBorder="1" applyAlignment="1">
      <alignment horizontal="center" vertical="center"/>
    </xf>
    <xf numFmtId="0" fontId="8" fillId="0" borderId="9" xfId="0" applyFont="1" applyBorder="1" applyAlignment="1">
      <alignment vertical="center"/>
    </xf>
    <xf numFmtId="4" fontId="8" fillId="2" borderId="10" xfId="0" applyNumberFormat="1" applyFont="1" applyFill="1" applyBorder="1" applyAlignment="1">
      <alignment vertical="center"/>
    </xf>
    <xf numFmtId="0" fontId="7" fillId="0" borderId="13" xfId="0" applyFont="1" applyBorder="1" applyAlignment="1">
      <alignment horizontal="center" vertical="center"/>
    </xf>
    <xf numFmtId="0" fontId="7" fillId="6" borderId="3" xfId="0" applyFont="1" applyFill="1" applyBorder="1" applyAlignment="1">
      <alignment horizontal="center" vertical="center" wrapText="1"/>
    </xf>
    <xf numFmtId="0" fontId="7" fillId="6" borderId="4" xfId="0" applyFont="1" applyFill="1" applyBorder="1" applyAlignment="1">
      <alignment horizontal="center" vertical="center" wrapText="1"/>
    </xf>
    <xf numFmtId="0" fontId="7" fillId="6" borderId="5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vertical="center"/>
    </xf>
    <xf numFmtId="0" fontId="8" fillId="3" borderId="9" xfId="0" applyFont="1" applyFill="1" applyBorder="1" applyAlignment="1">
      <alignment horizontal="center" vertical="center" wrapText="1"/>
    </xf>
    <xf numFmtId="0" fontId="11" fillId="0" borderId="0" xfId="1" applyFont="1" applyAlignment="1" applyProtection="1">
      <alignment vertical="center" wrapText="1"/>
    </xf>
    <xf numFmtId="0" fontId="12" fillId="0" borderId="0" xfId="1" applyFont="1" applyAlignment="1" applyProtection="1">
      <alignment vertical="center" wrapText="1"/>
    </xf>
    <xf numFmtId="0" fontId="12" fillId="0" borderId="0" xfId="1" applyFont="1" applyAlignment="1" applyProtection="1">
      <alignment vertical="center"/>
    </xf>
    <xf numFmtId="0" fontId="0" fillId="0" borderId="0" xfId="0" applyAlignment="1">
      <alignment horizontal="left" vertical="center"/>
    </xf>
    <xf numFmtId="0" fontId="7" fillId="0" borderId="12" xfId="0" applyFont="1" applyBorder="1" applyAlignment="1">
      <alignment horizontal="justify" vertical="center" wrapText="1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7" fillId="5" borderId="3" xfId="0" applyFont="1" applyFill="1" applyBorder="1" applyAlignment="1">
      <alignment horizontal="center" vertical="center" wrapText="1"/>
    </xf>
    <xf numFmtId="0" fontId="10" fillId="5" borderId="4" xfId="0" applyFont="1" applyFill="1" applyBorder="1" applyAlignment="1">
      <alignment horizontal="center" vertical="center"/>
    </xf>
    <xf numFmtId="0" fontId="10" fillId="5" borderId="4" xfId="0" applyFont="1" applyFill="1" applyBorder="1" applyAlignment="1">
      <alignment horizontal="center" vertical="center" wrapText="1"/>
    </xf>
    <xf numFmtId="0" fontId="10" fillId="5" borderId="5" xfId="0" applyFont="1" applyFill="1" applyBorder="1" applyAlignment="1">
      <alignment horizontal="center" vertical="center" wrapText="1"/>
    </xf>
    <xf numFmtId="0" fontId="2" fillId="5" borderId="14" xfId="0" applyFont="1" applyFill="1" applyBorder="1" applyAlignment="1">
      <alignment horizontal="center" vertical="center" wrapText="1"/>
    </xf>
    <xf numFmtId="0" fontId="1" fillId="5" borderId="14" xfId="0" applyFont="1" applyFill="1" applyBorder="1" applyAlignment="1">
      <alignment horizontal="center"/>
    </xf>
    <xf numFmtId="0" fontId="1" fillId="0" borderId="20" xfId="0" applyFont="1" applyBorder="1" applyAlignment="1">
      <alignment horizontal="center" vertical="center" wrapText="1"/>
    </xf>
    <xf numFmtId="4" fontId="8" fillId="4" borderId="17" xfId="0" applyNumberFormat="1" applyFont="1" applyFill="1" applyBorder="1" applyAlignment="1">
      <alignment vertical="center"/>
    </xf>
    <xf numFmtId="0" fontId="7" fillId="3" borderId="23" xfId="0" applyFont="1" applyFill="1" applyBorder="1" applyAlignment="1">
      <alignment vertical="center"/>
    </xf>
    <xf numFmtId="0" fontId="8" fillId="3" borderId="24" xfId="0" applyFont="1" applyFill="1" applyBorder="1" applyAlignment="1">
      <alignment horizontal="center" vertical="center" wrapText="1"/>
    </xf>
    <xf numFmtId="4" fontId="6" fillId="0" borderId="17" xfId="0" applyNumberFormat="1" applyFont="1" applyBorder="1" applyAlignment="1">
      <alignment horizontal="right" vertical="center"/>
    </xf>
    <xf numFmtId="0" fontId="17" fillId="2" borderId="7" xfId="0" applyFont="1" applyFill="1" applyBorder="1" applyAlignment="1">
      <alignment vertical="center" wrapText="1"/>
    </xf>
    <xf numFmtId="0" fontId="17" fillId="2" borderId="18" xfId="0" applyFont="1" applyFill="1" applyBorder="1" applyAlignment="1">
      <alignment vertical="center" wrapText="1"/>
    </xf>
    <xf numFmtId="0" fontId="18" fillId="2" borderId="7" xfId="0" applyFont="1" applyFill="1" applyBorder="1" applyAlignment="1">
      <alignment vertical="center" wrapText="1"/>
    </xf>
    <xf numFmtId="0" fontId="18" fillId="2" borderId="18" xfId="0" applyFont="1" applyFill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7" fillId="7" borderId="3" xfId="0" applyFont="1" applyFill="1" applyBorder="1" applyAlignment="1">
      <alignment vertical="center" wrapText="1"/>
    </xf>
    <xf numFmtId="0" fontId="15" fillId="2" borderId="4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4" fontId="6" fillId="4" borderId="4" xfId="0" applyNumberFormat="1" applyFont="1" applyFill="1" applyBorder="1" applyAlignment="1">
      <alignment horizontal="right" vertical="center"/>
    </xf>
    <xf numFmtId="0" fontId="17" fillId="2" borderId="13" xfId="0" applyFont="1" applyFill="1" applyBorder="1" applyAlignment="1">
      <alignment vertical="center" wrapText="1"/>
    </xf>
    <xf numFmtId="0" fontId="18" fillId="2" borderId="13" xfId="0" applyFont="1" applyFill="1" applyBorder="1" applyAlignment="1">
      <alignment vertical="center" wrapText="1"/>
    </xf>
    <xf numFmtId="0" fontId="7" fillId="7" borderId="3" xfId="0" applyFont="1" applyFill="1" applyBorder="1" applyAlignment="1">
      <alignment vertical="center"/>
    </xf>
    <xf numFmtId="0" fontId="8" fillId="2" borderId="7" xfId="0" applyFont="1" applyFill="1" applyBorder="1" applyAlignment="1">
      <alignment horizontal="center" vertical="center" wrapText="1"/>
    </xf>
    <xf numFmtId="0" fontId="8" fillId="2" borderId="22" xfId="0" applyFont="1" applyFill="1" applyBorder="1" applyAlignment="1">
      <alignment horizontal="center" vertical="center" wrapText="1"/>
    </xf>
    <xf numFmtId="0" fontId="18" fillId="2" borderId="22" xfId="0" applyFont="1" applyFill="1" applyBorder="1" applyAlignment="1">
      <alignment vertical="center" wrapText="1"/>
    </xf>
    <xf numFmtId="0" fontId="17" fillId="2" borderId="22" xfId="0" applyFont="1" applyFill="1" applyBorder="1" applyAlignment="1">
      <alignment vertical="center" wrapText="1"/>
    </xf>
    <xf numFmtId="0" fontId="8" fillId="2" borderId="18" xfId="0" applyFont="1" applyFill="1" applyBorder="1" applyAlignment="1">
      <alignment horizontal="center" vertical="center" wrapText="1"/>
    </xf>
    <xf numFmtId="0" fontId="18" fillId="8" borderId="3" xfId="0" applyFont="1" applyFill="1" applyBorder="1" applyAlignment="1">
      <alignment vertical="center" wrapText="1"/>
    </xf>
    <xf numFmtId="0" fontId="7" fillId="8" borderId="3" xfId="0" applyFont="1" applyFill="1" applyBorder="1" applyAlignment="1">
      <alignment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4" fontId="6" fillId="4" borderId="4" xfId="0" applyNumberFormat="1" applyFont="1" applyFill="1" applyBorder="1" applyAlignment="1">
      <alignment horizontal="right" vertical="center" wrapText="1"/>
    </xf>
    <xf numFmtId="3" fontId="15" fillId="2" borderId="4" xfId="0" applyNumberFormat="1" applyFont="1" applyFill="1" applyBorder="1" applyAlignment="1">
      <alignment horizontal="center" vertical="center"/>
    </xf>
    <xf numFmtId="4" fontId="6" fillId="8" borderId="3" xfId="0" applyNumberFormat="1" applyFont="1" applyFill="1" applyBorder="1" applyAlignment="1">
      <alignment horizontal="right" vertical="center"/>
    </xf>
    <xf numFmtId="4" fontId="6" fillId="8" borderId="5" xfId="0" applyNumberFormat="1" applyFont="1" applyFill="1" applyBorder="1" applyAlignment="1">
      <alignment horizontal="right" vertical="center"/>
    </xf>
    <xf numFmtId="4" fontId="6" fillId="8" borderId="3" xfId="0" applyNumberFormat="1" applyFont="1" applyFill="1" applyBorder="1" applyAlignment="1">
      <alignment horizontal="right" vertical="center" wrapText="1"/>
    </xf>
    <xf numFmtId="4" fontId="6" fillId="8" borderId="5" xfId="0" applyNumberFormat="1" applyFont="1" applyFill="1" applyBorder="1" applyAlignment="1">
      <alignment horizontal="right" vertical="center" wrapText="1"/>
    </xf>
    <xf numFmtId="4" fontId="6" fillId="0" borderId="15" xfId="0" applyNumberFormat="1" applyFont="1" applyBorder="1" applyAlignment="1">
      <alignment horizontal="center" vertical="center"/>
    </xf>
    <xf numFmtId="4" fontId="6" fillId="0" borderId="21" xfId="0" applyNumberFormat="1" applyFont="1" applyBorder="1" applyAlignment="1">
      <alignment horizontal="center" vertical="center"/>
    </xf>
    <xf numFmtId="0" fontId="16" fillId="2" borderId="0" xfId="0" applyFont="1" applyFill="1" applyAlignment="1">
      <alignment horizontal="center" vertical="center" wrapText="1"/>
    </xf>
    <xf numFmtId="0" fontId="17" fillId="2" borderId="0" xfId="0" applyFont="1" applyFill="1" applyAlignment="1">
      <alignment horizontal="right" vertical="center" wrapText="1"/>
    </xf>
    <xf numFmtId="0" fontId="6" fillId="0" borderId="16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2" fillId="0" borderId="2" xfId="1" applyFont="1" applyBorder="1" applyAlignment="1" applyProtection="1">
      <alignment horizontal="center" vertical="center" wrapText="1"/>
    </xf>
    <xf numFmtId="0" fontId="8" fillId="0" borderId="27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7" fillId="5" borderId="15" xfId="0" applyFont="1" applyFill="1" applyBorder="1" applyAlignment="1">
      <alignment horizontal="center" vertical="center"/>
    </xf>
    <xf numFmtId="0" fontId="7" fillId="5" borderId="16" xfId="0" applyFont="1" applyFill="1" applyBorder="1" applyAlignment="1">
      <alignment horizontal="center" vertical="center"/>
    </xf>
    <xf numFmtId="0" fontId="7" fillId="5" borderId="19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7" fillId="2" borderId="22" xfId="0" applyFont="1" applyFill="1" applyBorder="1" applyAlignment="1">
      <alignment horizontal="center" vertical="center" wrapText="1"/>
    </xf>
    <xf numFmtId="0" fontId="20" fillId="2" borderId="7" xfId="0" applyFont="1" applyFill="1" applyBorder="1" applyAlignment="1">
      <alignment horizontal="center" vertical="center" wrapText="1"/>
    </xf>
    <xf numFmtId="0" fontId="15" fillId="2" borderId="14" xfId="0" applyFont="1" applyFill="1" applyBorder="1" applyAlignment="1">
      <alignment horizontal="center" vertical="center" wrapText="1"/>
    </xf>
    <xf numFmtId="0" fontId="15" fillId="2" borderId="28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8" fillId="2" borderId="28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20" fillId="2" borderId="22" xfId="0" applyFont="1" applyFill="1" applyBorder="1" applyAlignment="1">
      <alignment horizontal="center" vertical="center" wrapText="1"/>
    </xf>
    <xf numFmtId="0" fontId="15" fillId="2" borderId="20" xfId="0" applyFont="1" applyFill="1" applyBorder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7" fillId="2" borderId="13" xfId="0" applyFont="1" applyFill="1" applyBorder="1" applyAlignment="1">
      <alignment horizontal="center" vertical="center" wrapText="1"/>
    </xf>
    <xf numFmtId="0" fontId="8" fillId="2" borderId="25" xfId="0" applyFont="1" applyFill="1" applyBorder="1" applyAlignment="1">
      <alignment horizontal="center" vertical="center" wrapText="1"/>
    </xf>
    <xf numFmtId="0" fontId="8" fillId="2" borderId="29" xfId="0" applyFont="1" applyFill="1" applyBorder="1" applyAlignment="1">
      <alignment horizontal="center" vertical="center" wrapText="1"/>
    </xf>
    <xf numFmtId="0" fontId="8" fillId="2" borderId="26" xfId="0" applyFont="1" applyFill="1" applyBorder="1" applyAlignment="1">
      <alignment horizontal="center" vertical="center" wrapText="1"/>
    </xf>
    <xf numFmtId="0" fontId="8" fillId="2" borderId="30" xfId="0" applyFont="1" applyFill="1" applyBorder="1" applyAlignment="1">
      <alignment horizontal="center" vertical="center" wrapText="1"/>
    </xf>
    <xf numFmtId="0" fontId="15" fillId="2" borderId="20" xfId="0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center" vertical="center" wrapText="1"/>
    </xf>
    <xf numFmtId="0" fontId="15" fillId="2" borderId="25" xfId="0" applyFont="1" applyFill="1" applyBorder="1" applyAlignment="1">
      <alignment horizontal="center" vertical="center" wrapText="1"/>
    </xf>
    <xf numFmtId="0" fontId="15" fillId="2" borderId="29" xfId="0" applyFont="1" applyFill="1" applyBorder="1" applyAlignment="1">
      <alignment horizontal="center" vertical="center" wrapText="1"/>
    </xf>
    <xf numFmtId="0" fontId="15" fillId="2" borderId="26" xfId="0" applyFont="1" applyFill="1" applyBorder="1" applyAlignment="1">
      <alignment horizontal="center" vertical="center" wrapText="1"/>
    </xf>
    <xf numFmtId="0" fontId="15" fillId="2" borderId="30" xfId="0" applyFont="1" applyFill="1" applyBorder="1" applyAlignment="1">
      <alignment horizontal="center" vertical="center" wrapText="1"/>
    </xf>
    <xf numFmtId="0" fontId="20" fillId="2" borderId="18" xfId="0" applyFont="1" applyFill="1" applyBorder="1" applyAlignment="1">
      <alignment horizontal="center" vertical="center" wrapText="1"/>
    </xf>
    <xf numFmtId="0" fontId="8" fillId="2" borderId="20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</cellXfs>
  <cellStyles count="2">
    <cellStyle name="Normálna" xfId="0" builtinId="0"/>
    <cellStyle name="Normálna 2" xfId="1" xr:uid="{9244464D-DC5B-471F-9809-32B7715DDEDA}"/>
  </cellStyles>
  <dxfs count="0"/>
  <tableStyles count="0" defaultTableStyle="TableStyleMedium2" defaultPivotStyle="PivotStyleLight16"/>
  <colors>
    <mruColors>
      <color rgb="FFFFF2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Marko Stanko" id="{94013684-EA54-49AE-92A8-4538AAB9934F}" userId="S::marko.stanko@eufc.sk::9a2f9f93-e083-446f-a83b-1ab22058e795" providerId="AD"/>
</personList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6" dT="2021-04-10T05:17:50.63" personId="{94013684-EA54-49AE-92A8-4538AAB9934F}" id="{4458ED23-884A-44BC-98ED-72D68F623D44}">
    <text>ak nie je platca DPH do bunky sa doplní "0"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D8551-1E29-43B2-BF05-8CA90873EAD6}">
  <dimension ref="A1:F192"/>
  <sheetViews>
    <sheetView tabSelected="1" view="pageBreakPreview" zoomScale="80" zoomScaleNormal="80" zoomScaleSheetLayoutView="80" workbookViewId="0">
      <selection activeCell="B167" sqref="B167:C167"/>
    </sheetView>
  </sheetViews>
  <sheetFormatPr defaultRowHeight="14.4" x14ac:dyDescent="0.3"/>
  <cols>
    <col min="1" max="1" width="50.6640625" customWidth="1"/>
    <col min="2" max="3" width="12.6640625" style="26" customWidth="1"/>
    <col min="4" max="5" width="16.5546875" style="26" customWidth="1"/>
    <col min="6" max="6" width="18" style="26" customWidth="1"/>
  </cols>
  <sheetData>
    <row r="1" spans="1:6" s="4" customFormat="1" ht="45" customHeight="1" x14ac:dyDescent="0.3">
      <c r="A1" s="70" t="s">
        <v>53</v>
      </c>
      <c r="B1" s="70"/>
      <c r="C1" s="70"/>
      <c r="D1" s="70"/>
      <c r="E1" s="70"/>
      <c r="F1" s="70"/>
    </row>
    <row r="2" spans="1:6" s="4" customFormat="1" ht="45" customHeight="1" thickBot="1" x14ac:dyDescent="0.35">
      <c r="A2" s="69" t="s">
        <v>54</v>
      </c>
      <c r="B2" s="69"/>
      <c r="C2" s="69"/>
      <c r="D2" s="69"/>
      <c r="E2" s="69"/>
      <c r="F2" s="69"/>
    </row>
    <row r="3" spans="1:6" s="4" customFormat="1" ht="45" customHeight="1" thickBot="1" x14ac:dyDescent="0.35">
      <c r="A3" s="16" t="s">
        <v>40</v>
      </c>
      <c r="B3" s="17" t="s">
        <v>22</v>
      </c>
      <c r="C3" s="17" t="s">
        <v>39</v>
      </c>
      <c r="D3" s="18" t="s">
        <v>15</v>
      </c>
      <c r="E3" s="27"/>
      <c r="F3" s="27"/>
    </row>
    <row r="4" spans="1:6" s="4" customFormat="1" ht="29.4" thickBot="1" x14ac:dyDescent="0.35">
      <c r="A4" s="25" t="s">
        <v>50</v>
      </c>
      <c r="B4" s="15" t="s">
        <v>9</v>
      </c>
      <c r="C4" s="35">
        <v>1</v>
      </c>
      <c r="D4" s="36">
        <f>D155</f>
        <v>0</v>
      </c>
      <c r="E4" s="27"/>
      <c r="F4" s="27"/>
    </row>
    <row r="5" spans="1:6" s="4" customFormat="1" ht="15" customHeight="1" x14ac:dyDescent="0.3">
      <c r="A5" s="77" t="s">
        <v>23</v>
      </c>
      <c r="B5" s="78"/>
      <c r="C5" s="78"/>
      <c r="D5" s="10">
        <f>SUM(D4)</f>
        <v>0</v>
      </c>
      <c r="E5" s="27"/>
      <c r="F5" s="27"/>
    </row>
    <row r="6" spans="1:6" s="4" customFormat="1" ht="15" customHeight="1" thickBot="1" x14ac:dyDescent="0.35">
      <c r="A6" s="11" t="s">
        <v>24</v>
      </c>
      <c r="B6" s="12">
        <v>0.2</v>
      </c>
      <c r="C6" s="13" t="s">
        <v>25</v>
      </c>
      <c r="D6" s="14">
        <f>SUM(D5*B6)</f>
        <v>0</v>
      </c>
      <c r="E6" s="27"/>
      <c r="F6" s="27"/>
    </row>
    <row r="7" spans="1:6" s="4" customFormat="1" ht="15" customHeight="1" thickBot="1" x14ac:dyDescent="0.35">
      <c r="A7" s="79" t="s">
        <v>26</v>
      </c>
      <c r="B7" s="80"/>
      <c r="C7" s="81"/>
      <c r="D7" s="5">
        <f>SUM(D5:D6)</f>
        <v>0</v>
      </c>
      <c r="E7" s="27"/>
      <c r="F7" s="27"/>
    </row>
    <row r="8" spans="1:6" s="4" customFormat="1" ht="30" customHeight="1" thickBot="1" x14ac:dyDescent="0.35">
      <c r="A8" s="6"/>
      <c r="B8" s="27"/>
      <c r="C8" s="27"/>
      <c r="D8" s="27"/>
      <c r="E8" s="27"/>
      <c r="F8" s="27"/>
    </row>
    <row r="9" spans="1:6" s="4" customFormat="1" ht="54.75" customHeight="1" thickBot="1" x14ac:dyDescent="0.35">
      <c r="A9" s="29" t="s">
        <v>50</v>
      </c>
      <c r="B9" s="30" t="s">
        <v>45</v>
      </c>
      <c r="C9" s="31" t="s">
        <v>48</v>
      </c>
      <c r="D9" s="31" t="s">
        <v>47</v>
      </c>
      <c r="E9" s="31" t="s">
        <v>46</v>
      </c>
      <c r="F9" s="32" t="s">
        <v>49</v>
      </c>
    </row>
    <row r="10" spans="1:6" s="4" customFormat="1" ht="25.05" customHeight="1" thickBot="1" x14ac:dyDescent="0.35">
      <c r="A10" s="45" t="s">
        <v>55</v>
      </c>
      <c r="B10" s="46">
        <v>1</v>
      </c>
      <c r="C10" s="47" t="s">
        <v>16</v>
      </c>
      <c r="D10" s="63"/>
      <c r="E10" s="48">
        <f>SUM(D10*B10)</f>
        <v>0</v>
      </c>
      <c r="F10" s="64"/>
    </row>
    <row r="11" spans="1:6" s="4" customFormat="1" ht="25.05" customHeight="1" x14ac:dyDescent="0.3">
      <c r="A11" s="41" t="s">
        <v>56</v>
      </c>
      <c r="B11" s="96" t="s">
        <v>111</v>
      </c>
      <c r="C11" s="97"/>
      <c r="D11" s="88" t="s">
        <v>62</v>
      </c>
      <c r="E11" s="88"/>
      <c r="F11" s="88"/>
    </row>
    <row r="12" spans="1:6" s="4" customFormat="1" ht="25.05" customHeight="1" x14ac:dyDescent="0.3">
      <c r="A12" s="41" t="s">
        <v>57</v>
      </c>
      <c r="B12" s="89" t="s">
        <v>111</v>
      </c>
      <c r="C12" s="90"/>
      <c r="D12" s="91" t="s">
        <v>62</v>
      </c>
      <c r="E12" s="91"/>
      <c r="F12" s="91"/>
    </row>
    <row r="13" spans="1:6" s="4" customFormat="1" ht="39" customHeight="1" x14ac:dyDescent="0.3">
      <c r="A13" s="41" t="s">
        <v>63</v>
      </c>
      <c r="B13" s="86" t="s">
        <v>112</v>
      </c>
      <c r="C13" s="87"/>
      <c r="D13" s="91" t="s">
        <v>143</v>
      </c>
      <c r="E13" s="91"/>
      <c r="F13" s="91"/>
    </row>
    <row r="14" spans="1:6" s="4" customFormat="1" ht="25.05" customHeight="1" x14ac:dyDescent="0.3">
      <c r="A14" s="41" t="s">
        <v>58</v>
      </c>
      <c r="B14" s="89" t="s">
        <v>111</v>
      </c>
      <c r="C14" s="90"/>
      <c r="D14" s="91" t="s">
        <v>62</v>
      </c>
      <c r="E14" s="91"/>
      <c r="F14" s="91"/>
    </row>
    <row r="15" spans="1:6" s="4" customFormat="1" ht="25.05" customHeight="1" x14ac:dyDescent="0.3">
      <c r="A15" s="41" t="s">
        <v>146</v>
      </c>
      <c r="B15" s="52" t="s">
        <v>144</v>
      </c>
      <c r="C15" s="52" t="s">
        <v>145</v>
      </c>
      <c r="D15" s="85" t="s">
        <v>1</v>
      </c>
      <c r="E15" s="85"/>
      <c r="F15" s="85"/>
    </row>
    <row r="16" spans="1:6" s="4" customFormat="1" ht="25.05" customHeight="1" x14ac:dyDescent="0.3">
      <c r="A16" s="41" t="s">
        <v>188</v>
      </c>
      <c r="B16" s="52" t="s">
        <v>186</v>
      </c>
      <c r="C16" s="52" t="s">
        <v>145</v>
      </c>
      <c r="D16" s="85" t="s">
        <v>1</v>
      </c>
      <c r="E16" s="85"/>
      <c r="F16" s="85"/>
    </row>
    <row r="17" spans="1:6" s="4" customFormat="1" ht="25.05" customHeight="1" x14ac:dyDescent="0.3">
      <c r="A17" s="41" t="s">
        <v>189</v>
      </c>
      <c r="B17" s="52" t="s">
        <v>168</v>
      </c>
      <c r="C17" s="52" t="s">
        <v>145</v>
      </c>
      <c r="D17" s="85" t="s">
        <v>1</v>
      </c>
      <c r="E17" s="85"/>
      <c r="F17" s="85"/>
    </row>
    <row r="18" spans="1:6" s="4" customFormat="1" ht="49.95" customHeight="1" x14ac:dyDescent="0.3">
      <c r="A18" s="41" t="s">
        <v>165</v>
      </c>
      <c r="B18" s="52" t="s">
        <v>147</v>
      </c>
      <c r="C18" s="52" t="s">
        <v>148</v>
      </c>
      <c r="D18" s="85" t="s">
        <v>190</v>
      </c>
      <c r="E18" s="85"/>
      <c r="F18" s="85"/>
    </row>
    <row r="19" spans="1:6" s="4" customFormat="1" ht="25.05" customHeight="1" x14ac:dyDescent="0.3">
      <c r="A19" s="41" t="s">
        <v>151</v>
      </c>
      <c r="B19" s="52" t="s">
        <v>149</v>
      </c>
      <c r="C19" s="52" t="s">
        <v>150</v>
      </c>
      <c r="D19" s="85" t="s">
        <v>1</v>
      </c>
      <c r="E19" s="85"/>
      <c r="F19" s="85"/>
    </row>
    <row r="20" spans="1:6" s="4" customFormat="1" ht="25.05" customHeight="1" x14ac:dyDescent="0.3">
      <c r="A20" s="41" t="s">
        <v>59</v>
      </c>
      <c r="B20" s="89" t="s">
        <v>111</v>
      </c>
      <c r="C20" s="90"/>
      <c r="D20" s="91" t="s">
        <v>62</v>
      </c>
      <c r="E20" s="91"/>
      <c r="F20" s="91"/>
    </row>
    <row r="21" spans="1:6" s="4" customFormat="1" ht="25.05" customHeight="1" x14ac:dyDescent="0.3">
      <c r="A21" s="41" t="s">
        <v>60</v>
      </c>
      <c r="B21" s="89" t="s">
        <v>111</v>
      </c>
      <c r="C21" s="90"/>
      <c r="D21" s="91" t="s">
        <v>62</v>
      </c>
      <c r="E21" s="91"/>
      <c r="F21" s="91"/>
    </row>
    <row r="22" spans="1:6" s="4" customFormat="1" ht="25.05" customHeight="1" thickBot="1" x14ac:dyDescent="0.35">
      <c r="A22" s="49" t="s">
        <v>61</v>
      </c>
      <c r="B22" s="98" t="s">
        <v>111</v>
      </c>
      <c r="C22" s="99"/>
      <c r="D22" s="84" t="s">
        <v>62</v>
      </c>
      <c r="E22" s="84"/>
      <c r="F22" s="84"/>
    </row>
    <row r="23" spans="1:6" s="4" customFormat="1" ht="25.05" customHeight="1" thickBot="1" x14ac:dyDescent="0.35">
      <c r="A23" s="45" t="s">
        <v>66</v>
      </c>
      <c r="B23" s="46">
        <v>1</v>
      </c>
      <c r="C23" s="47" t="s">
        <v>16</v>
      </c>
      <c r="D23" s="63"/>
      <c r="E23" s="48">
        <f>SUM(D23*B23)</f>
        <v>0</v>
      </c>
      <c r="F23" s="64"/>
    </row>
    <row r="24" spans="1:6" s="4" customFormat="1" ht="49.95" customHeight="1" x14ac:dyDescent="0.3">
      <c r="A24" s="41" t="s">
        <v>67</v>
      </c>
      <c r="B24" s="102" t="s">
        <v>111</v>
      </c>
      <c r="C24" s="103"/>
      <c r="D24" s="88" t="s">
        <v>152</v>
      </c>
      <c r="E24" s="88"/>
      <c r="F24" s="88"/>
    </row>
    <row r="25" spans="1:6" s="4" customFormat="1" ht="25.05" customHeight="1" x14ac:dyDescent="0.3">
      <c r="A25" s="41" t="s">
        <v>68</v>
      </c>
      <c r="B25" s="89" t="s">
        <v>111</v>
      </c>
      <c r="C25" s="90"/>
      <c r="D25" s="91" t="s">
        <v>62</v>
      </c>
      <c r="E25" s="91"/>
      <c r="F25" s="91"/>
    </row>
    <row r="26" spans="1:6" s="4" customFormat="1" ht="25.05" customHeight="1" x14ac:dyDescent="0.3">
      <c r="A26" s="41" t="s">
        <v>69</v>
      </c>
      <c r="B26" s="89" t="s">
        <v>111</v>
      </c>
      <c r="C26" s="90"/>
      <c r="D26" s="91" t="s">
        <v>62</v>
      </c>
      <c r="E26" s="91"/>
      <c r="F26" s="91"/>
    </row>
    <row r="27" spans="1:6" s="4" customFormat="1" ht="25.05" customHeight="1" x14ac:dyDescent="0.3">
      <c r="A27" s="41" t="s">
        <v>155</v>
      </c>
      <c r="B27" s="52" t="s">
        <v>153</v>
      </c>
      <c r="C27" s="52" t="s">
        <v>154</v>
      </c>
      <c r="D27" s="85" t="s">
        <v>1</v>
      </c>
      <c r="E27" s="85"/>
      <c r="F27" s="85"/>
    </row>
    <row r="28" spans="1:6" s="4" customFormat="1" ht="25.05" customHeight="1" thickBot="1" x14ac:dyDescent="0.35">
      <c r="A28" s="50" t="s">
        <v>157</v>
      </c>
      <c r="B28" s="52" t="s">
        <v>156</v>
      </c>
      <c r="C28" s="52" t="s">
        <v>51</v>
      </c>
      <c r="D28" s="92" t="s">
        <v>1</v>
      </c>
      <c r="E28" s="92"/>
      <c r="F28" s="92"/>
    </row>
    <row r="29" spans="1:6" s="4" customFormat="1" ht="25.05" customHeight="1" thickBot="1" x14ac:dyDescent="0.35">
      <c r="A29" s="45" t="s">
        <v>70</v>
      </c>
      <c r="B29" s="46">
        <v>3</v>
      </c>
      <c r="C29" s="47" t="s">
        <v>16</v>
      </c>
      <c r="D29" s="63"/>
      <c r="E29" s="48">
        <f>SUM(D29*B29)</f>
        <v>0</v>
      </c>
      <c r="F29" s="64"/>
    </row>
    <row r="30" spans="1:6" s="4" customFormat="1" ht="30" customHeight="1" x14ac:dyDescent="0.3">
      <c r="A30" s="41" t="s">
        <v>134</v>
      </c>
      <c r="B30" s="96" t="s">
        <v>111</v>
      </c>
      <c r="C30" s="97"/>
      <c r="D30" s="88" t="s">
        <v>65</v>
      </c>
      <c r="E30" s="88"/>
      <c r="F30" s="88"/>
    </row>
    <row r="31" spans="1:6" s="4" customFormat="1" ht="25.05" customHeight="1" thickBot="1" x14ac:dyDescent="0.35">
      <c r="A31" s="49" t="s">
        <v>127</v>
      </c>
      <c r="B31" s="98" t="s">
        <v>111</v>
      </c>
      <c r="C31" s="99"/>
      <c r="D31" s="84" t="s">
        <v>62</v>
      </c>
      <c r="E31" s="84"/>
      <c r="F31" s="84"/>
    </row>
    <row r="32" spans="1:6" s="4" customFormat="1" ht="30" customHeight="1" thickBot="1" x14ac:dyDescent="0.35">
      <c r="A32" s="45" t="s">
        <v>71</v>
      </c>
      <c r="B32" s="46">
        <v>2</v>
      </c>
      <c r="C32" s="47" t="s">
        <v>16</v>
      </c>
      <c r="D32" s="63"/>
      <c r="E32" s="48">
        <f>SUM(D32*B32)</f>
        <v>0</v>
      </c>
      <c r="F32" s="64"/>
    </row>
    <row r="33" spans="1:6" s="4" customFormat="1" ht="49.95" customHeight="1" x14ac:dyDescent="0.3">
      <c r="A33" s="41" t="s">
        <v>132</v>
      </c>
      <c r="B33" s="102" t="s">
        <v>111</v>
      </c>
      <c r="C33" s="103"/>
      <c r="D33" s="88" t="s">
        <v>152</v>
      </c>
      <c r="E33" s="88"/>
      <c r="F33" s="88"/>
    </row>
    <row r="34" spans="1:6" s="4" customFormat="1" ht="49.95" customHeight="1" thickBot="1" x14ac:dyDescent="0.35">
      <c r="A34" s="49" t="s">
        <v>73</v>
      </c>
      <c r="B34" s="104" t="s">
        <v>112</v>
      </c>
      <c r="C34" s="105"/>
      <c r="D34" s="84" t="s">
        <v>158</v>
      </c>
      <c r="E34" s="84"/>
      <c r="F34" s="84"/>
    </row>
    <row r="35" spans="1:6" s="4" customFormat="1" ht="25.05" customHeight="1" thickBot="1" x14ac:dyDescent="0.35">
      <c r="A35" s="45" t="s">
        <v>72</v>
      </c>
      <c r="B35" s="46">
        <v>2</v>
      </c>
      <c r="C35" s="47" t="s">
        <v>16</v>
      </c>
      <c r="D35" s="63"/>
      <c r="E35" s="48">
        <f>SUM(D35*B35)</f>
        <v>0</v>
      </c>
      <c r="F35" s="64"/>
    </row>
    <row r="36" spans="1:6" s="4" customFormat="1" ht="25.05" customHeight="1" thickBot="1" x14ac:dyDescent="0.35">
      <c r="A36" s="49" t="s">
        <v>58</v>
      </c>
      <c r="B36" s="107" t="s">
        <v>111</v>
      </c>
      <c r="C36" s="108"/>
      <c r="D36" s="95" t="s">
        <v>62</v>
      </c>
      <c r="E36" s="95"/>
      <c r="F36" s="95"/>
    </row>
    <row r="37" spans="1:6" s="4" customFormat="1" ht="25.05" customHeight="1" thickBot="1" x14ac:dyDescent="0.35">
      <c r="A37" s="45" t="s">
        <v>114</v>
      </c>
      <c r="B37" s="46">
        <v>2</v>
      </c>
      <c r="C37" s="47" t="s">
        <v>16</v>
      </c>
      <c r="D37" s="63"/>
      <c r="E37" s="48">
        <f>SUM(D37*B37)</f>
        <v>0</v>
      </c>
      <c r="F37" s="64"/>
    </row>
    <row r="38" spans="1:6" s="4" customFormat="1" ht="49.95" customHeight="1" x14ac:dyDescent="0.3">
      <c r="A38" s="41" t="s">
        <v>73</v>
      </c>
      <c r="B38" s="102" t="s">
        <v>112</v>
      </c>
      <c r="C38" s="103"/>
      <c r="D38" s="84" t="s">
        <v>158</v>
      </c>
      <c r="E38" s="84"/>
      <c r="F38" s="84"/>
    </row>
    <row r="39" spans="1:6" s="4" customFormat="1" ht="49.95" customHeight="1" x14ac:dyDescent="0.3">
      <c r="A39" s="41" t="s">
        <v>115</v>
      </c>
      <c r="B39" s="86" t="s">
        <v>112</v>
      </c>
      <c r="C39" s="87"/>
      <c r="D39" s="84" t="s">
        <v>158</v>
      </c>
      <c r="E39" s="84"/>
      <c r="F39" s="84"/>
    </row>
    <row r="40" spans="1:6" s="4" customFormat="1" ht="25.05" customHeight="1" thickBot="1" x14ac:dyDescent="0.35">
      <c r="A40" s="49" t="s">
        <v>160</v>
      </c>
      <c r="B40" s="52" t="s">
        <v>159</v>
      </c>
      <c r="C40" s="52" t="s">
        <v>145</v>
      </c>
      <c r="D40" s="92" t="s">
        <v>1</v>
      </c>
      <c r="E40" s="92"/>
      <c r="F40" s="92"/>
    </row>
    <row r="41" spans="1:6" s="4" customFormat="1" ht="25.05" customHeight="1" thickBot="1" x14ac:dyDescent="0.35">
      <c r="A41" s="45" t="s">
        <v>74</v>
      </c>
      <c r="B41" s="46">
        <v>1</v>
      </c>
      <c r="C41" s="47" t="s">
        <v>16</v>
      </c>
      <c r="D41" s="63"/>
      <c r="E41" s="48">
        <f>SUM(D41*B41)</f>
        <v>0</v>
      </c>
      <c r="F41" s="64"/>
    </row>
    <row r="42" spans="1:6" s="4" customFormat="1" ht="49.95" customHeight="1" x14ac:dyDescent="0.3">
      <c r="A42" s="41" t="s">
        <v>133</v>
      </c>
      <c r="B42" s="102" t="s">
        <v>111</v>
      </c>
      <c r="C42" s="103"/>
      <c r="D42" s="88" t="s">
        <v>152</v>
      </c>
      <c r="E42" s="88"/>
      <c r="F42" s="88"/>
    </row>
    <row r="43" spans="1:6" s="4" customFormat="1" ht="49.95" customHeight="1" x14ac:dyDescent="0.3">
      <c r="A43" s="40" t="s">
        <v>116</v>
      </c>
      <c r="B43" s="86" t="s">
        <v>112</v>
      </c>
      <c r="C43" s="87"/>
      <c r="D43" s="84" t="s">
        <v>158</v>
      </c>
      <c r="E43" s="84"/>
      <c r="F43" s="84"/>
    </row>
    <row r="44" spans="1:6" s="4" customFormat="1" ht="25.05" customHeight="1" x14ac:dyDescent="0.3">
      <c r="A44" s="41" t="s">
        <v>162</v>
      </c>
      <c r="B44" s="52" t="s">
        <v>161</v>
      </c>
      <c r="C44" s="52" t="s">
        <v>150</v>
      </c>
      <c r="D44" s="85" t="s">
        <v>1</v>
      </c>
      <c r="E44" s="85"/>
      <c r="F44" s="85"/>
    </row>
    <row r="45" spans="1:6" s="4" customFormat="1" ht="25.05" customHeight="1" x14ac:dyDescent="0.3">
      <c r="A45" s="41" t="s">
        <v>164</v>
      </c>
      <c r="B45" s="52" t="s">
        <v>163</v>
      </c>
      <c r="C45" s="52" t="s">
        <v>148</v>
      </c>
      <c r="D45" s="85" t="s">
        <v>1</v>
      </c>
      <c r="E45" s="85"/>
      <c r="F45" s="85"/>
    </row>
    <row r="46" spans="1:6" s="4" customFormat="1" ht="32.4" customHeight="1" thickBot="1" x14ac:dyDescent="0.35">
      <c r="A46" s="50" t="s">
        <v>167</v>
      </c>
      <c r="B46" s="52" t="s">
        <v>166</v>
      </c>
      <c r="C46" s="52" t="s">
        <v>154</v>
      </c>
      <c r="D46" s="85" t="s">
        <v>1</v>
      </c>
      <c r="E46" s="85"/>
      <c r="F46" s="85"/>
    </row>
    <row r="47" spans="1:6" s="4" customFormat="1" ht="25.05" customHeight="1" thickBot="1" x14ac:dyDescent="0.35">
      <c r="A47" s="51" t="s">
        <v>75</v>
      </c>
      <c r="B47" s="46">
        <v>1</v>
      </c>
      <c r="C47" s="47" t="s">
        <v>16</v>
      </c>
      <c r="D47" s="63"/>
      <c r="E47" s="48">
        <f>SUM(D47*B47)</f>
        <v>0</v>
      </c>
      <c r="F47" s="64"/>
    </row>
    <row r="48" spans="1:6" s="4" customFormat="1" ht="49.95" customHeight="1" x14ac:dyDescent="0.3">
      <c r="A48" s="41" t="s">
        <v>135</v>
      </c>
      <c r="B48" s="102" t="s">
        <v>111</v>
      </c>
      <c r="C48" s="103"/>
      <c r="D48" s="88" t="s">
        <v>152</v>
      </c>
      <c r="E48" s="88"/>
      <c r="F48" s="88"/>
    </row>
    <row r="49" spans="1:6" s="4" customFormat="1" ht="25.05" customHeight="1" x14ac:dyDescent="0.3">
      <c r="A49" s="41" t="s">
        <v>162</v>
      </c>
      <c r="B49" s="52" t="s">
        <v>161</v>
      </c>
      <c r="C49" s="52" t="s">
        <v>150</v>
      </c>
      <c r="D49" s="85" t="s">
        <v>1</v>
      </c>
      <c r="E49" s="85"/>
      <c r="F49" s="85"/>
    </row>
    <row r="50" spans="1:6" s="4" customFormat="1" ht="25.05" customHeight="1" x14ac:dyDescent="0.3">
      <c r="A50" s="41" t="s">
        <v>170</v>
      </c>
      <c r="B50" s="52" t="s">
        <v>168</v>
      </c>
      <c r="C50" s="52" t="s">
        <v>145</v>
      </c>
      <c r="D50" s="85" t="s">
        <v>1</v>
      </c>
      <c r="E50" s="85"/>
      <c r="F50" s="85"/>
    </row>
    <row r="51" spans="1:6" s="4" customFormat="1" ht="25.05" customHeight="1" x14ac:dyDescent="0.3">
      <c r="A51" s="41" t="s">
        <v>169</v>
      </c>
      <c r="B51" s="52" t="s">
        <v>147</v>
      </c>
      <c r="C51" s="52" t="s">
        <v>145</v>
      </c>
      <c r="D51" s="85" t="s">
        <v>1</v>
      </c>
      <c r="E51" s="85"/>
      <c r="F51" s="85"/>
    </row>
    <row r="52" spans="1:6" s="4" customFormat="1" ht="25.05" customHeight="1" x14ac:dyDescent="0.3">
      <c r="A52" s="43" t="s">
        <v>173</v>
      </c>
      <c r="B52" s="52" t="s">
        <v>171</v>
      </c>
      <c r="C52" s="52" t="s">
        <v>172</v>
      </c>
      <c r="D52" s="85" t="s">
        <v>1</v>
      </c>
      <c r="E52" s="85"/>
      <c r="F52" s="85"/>
    </row>
    <row r="53" spans="1:6" s="4" customFormat="1" ht="33" customHeight="1" x14ac:dyDescent="0.3">
      <c r="A53" s="43" t="s">
        <v>175</v>
      </c>
      <c r="B53" s="52" t="s">
        <v>174</v>
      </c>
      <c r="C53" s="52" t="s">
        <v>145</v>
      </c>
      <c r="D53" s="85" t="s">
        <v>1</v>
      </c>
      <c r="E53" s="85"/>
      <c r="F53" s="85"/>
    </row>
    <row r="54" spans="1:6" s="4" customFormat="1" ht="49.95" customHeight="1" x14ac:dyDescent="0.3">
      <c r="A54" s="41" t="s">
        <v>117</v>
      </c>
      <c r="B54" s="86" t="s">
        <v>112</v>
      </c>
      <c r="C54" s="87"/>
      <c r="D54" s="84" t="s">
        <v>158</v>
      </c>
      <c r="E54" s="84"/>
      <c r="F54" s="84"/>
    </row>
    <row r="55" spans="1:6" s="4" customFormat="1" ht="25.05" customHeight="1" thickBot="1" x14ac:dyDescent="0.35">
      <c r="A55" s="49" t="s">
        <v>164</v>
      </c>
      <c r="B55" s="53" t="s">
        <v>176</v>
      </c>
      <c r="C55" s="53" t="s">
        <v>148</v>
      </c>
      <c r="D55" s="85" t="s">
        <v>1</v>
      </c>
      <c r="E55" s="85"/>
      <c r="F55" s="85"/>
    </row>
    <row r="56" spans="1:6" s="4" customFormat="1" ht="25.05" customHeight="1" thickBot="1" x14ac:dyDescent="0.35">
      <c r="A56" s="51" t="s">
        <v>76</v>
      </c>
      <c r="B56" s="46">
        <v>1</v>
      </c>
      <c r="C56" s="47" t="s">
        <v>16</v>
      </c>
      <c r="D56" s="63"/>
      <c r="E56" s="48">
        <f>SUM(D56*B56)</f>
        <v>0</v>
      </c>
      <c r="F56" s="64"/>
    </row>
    <row r="57" spans="1:6" s="4" customFormat="1" ht="49.95" customHeight="1" x14ac:dyDescent="0.3">
      <c r="A57" s="43" t="s">
        <v>136</v>
      </c>
      <c r="B57" s="102" t="s">
        <v>111</v>
      </c>
      <c r="C57" s="103"/>
      <c r="D57" s="88" t="s">
        <v>152</v>
      </c>
      <c r="E57" s="88"/>
      <c r="F57" s="88"/>
    </row>
    <row r="58" spans="1:6" s="4" customFormat="1" ht="25.05" customHeight="1" x14ac:dyDescent="0.3">
      <c r="A58" s="43" t="s">
        <v>178</v>
      </c>
      <c r="B58" s="52" t="s">
        <v>177</v>
      </c>
      <c r="C58" s="52" t="s">
        <v>154</v>
      </c>
      <c r="D58" s="85" t="s">
        <v>1</v>
      </c>
      <c r="E58" s="85"/>
      <c r="F58" s="85"/>
    </row>
    <row r="59" spans="1:6" s="4" customFormat="1" ht="25.05" customHeight="1" x14ac:dyDescent="0.3">
      <c r="A59" s="43" t="s">
        <v>77</v>
      </c>
      <c r="B59" s="52" t="s">
        <v>179</v>
      </c>
      <c r="C59" s="52" t="s">
        <v>148</v>
      </c>
      <c r="D59" s="85" t="s">
        <v>1</v>
      </c>
      <c r="E59" s="85"/>
      <c r="F59" s="85"/>
    </row>
    <row r="60" spans="1:6" s="4" customFormat="1" ht="25.05" customHeight="1" x14ac:dyDescent="0.3">
      <c r="A60" s="43" t="s">
        <v>78</v>
      </c>
      <c r="B60" s="89" t="s">
        <v>111</v>
      </c>
      <c r="C60" s="90"/>
      <c r="D60" s="91" t="s">
        <v>62</v>
      </c>
      <c r="E60" s="91"/>
      <c r="F60" s="91"/>
    </row>
    <row r="61" spans="1:6" s="4" customFormat="1" ht="25.05" customHeight="1" thickBot="1" x14ac:dyDescent="0.35">
      <c r="A61" s="50" t="s">
        <v>79</v>
      </c>
      <c r="B61" s="98" t="s">
        <v>111</v>
      </c>
      <c r="C61" s="99"/>
      <c r="D61" s="84" t="s">
        <v>62</v>
      </c>
      <c r="E61" s="84"/>
      <c r="F61" s="84"/>
    </row>
    <row r="62" spans="1:6" s="4" customFormat="1" ht="49.95" customHeight="1" thickBot="1" x14ac:dyDescent="0.35">
      <c r="A62" s="45" t="s">
        <v>80</v>
      </c>
      <c r="B62" s="46">
        <v>1</v>
      </c>
      <c r="C62" s="47" t="s">
        <v>16</v>
      </c>
      <c r="D62" s="63"/>
      <c r="E62" s="48">
        <f>SUM(D62*B62)</f>
        <v>0</v>
      </c>
      <c r="F62" s="64"/>
    </row>
    <row r="63" spans="1:6" s="4" customFormat="1" ht="30" customHeight="1" thickBot="1" x14ac:dyDescent="0.35">
      <c r="A63" s="45" t="s">
        <v>128</v>
      </c>
      <c r="B63" s="46">
        <v>2</v>
      </c>
      <c r="C63" s="47" t="s">
        <v>16</v>
      </c>
      <c r="D63" s="63"/>
      <c r="E63" s="48">
        <f>SUM(D63*B63)</f>
        <v>0</v>
      </c>
      <c r="F63" s="64"/>
    </row>
    <row r="64" spans="1:6" s="4" customFormat="1" ht="49.95" customHeight="1" x14ac:dyDescent="0.3">
      <c r="A64" s="43" t="s">
        <v>118</v>
      </c>
      <c r="B64" s="102" t="s">
        <v>112</v>
      </c>
      <c r="C64" s="103"/>
      <c r="D64" s="84" t="s">
        <v>158</v>
      </c>
      <c r="E64" s="84"/>
      <c r="F64" s="84"/>
    </row>
    <row r="65" spans="1:6" s="4" customFormat="1" ht="49.95" customHeight="1" x14ac:dyDescent="0.3">
      <c r="A65" s="41" t="s">
        <v>119</v>
      </c>
      <c r="B65" s="86" t="s">
        <v>112</v>
      </c>
      <c r="C65" s="87"/>
      <c r="D65" s="84" t="s">
        <v>158</v>
      </c>
      <c r="E65" s="84"/>
      <c r="F65" s="84"/>
    </row>
    <row r="66" spans="1:6" s="4" customFormat="1" ht="49.95" customHeight="1" thickBot="1" x14ac:dyDescent="0.35">
      <c r="A66" s="50" t="s">
        <v>191</v>
      </c>
      <c r="B66" s="52" t="s">
        <v>180</v>
      </c>
      <c r="C66" s="52" t="s">
        <v>154</v>
      </c>
      <c r="D66" s="85" t="s">
        <v>1</v>
      </c>
      <c r="E66" s="85"/>
      <c r="F66" s="85"/>
    </row>
    <row r="67" spans="1:6" s="4" customFormat="1" ht="25.05" customHeight="1" thickBot="1" x14ac:dyDescent="0.35">
      <c r="A67" s="45" t="s">
        <v>81</v>
      </c>
      <c r="B67" s="46">
        <v>4</v>
      </c>
      <c r="C67" s="47" t="s">
        <v>16</v>
      </c>
      <c r="D67" s="63"/>
      <c r="E67" s="48">
        <f>SUM(D67*B67)</f>
        <v>0</v>
      </c>
      <c r="F67" s="64"/>
    </row>
    <row r="68" spans="1:6" s="4" customFormat="1" ht="49.95" customHeight="1" x14ac:dyDescent="0.3">
      <c r="A68" s="41" t="s">
        <v>120</v>
      </c>
      <c r="B68" s="102" t="s">
        <v>112</v>
      </c>
      <c r="C68" s="103"/>
      <c r="D68" s="84" t="s">
        <v>158</v>
      </c>
      <c r="E68" s="84"/>
      <c r="F68" s="84"/>
    </row>
    <row r="69" spans="1:6" s="4" customFormat="1" ht="49.95" customHeight="1" x14ac:dyDescent="0.3">
      <c r="A69" s="43" t="s">
        <v>89</v>
      </c>
      <c r="B69" s="86" t="s">
        <v>112</v>
      </c>
      <c r="C69" s="87"/>
      <c r="D69" s="84" t="s">
        <v>158</v>
      </c>
      <c r="E69" s="84"/>
      <c r="F69" s="84"/>
    </row>
    <row r="70" spans="1:6" s="4" customFormat="1" ht="49.95" customHeight="1" thickBot="1" x14ac:dyDescent="0.35">
      <c r="A70" s="50" t="s">
        <v>192</v>
      </c>
      <c r="B70" s="52" t="s">
        <v>193</v>
      </c>
      <c r="C70" s="52" t="s">
        <v>154</v>
      </c>
      <c r="D70" s="85" t="s">
        <v>1</v>
      </c>
      <c r="E70" s="85"/>
      <c r="F70" s="85"/>
    </row>
    <row r="71" spans="1:6" s="4" customFormat="1" ht="25.05" customHeight="1" thickBot="1" x14ac:dyDescent="0.35">
      <c r="A71" s="45" t="s">
        <v>82</v>
      </c>
      <c r="B71" s="46">
        <v>4</v>
      </c>
      <c r="C71" s="47" t="s">
        <v>16</v>
      </c>
      <c r="D71" s="63"/>
      <c r="E71" s="48">
        <f>SUM(D71*B71)</f>
        <v>0</v>
      </c>
      <c r="F71" s="64"/>
    </row>
    <row r="72" spans="1:6" s="4" customFormat="1" ht="25.05" customHeight="1" thickBot="1" x14ac:dyDescent="0.35">
      <c r="A72" s="45" t="s">
        <v>121</v>
      </c>
      <c r="B72" s="46">
        <v>4</v>
      </c>
      <c r="C72" s="47" t="s">
        <v>16</v>
      </c>
      <c r="D72" s="63"/>
      <c r="E72" s="48">
        <f>SUM(D72*B72)</f>
        <v>0</v>
      </c>
      <c r="F72" s="64"/>
    </row>
    <row r="73" spans="1:6" s="4" customFormat="1" ht="25.05" customHeight="1" x14ac:dyDescent="0.3">
      <c r="A73" s="43" t="s">
        <v>84</v>
      </c>
      <c r="B73" s="96" t="s">
        <v>111</v>
      </c>
      <c r="C73" s="97"/>
      <c r="D73" s="88" t="s">
        <v>62</v>
      </c>
      <c r="E73" s="88"/>
      <c r="F73" s="88"/>
    </row>
    <row r="74" spans="1:6" s="4" customFormat="1" ht="49.95" customHeight="1" thickBot="1" x14ac:dyDescent="0.35">
      <c r="A74" s="49" t="s">
        <v>120</v>
      </c>
      <c r="B74" s="104" t="s">
        <v>112</v>
      </c>
      <c r="C74" s="105"/>
      <c r="D74" s="84" t="s">
        <v>158</v>
      </c>
      <c r="E74" s="84"/>
      <c r="F74" s="84"/>
    </row>
    <row r="75" spans="1:6" s="4" customFormat="1" ht="25.05" customHeight="1" thickBot="1" x14ac:dyDescent="0.35">
      <c r="A75" s="45" t="s">
        <v>83</v>
      </c>
      <c r="B75" s="46">
        <v>1</v>
      </c>
      <c r="C75" s="47" t="s">
        <v>16</v>
      </c>
      <c r="D75" s="63"/>
      <c r="E75" s="48">
        <f>SUM(D75*B75)</f>
        <v>0</v>
      </c>
      <c r="F75" s="64"/>
    </row>
    <row r="76" spans="1:6" s="4" customFormat="1" ht="25.05" customHeight="1" x14ac:dyDescent="0.3">
      <c r="A76" s="43" t="s">
        <v>84</v>
      </c>
      <c r="B76" s="96" t="s">
        <v>111</v>
      </c>
      <c r="C76" s="97"/>
      <c r="D76" s="88" t="s">
        <v>62</v>
      </c>
      <c r="E76" s="88"/>
      <c r="F76" s="88"/>
    </row>
    <row r="77" spans="1:6" s="4" customFormat="1" ht="49.95" customHeight="1" thickBot="1" x14ac:dyDescent="0.35">
      <c r="A77" s="49" t="s">
        <v>118</v>
      </c>
      <c r="B77" s="104" t="s">
        <v>112</v>
      </c>
      <c r="C77" s="105"/>
      <c r="D77" s="84" t="s">
        <v>158</v>
      </c>
      <c r="E77" s="84"/>
      <c r="F77" s="84"/>
    </row>
    <row r="78" spans="1:6" s="4" customFormat="1" ht="49.95" customHeight="1" thickBot="1" x14ac:dyDescent="0.35">
      <c r="A78" s="45" t="s">
        <v>85</v>
      </c>
      <c r="B78" s="46">
        <v>2</v>
      </c>
      <c r="C78" s="47" t="s">
        <v>16</v>
      </c>
      <c r="D78" s="63"/>
      <c r="E78" s="48">
        <f>SUM(D78*B78)</f>
        <v>0</v>
      </c>
      <c r="F78" s="64"/>
    </row>
    <row r="79" spans="1:6" s="4" customFormat="1" ht="49.95" customHeight="1" x14ac:dyDescent="0.3">
      <c r="A79" s="41" t="s">
        <v>120</v>
      </c>
      <c r="B79" s="102" t="s">
        <v>112</v>
      </c>
      <c r="C79" s="103"/>
      <c r="D79" s="84" t="s">
        <v>158</v>
      </c>
      <c r="E79" s="84"/>
      <c r="F79" s="84"/>
    </row>
    <row r="80" spans="1:6" s="4" customFormat="1" ht="49.95" customHeight="1" x14ac:dyDescent="0.3">
      <c r="A80" s="41" t="s">
        <v>89</v>
      </c>
      <c r="B80" s="86" t="s">
        <v>112</v>
      </c>
      <c r="C80" s="87"/>
      <c r="D80" s="84" t="s">
        <v>158</v>
      </c>
      <c r="E80" s="84"/>
      <c r="F80" s="84"/>
    </row>
    <row r="81" spans="1:6" s="4" customFormat="1" ht="25.05" customHeight="1" x14ac:dyDescent="0.3">
      <c r="A81" s="40" t="s">
        <v>86</v>
      </c>
      <c r="B81" s="89" t="s">
        <v>111</v>
      </c>
      <c r="C81" s="90"/>
      <c r="D81" s="91" t="s">
        <v>62</v>
      </c>
      <c r="E81" s="91"/>
      <c r="F81" s="91"/>
    </row>
    <row r="82" spans="1:6" s="4" customFormat="1" ht="25.05" customHeight="1" x14ac:dyDescent="0.3">
      <c r="A82" s="40" t="s">
        <v>88</v>
      </c>
      <c r="B82" s="89" t="s">
        <v>111</v>
      </c>
      <c r="C82" s="90"/>
      <c r="D82" s="91" t="s">
        <v>62</v>
      </c>
      <c r="E82" s="91"/>
      <c r="F82" s="91"/>
    </row>
    <row r="83" spans="1:6" s="4" customFormat="1" ht="25.05" customHeight="1" thickBot="1" x14ac:dyDescent="0.35">
      <c r="A83" s="54" t="s">
        <v>194</v>
      </c>
      <c r="B83" s="52" t="s">
        <v>180</v>
      </c>
      <c r="C83" s="52" t="s">
        <v>154</v>
      </c>
      <c r="D83" s="85" t="s">
        <v>1</v>
      </c>
      <c r="E83" s="85"/>
      <c r="F83" s="85"/>
    </row>
    <row r="84" spans="1:6" s="4" customFormat="1" ht="49.95" customHeight="1" thickBot="1" x14ac:dyDescent="0.35">
      <c r="A84" s="45" t="s">
        <v>85</v>
      </c>
      <c r="B84" s="46">
        <v>2</v>
      </c>
      <c r="C84" s="47" t="s">
        <v>16</v>
      </c>
      <c r="D84" s="63"/>
      <c r="E84" s="48">
        <f>SUM(D84*B84)</f>
        <v>0</v>
      </c>
      <c r="F84" s="64"/>
    </row>
    <row r="85" spans="1:6" s="4" customFormat="1" ht="49.95" customHeight="1" x14ac:dyDescent="0.3">
      <c r="A85" s="41" t="s">
        <v>120</v>
      </c>
      <c r="B85" s="102" t="s">
        <v>112</v>
      </c>
      <c r="C85" s="103"/>
      <c r="D85" s="84" t="s">
        <v>158</v>
      </c>
      <c r="E85" s="84"/>
      <c r="F85" s="84"/>
    </row>
    <row r="86" spans="1:6" s="4" customFormat="1" ht="49.95" customHeight="1" x14ac:dyDescent="0.3">
      <c r="A86" s="41" t="s">
        <v>87</v>
      </c>
      <c r="B86" s="86" t="s">
        <v>112</v>
      </c>
      <c r="C86" s="87"/>
      <c r="D86" s="84" t="s">
        <v>158</v>
      </c>
      <c r="E86" s="84"/>
      <c r="F86" s="84"/>
    </row>
    <row r="87" spans="1:6" s="4" customFormat="1" ht="25.05" customHeight="1" x14ac:dyDescent="0.3">
      <c r="A87" s="40" t="s">
        <v>86</v>
      </c>
      <c r="B87" s="89" t="s">
        <v>111</v>
      </c>
      <c r="C87" s="90"/>
      <c r="D87" s="91" t="s">
        <v>62</v>
      </c>
      <c r="E87" s="91"/>
      <c r="F87" s="91"/>
    </row>
    <row r="88" spans="1:6" s="4" customFormat="1" ht="25.05" customHeight="1" x14ac:dyDescent="0.3">
      <c r="A88" s="40" t="s">
        <v>88</v>
      </c>
      <c r="B88" s="89" t="s">
        <v>111</v>
      </c>
      <c r="C88" s="90"/>
      <c r="D88" s="91" t="s">
        <v>62</v>
      </c>
      <c r="E88" s="91"/>
      <c r="F88" s="91"/>
    </row>
    <row r="89" spans="1:6" s="4" customFormat="1" ht="25.05" customHeight="1" x14ac:dyDescent="0.3">
      <c r="A89" s="54" t="s">
        <v>194</v>
      </c>
      <c r="B89" s="52" t="s">
        <v>180</v>
      </c>
      <c r="C89" s="52" t="s">
        <v>154</v>
      </c>
      <c r="D89" s="85" t="s">
        <v>1</v>
      </c>
      <c r="E89" s="85"/>
      <c r="F89" s="85"/>
    </row>
    <row r="90" spans="1:6" s="4" customFormat="1" ht="25.05" customHeight="1" thickBot="1" x14ac:dyDescent="0.35">
      <c r="A90" s="55" t="s">
        <v>183</v>
      </c>
      <c r="B90" s="53" t="s">
        <v>182</v>
      </c>
      <c r="C90" s="53" t="s">
        <v>181</v>
      </c>
      <c r="D90" s="92" t="s">
        <v>1</v>
      </c>
      <c r="E90" s="92"/>
      <c r="F90" s="92"/>
    </row>
    <row r="91" spans="1:6" s="4" customFormat="1" ht="30" customHeight="1" thickBot="1" x14ac:dyDescent="0.35">
      <c r="A91" s="45" t="s">
        <v>90</v>
      </c>
      <c r="B91" s="46">
        <v>1</v>
      </c>
      <c r="C91" s="47" t="s">
        <v>16</v>
      </c>
      <c r="D91" s="63"/>
      <c r="E91" s="48">
        <f>SUM(D91*B91)</f>
        <v>0</v>
      </c>
      <c r="F91" s="64"/>
    </row>
    <row r="92" spans="1:6" s="4" customFormat="1" ht="25.05" customHeight="1" x14ac:dyDescent="0.3">
      <c r="A92" s="41" t="s">
        <v>185</v>
      </c>
      <c r="B92" s="56" t="s">
        <v>184</v>
      </c>
      <c r="C92" s="56" t="s">
        <v>145</v>
      </c>
      <c r="D92" s="106" t="s">
        <v>1</v>
      </c>
      <c r="E92" s="106"/>
      <c r="F92" s="106"/>
    </row>
    <row r="93" spans="1:6" s="4" customFormat="1" ht="49.95" customHeight="1" x14ac:dyDescent="0.3">
      <c r="A93" s="41" t="s">
        <v>118</v>
      </c>
      <c r="B93" s="86" t="s">
        <v>112</v>
      </c>
      <c r="C93" s="87"/>
      <c r="D93" s="84" t="s">
        <v>158</v>
      </c>
      <c r="E93" s="84"/>
      <c r="F93" s="84"/>
    </row>
    <row r="94" spans="1:6" s="4" customFormat="1" ht="49.95" customHeight="1" x14ac:dyDescent="0.3">
      <c r="A94" s="40" t="s">
        <v>91</v>
      </c>
      <c r="B94" s="86" t="s">
        <v>112</v>
      </c>
      <c r="C94" s="87"/>
      <c r="D94" s="84" t="s">
        <v>158</v>
      </c>
      <c r="E94" s="84"/>
      <c r="F94" s="84"/>
    </row>
    <row r="95" spans="1:6" s="4" customFormat="1" ht="49.95" customHeight="1" x14ac:dyDescent="0.3">
      <c r="A95" s="40" t="s">
        <v>92</v>
      </c>
      <c r="B95" s="86" t="s">
        <v>112</v>
      </c>
      <c r="C95" s="87"/>
      <c r="D95" s="84" t="s">
        <v>158</v>
      </c>
      <c r="E95" s="84"/>
      <c r="F95" s="84"/>
    </row>
    <row r="96" spans="1:6" s="4" customFormat="1" ht="49.95" customHeight="1" x14ac:dyDescent="0.3">
      <c r="A96" s="40" t="s">
        <v>93</v>
      </c>
      <c r="B96" s="86" t="s">
        <v>112</v>
      </c>
      <c r="C96" s="87"/>
      <c r="D96" s="84" t="s">
        <v>158</v>
      </c>
      <c r="E96" s="84"/>
      <c r="F96" s="84"/>
    </row>
    <row r="97" spans="1:6" s="4" customFormat="1" ht="25.05" customHeight="1" thickBot="1" x14ac:dyDescent="0.35">
      <c r="A97" s="54" t="s">
        <v>196</v>
      </c>
      <c r="B97" s="53" t="s">
        <v>195</v>
      </c>
      <c r="C97" s="53" t="s">
        <v>154</v>
      </c>
      <c r="D97" s="92" t="s">
        <v>1</v>
      </c>
      <c r="E97" s="92"/>
      <c r="F97" s="92"/>
    </row>
    <row r="98" spans="1:6" s="4" customFormat="1" ht="49.95" customHeight="1" thickBot="1" x14ac:dyDescent="0.35">
      <c r="A98" s="45" t="s">
        <v>94</v>
      </c>
      <c r="B98" s="46">
        <v>1</v>
      </c>
      <c r="C98" s="47" t="s">
        <v>16</v>
      </c>
      <c r="D98" s="63"/>
      <c r="E98" s="48">
        <f>SUM(D98*B98)</f>
        <v>0</v>
      </c>
      <c r="F98" s="64"/>
    </row>
    <row r="99" spans="1:6" s="4" customFormat="1" ht="25.05" customHeight="1" x14ac:dyDescent="0.3">
      <c r="A99" s="41" t="s">
        <v>185</v>
      </c>
      <c r="B99" s="56" t="s">
        <v>184</v>
      </c>
      <c r="C99" s="56" t="s">
        <v>145</v>
      </c>
      <c r="D99" s="106" t="s">
        <v>1</v>
      </c>
      <c r="E99" s="106"/>
      <c r="F99" s="106"/>
    </row>
    <row r="100" spans="1:6" s="4" customFormat="1" ht="49.95" customHeight="1" x14ac:dyDescent="0.3">
      <c r="A100" s="41" t="s">
        <v>118</v>
      </c>
      <c r="B100" s="86" t="s">
        <v>112</v>
      </c>
      <c r="C100" s="87"/>
      <c r="D100" s="84" t="s">
        <v>158</v>
      </c>
      <c r="E100" s="84"/>
      <c r="F100" s="84"/>
    </row>
    <row r="101" spans="1:6" s="4" customFormat="1" ht="49.95" customHeight="1" x14ac:dyDescent="0.3">
      <c r="A101" s="40" t="s">
        <v>122</v>
      </c>
      <c r="B101" s="86" t="s">
        <v>112</v>
      </c>
      <c r="C101" s="87"/>
      <c r="D101" s="84" t="s">
        <v>158</v>
      </c>
      <c r="E101" s="84"/>
      <c r="F101" s="84"/>
    </row>
    <row r="102" spans="1:6" s="4" customFormat="1" ht="25.05" customHeight="1" x14ac:dyDescent="0.3">
      <c r="A102" s="42" t="s">
        <v>216</v>
      </c>
      <c r="B102" s="52" t="s">
        <v>195</v>
      </c>
      <c r="C102" s="52" t="s">
        <v>154</v>
      </c>
      <c r="D102" s="85" t="s">
        <v>1</v>
      </c>
      <c r="E102" s="85"/>
      <c r="F102" s="85"/>
    </row>
    <row r="103" spans="1:6" s="4" customFormat="1" ht="25.05" customHeight="1" thickBot="1" x14ac:dyDescent="0.35">
      <c r="A103" s="54" t="s">
        <v>197</v>
      </c>
      <c r="B103" s="53" t="s">
        <v>180</v>
      </c>
      <c r="C103" s="53" t="s">
        <v>154</v>
      </c>
      <c r="D103" s="92" t="s">
        <v>1</v>
      </c>
      <c r="E103" s="92"/>
      <c r="F103" s="92"/>
    </row>
    <row r="104" spans="1:6" s="4" customFormat="1" ht="49.95" customHeight="1" thickBot="1" x14ac:dyDescent="0.35">
      <c r="A104" s="45" t="s">
        <v>130</v>
      </c>
      <c r="B104" s="46">
        <v>5</v>
      </c>
      <c r="C104" s="47" t="s">
        <v>16</v>
      </c>
      <c r="D104" s="63"/>
      <c r="E104" s="48">
        <f>SUM(D104*B104)</f>
        <v>0</v>
      </c>
      <c r="F104" s="64"/>
    </row>
    <row r="105" spans="1:6" s="4" customFormat="1" ht="49.95" customHeight="1" x14ac:dyDescent="0.3">
      <c r="A105" s="41" t="s">
        <v>95</v>
      </c>
      <c r="B105" s="102" t="s">
        <v>129</v>
      </c>
      <c r="C105" s="103"/>
      <c r="D105" s="88" t="s">
        <v>131</v>
      </c>
      <c r="E105" s="88"/>
      <c r="F105" s="88"/>
    </row>
    <row r="106" spans="1:6" s="4" customFormat="1" ht="49.95" customHeight="1" thickBot="1" x14ac:dyDescent="0.35">
      <c r="A106" s="55" t="s">
        <v>214</v>
      </c>
      <c r="B106" s="104" t="s">
        <v>129</v>
      </c>
      <c r="C106" s="105"/>
      <c r="D106" s="84" t="s">
        <v>131</v>
      </c>
      <c r="E106" s="84"/>
      <c r="F106" s="84"/>
    </row>
    <row r="107" spans="1:6" s="4" customFormat="1" ht="49.95" customHeight="1" thickBot="1" x14ac:dyDescent="0.35">
      <c r="A107" s="45" t="s">
        <v>96</v>
      </c>
      <c r="B107" s="46">
        <v>1</v>
      </c>
      <c r="C107" s="47" t="s">
        <v>16</v>
      </c>
      <c r="D107" s="63"/>
      <c r="E107" s="48">
        <f>SUM(D107*B107)</f>
        <v>0</v>
      </c>
      <c r="F107" s="64"/>
    </row>
    <row r="108" spans="1:6" s="4" customFormat="1" ht="49.95" customHeight="1" thickBot="1" x14ac:dyDescent="0.35">
      <c r="A108" s="49" t="s">
        <v>215</v>
      </c>
      <c r="B108" s="100" t="s">
        <v>129</v>
      </c>
      <c r="C108" s="101"/>
      <c r="D108" s="95" t="s">
        <v>131</v>
      </c>
      <c r="E108" s="95"/>
      <c r="F108" s="95"/>
    </row>
    <row r="109" spans="1:6" s="4" customFormat="1" ht="49.95" customHeight="1" thickBot="1" x14ac:dyDescent="0.35">
      <c r="A109" s="45" t="s">
        <v>97</v>
      </c>
      <c r="B109" s="46">
        <v>1</v>
      </c>
      <c r="C109" s="47" t="s">
        <v>16</v>
      </c>
      <c r="D109" s="63"/>
      <c r="E109" s="48">
        <f>SUM(D109*B109)</f>
        <v>0</v>
      </c>
      <c r="F109" s="64"/>
    </row>
    <row r="110" spans="1:6" s="4" customFormat="1" ht="49.95" customHeight="1" thickBot="1" x14ac:dyDescent="0.35">
      <c r="A110" s="49" t="s">
        <v>214</v>
      </c>
      <c r="B110" s="100" t="s">
        <v>129</v>
      </c>
      <c r="C110" s="101"/>
      <c r="D110" s="95" t="s">
        <v>131</v>
      </c>
      <c r="E110" s="95"/>
      <c r="F110" s="95"/>
    </row>
    <row r="111" spans="1:6" s="4" customFormat="1" ht="34.950000000000003" customHeight="1" thickBot="1" x14ac:dyDescent="0.35">
      <c r="A111" s="45" t="s">
        <v>98</v>
      </c>
      <c r="B111" s="46">
        <v>1</v>
      </c>
      <c r="C111" s="47" t="s">
        <v>16</v>
      </c>
      <c r="D111" s="63"/>
      <c r="E111" s="48">
        <f>SUM(D111*B111)</f>
        <v>0</v>
      </c>
      <c r="F111" s="64"/>
    </row>
    <row r="112" spans="1:6" s="4" customFormat="1" ht="49.95" customHeight="1" x14ac:dyDescent="0.3">
      <c r="A112" s="41" t="s">
        <v>123</v>
      </c>
      <c r="B112" s="102" t="s">
        <v>113</v>
      </c>
      <c r="C112" s="103"/>
      <c r="D112" s="88" t="s">
        <v>152</v>
      </c>
      <c r="E112" s="88"/>
      <c r="F112" s="88"/>
    </row>
    <row r="113" spans="1:6" s="4" customFormat="1" ht="25.05" customHeight="1" x14ac:dyDescent="0.3">
      <c r="A113" s="41" t="s">
        <v>178</v>
      </c>
      <c r="B113" s="52" t="s">
        <v>198</v>
      </c>
      <c r="C113" s="52" t="s">
        <v>154</v>
      </c>
      <c r="D113" s="85" t="s">
        <v>1</v>
      </c>
      <c r="E113" s="85"/>
      <c r="F113" s="85"/>
    </row>
    <row r="114" spans="1:6" s="4" customFormat="1" ht="25.05" customHeight="1" x14ac:dyDescent="0.3">
      <c r="A114" s="40" t="s">
        <v>164</v>
      </c>
      <c r="B114" s="52" t="s">
        <v>187</v>
      </c>
      <c r="C114" s="52" t="s">
        <v>148</v>
      </c>
      <c r="D114" s="85" t="s">
        <v>1</v>
      </c>
      <c r="E114" s="85"/>
      <c r="F114" s="85"/>
    </row>
    <row r="115" spans="1:6" s="4" customFormat="1" ht="25.05" customHeight="1" x14ac:dyDescent="0.3">
      <c r="A115" s="41" t="s">
        <v>213</v>
      </c>
      <c r="B115" s="52" t="s">
        <v>186</v>
      </c>
      <c r="C115" s="52" t="s">
        <v>199</v>
      </c>
      <c r="D115" s="85" t="s">
        <v>1</v>
      </c>
      <c r="E115" s="85"/>
      <c r="F115" s="85"/>
    </row>
    <row r="116" spans="1:6" s="4" customFormat="1" ht="25.05" customHeight="1" thickBot="1" x14ac:dyDescent="0.35">
      <c r="A116" s="55" t="s">
        <v>212</v>
      </c>
      <c r="B116" s="53" t="s">
        <v>200</v>
      </c>
      <c r="C116" s="53" t="s">
        <v>201</v>
      </c>
      <c r="D116" s="92" t="s">
        <v>1</v>
      </c>
      <c r="E116" s="92"/>
      <c r="F116" s="92"/>
    </row>
    <row r="117" spans="1:6" s="4" customFormat="1" ht="49.95" customHeight="1" thickBot="1" x14ac:dyDescent="0.35">
      <c r="A117" s="45" t="s">
        <v>137</v>
      </c>
      <c r="B117" s="46">
        <v>1</v>
      </c>
      <c r="C117" s="47" t="s">
        <v>9</v>
      </c>
      <c r="D117" s="63"/>
      <c r="E117" s="48">
        <f>SUM(D117*B117)</f>
        <v>0</v>
      </c>
      <c r="F117" s="64"/>
    </row>
    <row r="118" spans="1:6" s="4" customFormat="1" ht="25.05" customHeight="1" thickBot="1" x14ac:dyDescent="0.35">
      <c r="A118" s="45" t="s">
        <v>99</v>
      </c>
      <c r="B118" s="46">
        <v>1</v>
      </c>
      <c r="C118" s="47" t="s">
        <v>16</v>
      </c>
      <c r="D118" s="63"/>
      <c r="E118" s="48">
        <f>SUM(D118*B118)</f>
        <v>0</v>
      </c>
      <c r="F118" s="64"/>
    </row>
    <row r="119" spans="1:6" s="4" customFormat="1" ht="25.05" customHeight="1" x14ac:dyDescent="0.3">
      <c r="A119" s="41" t="s">
        <v>58</v>
      </c>
      <c r="B119" s="96" t="s">
        <v>111</v>
      </c>
      <c r="C119" s="97"/>
      <c r="D119" s="88" t="s">
        <v>62</v>
      </c>
      <c r="E119" s="88"/>
      <c r="F119" s="88"/>
    </row>
    <row r="120" spans="1:6" s="4" customFormat="1" ht="49.95" customHeight="1" x14ac:dyDescent="0.3">
      <c r="A120" s="41" t="s">
        <v>124</v>
      </c>
      <c r="B120" s="86" t="s">
        <v>112</v>
      </c>
      <c r="C120" s="87"/>
      <c r="D120" s="84" t="s">
        <v>158</v>
      </c>
      <c r="E120" s="84"/>
      <c r="F120" s="84"/>
    </row>
    <row r="121" spans="1:6" s="4" customFormat="1" ht="25.05" customHeight="1" x14ac:dyDescent="0.3">
      <c r="A121" s="41" t="s">
        <v>164</v>
      </c>
      <c r="B121" s="52" t="s">
        <v>202</v>
      </c>
      <c r="C121" s="52" t="s">
        <v>148</v>
      </c>
      <c r="D121" s="85" t="s">
        <v>1</v>
      </c>
      <c r="E121" s="85"/>
      <c r="F121" s="85"/>
    </row>
    <row r="122" spans="1:6" s="4" customFormat="1" ht="25.05" customHeight="1" x14ac:dyDescent="0.3">
      <c r="A122" s="41" t="s">
        <v>100</v>
      </c>
      <c r="B122" s="89" t="s">
        <v>111</v>
      </c>
      <c r="C122" s="90"/>
      <c r="D122" s="91" t="s">
        <v>62</v>
      </c>
      <c r="E122" s="91"/>
      <c r="F122" s="91"/>
    </row>
    <row r="123" spans="1:6" s="4" customFormat="1" ht="25.05" customHeight="1" thickBot="1" x14ac:dyDescent="0.35">
      <c r="A123" s="49" t="s">
        <v>102</v>
      </c>
      <c r="B123" s="98" t="s">
        <v>111</v>
      </c>
      <c r="C123" s="99"/>
      <c r="D123" s="84" t="s">
        <v>62</v>
      </c>
      <c r="E123" s="84"/>
      <c r="F123" s="84"/>
    </row>
    <row r="124" spans="1:6" s="4" customFormat="1" ht="25.05" customHeight="1" thickBot="1" x14ac:dyDescent="0.35">
      <c r="A124" s="45" t="s">
        <v>101</v>
      </c>
      <c r="B124" s="46">
        <v>1</v>
      </c>
      <c r="C124" s="47" t="s">
        <v>16</v>
      </c>
      <c r="D124" s="63"/>
      <c r="E124" s="48">
        <f>SUM(D124*B124)</f>
        <v>0</v>
      </c>
      <c r="F124" s="64"/>
    </row>
    <row r="125" spans="1:6" s="4" customFormat="1" ht="25.05" customHeight="1" x14ac:dyDescent="0.3">
      <c r="A125" s="41" t="s">
        <v>100</v>
      </c>
      <c r="B125" s="96" t="s">
        <v>111</v>
      </c>
      <c r="C125" s="97"/>
      <c r="D125" s="88" t="s">
        <v>62</v>
      </c>
      <c r="E125" s="88"/>
      <c r="F125" s="88"/>
    </row>
    <row r="126" spans="1:6" s="4" customFormat="1" ht="25.05" customHeight="1" x14ac:dyDescent="0.3">
      <c r="A126" s="41" t="s">
        <v>102</v>
      </c>
      <c r="B126" s="89" t="s">
        <v>111</v>
      </c>
      <c r="C126" s="90"/>
      <c r="D126" s="91" t="s">
        <v>62</v>
      </c>
      <c r="E126" s="91"/>
      <c r="F126" s="91"/>
    </row>
    <row r="127" spans="1:6" s="4" customFormat="1" ht="25.05" customHeight="1" thickBot="1" x14ac:dyDescent="0.35">
      <c r="A127" s="49" t="s">
        <v>164</v>
      </c>
      <c r="B127" s="53" t="s">
        <v>202</v>
      </c>
      <c r="C127" s="53" t="s">
        <v>148</v>
      </c>
      <c r="D127" s="92" t="s">
        <v>1</v>
      </c>
      <c r="E127" s="92"/>
      <c r="F127" s="92"/>
    </row>
    <row r="128" spans="1:6" s="4" customFormat="1" ht="49.95" customHeight="1" thickBot="1" x14ac:dyDescent="0.35">
      <c r="A128" s="45" t="s">
        <v>103</v>
      </c>
      <c r="B128" s="46">
        <v>1</v>
      </c>
      <c r="C128" s="47" t="s">
        <v>16</v>
      </c>
      <c r="D128" s="63"/>
      <c r="E128" s="48">
        <f>SUM(D128*B128)</f>
        <v>0</v>
      </c>
      <c r="F128" s="64"/>
    </row>
    <row r="129" spans="1:6" s="4" customFormat="1" ht="25.05" customHeight="1" x14ac:dyDescent="0.3">
      <c r="A129" s="41" t="s">
        <v>211</v>
      </c>
      <c r="B129" s="96" t="s">
        <v>111</v>
      </c>
      <c r="C129" s="97"/>
      <c r="D129" s="88" t="s">
        <v>62</v>
      </c>
      <c r="E129" s="88"/>
      <c r="F129" s="88"/>
    </row>
    <row r="130" spans="1:6" s="4" customFormat="1" ht="49.95" customHeight="1" x14ac:dyDescent="0.3">
      <c r="A130" s="43" t="s">
        <v>142</v>
      </c>
      <c r="B130" s="86" t="s">
        <v>113</v>
      </c>
      <c r="C130" s="87"/>
      <c r="D130" s="88" t="s">
        <v>152</v>
      </c>
      <c r="E130" s="88"/>
      <c r="F130" s="88"/>
    </row>
    <row r="131" spans="1:6" s="4" customFormat="1" ht="49.95" customHeight="1" x14ac:dyDescent="0.3">
      <c r="A131" s="41" t="s">
        <v>104</v>
      </c>
      <c r="B131" s="86" t="s">
        <v>112</v>
      </c>
      <c r="C131" s="87"/>
      <c r="D131" s="84" t="s">
        <v>158</v>
      </c>
      <c r="E131" s="84"/>
      <c r="F131" s="84"/>
    </row>
    <row r="132" spans="1:6" s="4" customFormat="1" ht="25.05" customHeight="1" x14ac:dyDescent="0.3">
      <c r="A132" s="41" t="s">
        <v>208</v>
      </c>
      <c r="B132" s="52" t="s">
        <v>163</v>
      </c>
      <c r="C132" s="52" t="s">
        <v>148</v>
      </c>
      <c r="D132" s="85" t="s">
        <v>1</v>
      </c>
      <c r="E132" s="85"/>
      <c r="F132" s="85"/>
    </row>
    <row r="133" spans="1:6" s="4" customFormat="1" ht="25.05" customHeight="1" x14ac:dyDescent="0.3">
      <c r="A133" s="41" t="s">
        <v>209</v>
      </c>
      <c r="B133" s="52" t="s">
        <v>144</v>
      </c>
      <c r="C133" s="52" t="s">
        <v>16</v>
      </c>
      <c r="D133" s="85" t="s">
        <v>1</v>
      </c>
      <c r="E133" s="85"/>
      <c r="F133" s="85"/>
    </row>
    <row r="134" spans="1:6" s="4" customFormat="1" ht="25.05" customHeight="1" x14ac:dyDescent="0.3">
      <c r="A134" s="41" t="s">
        <v>210</v>
      </c>
      <c r="B134" s="52" t="s">
        <v>144</v>
      </c>
      <c r="C134" s="52" t="s">
        <v>16</v>
      </c>
      <c r="D134" s="85" t="s">
        <v>1</v>
      </c>
      <c r="E134" s="85"/>
      <c r="F134" s="85"/>
    </row>
    <row r="135" spans="1:6" s="4" customFormat="1" ht="25.05" customHeight="1" thickBot="1" x14ac:dyDescent="0.35">
      <c r="A135" s="49" t="s">
        <v>105</v>
      </c>
      <c r="B135" s="98" t="s">
        <v>111</v>
      </c>
      <c r="C135" s="99"/>
      <c r="D135" s="84" t="s">
        <v>62</v>
      </c>
      <c r="E135" s="84"/>
      <c r="F135" s="84"/>
    </row>
    <row r="136" spans="1:6" s="4" customFormat="1" ht="25.05" customHeight="1" thickBot="1" x14ac:dyDescent="0.35">
      <c r="A136" s="45" t="s">
        <v>106</v>
      </c>
      <c r="B136" s="46">
        <v>1</v>
      </c>
      <c r="C136" s="47" t="s">
        <v>9</v>
      </c>
      <c r="D136" s="63"/>
      <c r="E136" s="48">
        <f>SUM(D136*B136)</f>
        <v>0</v>
      </c>
      <c r="F136" s="64"/>
    </row>
    <row r="137" spans="1:6" s="4" customFormat="1" ht="25.05" customHeight="1" thickBot="1" x14ac:dyDescent="0.35">
      <c r="A137" s="49" t="s">
        <v>107</v>
      </c>
      <c r="B137" s="93" t="s">
        <v>64</v>
      </c>
      <c r="C137" s="94"/>
      <c r="D137" s="95" t="s">
        <v>62</v>
      </c>
      <c r="E137" s="95"/>
      <c r="F137" s="95"/>
    </row>
    <row r="138" spans="1:6" s="4" customFormat="1" ht="49.95" customHeight="1" thickBot="1" x14ac:dyDescent="0.35">
      <c r="A138" s="57" t="s">
        <v>207</v>
      </c>
      <c r="B138" s="46">
        <v>1</v>
      </c>
      <c r="C138" s="47" t="s">
        <v>9</v>
      </c>
      <c r="D138" s="63"/>
      <c r="E138" s="48">
        <f>SUM(D138*B138)</f>
        <v>0</v>
      </c>
      <c r="F138" s="64"/>
    </row>
    <row r="139" spans="1:6" s="44" customFormat="1" ht="49.95" customHeight="1" thickBot="1" x14ac:dyDescent="0.35">
      <c r="A139" s="58" t="s">
        <v>125</v>
      </c>
      <c r="B139" s="59">
        <v>232</v>
      </c>
      <c r="C139" s="60" t="s">
        <v>51</v>
      </c>
      <c r="D139" s="65"/>
      <c r="E139" s="61">
        <f t="shared" ref="E139:E153" si="0">SUM(D139*B139)</f>
        <v>0</v>
      </c>
      <c r="F139" s="66"/>
    </row>
    <row r="140" spans="1:6" s="4" customFormat="1" ht="30" customHeight="1" thickBot="1" x14ac:dyDescent="0.35">
      <c r="A140" s="45" t="s">
        <v>206</v>
      </c>
      <c r="B140" s="46">
        <v>6</v>
      </c>
      <c r="C140" s="47" t="s">
        <v>16</v>
      </c>
      <c r="D140" s="63"/>
      <c r="E140" s="48">
        <f t="shared" si="0"/>
        <v>0</v>
      </c>
      <c r="F140" s="64"/>
    </row>
    <row r="141" spans="1:6" s="4" customFormat="1" ht="25.05" customHeight="1" thickBot="1" x14ac:dyDescent="0.35">
      <c r="A141" s="45" t="s">
        <v>205</v>
      </c>
      <c r="B141" s="46">
        <v>12</v>
      </c>
      <c r="C141" s="47" t="s">
        <v>16</v>
      </c>
      <c r="D141" s="63"/>
      <c r="E141" s="48">
        <f t="shared" si="0"/>
        <v>0</v>
      </c>
      <c r="F141" s="64"/>
    </row>
    <row r="142" spans="1:6" s="4" customFormat="1" ht="49.95" customHeight="1" thickBot="1" x14ac:dyDescent="0.35">
      <c r="A142" s="45" t="s">
        <v>138</v>
      </c>
      <c r="B142" s="62">
        <v>22000</v>
      </c>
      <c r="C142" s="47" t="s">
        <v>43</v>
      </c>
      <c r="D142" s="63"/>
      <c r="E142" s="48">
        <f t="shared" si="0"/>
        <v>0</v>
      </c>
      <c r="F142" s="64"/>
    </row>
    <row r="143" spans="1:6" s="4" customFormat="1" ht="25.05" customHeight="1" thickBot="1" x14ac:dyDescent="0.35">
      <c r="A143" s="51" t="s">
        <v>126</v>
      </c>
      <c r="B143" s="46">
        <v>1</v>
      </c>
      <c r="C143" s="47" t="s">
        <v>9</v>
      </c>
      <c r="D143" s="63"/>
      <c r="E143" s="48">
        <f t="shared" si="0"/>
        <v>0</v>
      </c>
      <c r="F143" s="64"/>
    </row>
    <row r="144" spans="1:6" s="4" customFormat="1" ht="30" customHeight="1" thickBot="1" x14ac:dyDescent="0.35">
      <c r="A144" s="45" t="s">
        <v>203</v>
      </c>
      <c r="B144" s="62">
        <v>1354</v>
      </c>
      <c r="C144" s="47" t="s">
        <v>51</v>
      </c>
      <c r="D144" s="63"/>
      <c r="E144" s="48">
        <f t="shared" si="0"/>
        <v>0</v>
      </c>
      <c r="F144" s="64"/>
    </row>
    <row r="145" spans="1:6" s="4" customFormat="1" ht="49.95" customHeight="1" thickBot="1" x14ac:dyDescent="0.35">
      <c r="A145" s="45" t="s">
        <v>108</v>
      </c>
      <c r="B145" s="62">
        <v>22000</v>
      </c>
      <c r="C145" s="47" t="s">
        <v>43</v>
      </c>
      <c r="D145" s="63"/>
      <c r="E145" s="48">
        <f t="shared" si="0"/>
        <v>0</v>
      </c>
      <c r="F145" s="64"/>
    </row>
    <row r="146" spans="1:6" s="4" customFormat="1" ht="49.95" customHeight="1" thickBot="1" x14ac:dyDescent="0.35">
      <c r="A146" s="45" t="s">
        <v>204</v>
      </c>
      <c r="B146" s="46">
        <v>1</v>
      </c>
      <c r="C146" s="47" t="s">
        <v>16</v>
      </c>
      <c r="D146" s="63"/>
      <c r="E146" s="48">
        <f t="shared" si="0"/>
        <v>0</v>
      </c>
      <c r="F146" s="64"/>
    </row>
    <row r="147" spans="1:6" s="4" customFormat="1" ht="49.95" customHeight="1" thickBot="1" x14ac:dyDescent="0.35">
      <c r="A147" s="45" t="s">
        <v>139</v>
      </c>
      <c r="B147" s="46">
        <v>1</v>
      </c>
      <c r="C147" s="47" t="s">
        <v>9</v>
      </c>
      <c r="D147" s="63"/>
      <c r="E147" s="48">
        <f t="shared" si="0"/>
        <v>0</v>
      </c>
      <c r="F147" s="64"/>
    </row>
    <row r="148" spans="1:6" s="4" customFormat="1" ht="49.95" customHeight="1" thickBot="1" x14ac:dyDescent="0.35">
      <c r="A148" s="45" t="s">
        <v>140</v>
      </c>
      <c r="B148" s="46">
        <v>1</v>
      </c>
      <c r="C148" s="47" t="s">
        <v>9</v>
      </c>
      <c r="D148" s="63"/>
      <c r="E148" s="48">
        <f t="shared" si="0"/>
        <v>0</v>
      </c>
      <c r="F148" s="64"/>
    </row>
    <row r="149" spans="1:6" s="4" customFormat="1" ht="25.05" customHeight="1" thickBot="1" x14ac:dyDescent="0.35">
      <c r="A149" s="45" t="s">
        <v>141</v>
      </c>
      <c r="B149" s="46">
        <v>1</v>
      </c>
      <c r="C149" s="47" t="s">
        <v>9</v>
      </c>
      <c r="D149" s="63"/>
      <c r="E149" s="48">
        <f t="shared" si="0"/>
        <v>0</v>
      </c>
      <c r="F149" s="64"/>
    </row>
    <row r="150" spans="1:6" s="4" customFormat="1" ht="25.05" customHeight="1" thickBot="1" x14ac:dyDescent="0.35">
      <c r="A150" s="45" t="s">
        <v>109</v>
      </c>
      <c r="B150" s="46">
        <v>1</v>
      </c>
      <c r="C150" s="47" t="s">
        <v>9</v>
      </c>
      <c r="D150" s="63"/>
      <c r="E150" s="48">
        <f t="shared" si="0"/>
        <v>0</v>
      </c>
      <c r="F150" s="64"/>
    </row>
    <row r="151" spans="1:6" s="4" customFormat="1" ht="30" customHeight="1" thickBot="1" x14ac:dyDescent="0.35">
      <c r="A151" s="45" t="s">
        <v>110</v>
      </c>
      <c r="B151" s="46">
        <v>1</v>
      </c>
      <c r="C151" s="47" t="s">
        <v>9</v>
      </c>
      <c r="D151" s="63"/>
      <c r="E151" s="48">
        <f t="shared" si="0"/>
        <v>0</v>
      </c>
      <c r="F151" s="64"/>
    </row>
    <row r="152" spans="1:6" s="4" customFormat="1" ht="25.05" customHeight="1" thickBot="1" x14ac:dyDescent="0.35">
      <c r="A152" s="51" t="s">
        <v>41</v>
      </c>
      <c r="B152" s="46">
        <v>1</v>
      </c>
      <c r="C152" s="47" t="s">
        <v>9</v>
      </c>
      <c r="D152" s="63"/>
      <c r="E152" s="48">
        <f t="shared" si="0"/>
        <v>0</v>
      </c>
      <c r="F152" s="64"/>
    </row>
    <row r="153" spans="1:6" s="4" customFormat="1" ht="25.05" customHeight="1" thickBot="1" x14ac:dyDescent="0.35">
      <c r="A153" s="51" t="s">
        <v>42</v>
      </c>
      <c r="B153" s="46">
        <v>1</v>
      </c>
      <c r="C153" s="47" t="s">
        <v>9</v>
      </c>
      <c r="D153" s="63"/>
      <c r="E153" s="48">
        <f t="shared" si="0"/>
        <v>0</v>
      </c>
      <c r="F153" s="64"/>
    </row>
    <row r="154" spans="1:6" s="4" customFormat="1" ht="15" customHeight="1" thickBot="1" x14ac:dyDescent="0.35">
      <c r="A154" s="37" t="s">
        <v>10</v>
      </c>
      <c r="B154" s="38" t="s">
        <v>11</v>
      </c>
      <c r="C154" s="38" t="s">
        <v>12</v>
      </c>
      <c r="D154" s="67">
        <f>SUM(E10:E153)</f>
        <v>0</v>
      </c>
      <c r="E154" s="68"/>
      <c r="F154" s="39">
        <f t="shared" ref="F154" si="1">SUM(F10:F153)</f>
        <v>0</v>
      </c>
    </row>
    <row r="155" spans="1:6" s="4" customFormat="1" ht="15" customHeight="1" thickBot="1" x14ac:dyDescent="0.35">
      <c r="A155" s="19" t="s">
        <v>13</v>
      </c>
      <c r="B155" s="20" t="s">
        <v>52</v>
      </c>
      <c r="C155" s="20" t="s">
        <v>44</v>
      </c>
      <c r="D155" s="67">
        <f>SUM(D154:F154)</f>
        <v>0</v>
      </c>
      <c r="E155" s="71"/>
      <c r="F155" s="72"/>
    </row>
    <row r="156" spans="1:6" s="8" customFormat="1" ht="13.8" x14ac:dyDescent="0.3">
      <c r="A156" s="7" t="s">
        <v>27</v>
      </c>
      <c r="B156" s="28"/>
      <c r="C156" s="28"/>
      <c r="D156" s="28"/>
      <c r="E156" s="28"/>
      <c r="F156" s="28"/>
    </row>
    <row r="157" spans="1:6" s="8" customFormat="1" ht="13.8" x14ac:dyDescent="0.3">
      <c r="A157" s="7" t="s">
        <v>28</v>
      </c>
      <c r="B157" s="28"/>
      <c r="C157" s="28"/>
      <c r="D157" s="28"/>
      <c r="E157" s="28"/>
      <c r="F157" s="28"/>
    </row>
    <row r="158" spans="1:6" s="8" customFormat="1" ht="13.8" x14ac:dyDescent="0.3">
      <c r="A158" s="7"/>
      <c r="B158" s="28"/>
      <c r="C158" s="28"/>
      <c r="D158" s="28"/>
      <c r="E158" s="28"/>
      <c r="F158" s="28"/>
    </row>
    <row r="159" spans="1:6" s="8" customFormat="1" ht="30" customHeight="1" x14ac:dyDescent="0.3">
      <c r="A159" s="9"/>
      <c r="B159" s="28"/>
      <c r="C159" s="28"/>
      <c r="D159" s="28"/>
      <c r="E159" s="28"/>
      <c r="F159" s="28"/>
    </row>
    <row r="160" spans="1:6" s="4" customFormat="1" ht="15" customHeight="1" x14ac:dyDescent="0.3">
      <c r="A160" s="21" t="s">
        <v>29</v>
      </c>
      <c r="B160" s="82"/>
      <c r="C160" s="82"/>
      <c r="D160" s="27"/>
      <c r="E160" s="27"/>
      <c r="F160" s="27"/>
    </row>
    <row r="161" spans="1:6" s="4" customFormat="1" ht="15" customHeight="1" x14ac:dyDescent="0.3">
      <c r="A161" s="23" t="s">
        <v>30</v>
      </c>
      <c r="B161" s="74"/>
      <c r="C161" s="74"/>
      <c r="D161" s="27"/>
      <c r="E161" s="27"/>
      <c r="F161" s="27"/>
    </row>
    <row r="162" spans="1:6" s="4" customFormat="1" ht="15" customHeight="1" x14ac:dyDescent="0.3">
      <c r="A162" s="4" t="s">
        <v>31</v>
      </c>
      <c r="B162" s="74"/>
      <c r="C162" s="74"/>
      <c r="D162" s="27"/>
      <c r="E162" s="27"/>
      <c r="F162" s="27"/>
    </row>
    <row r="163" spans="1:6" s="4" customFormat="1" ht="15" customHeight="1" x14ac:dyDescent="0.3">
      <c r="A163" s="4" t="s">
        <v>32</v>
      </c>
      <c r="B163" s="74"/>
      <c r="C163" s="74"/>
      <c r="D163" s="27"/>
      <c r="E163" s="27"/>
      <c r="F163" s="27"/>
    </row>
    <row r="164" spans="1:6" s="4" customFormat="1" ht="15" customHeight="1" x14ac:dyDescent="0.3">
      <c r="A164" s="23" t="s">
        <v>33</v>
      </c>
      <c r="B164" s="74"/>
      <c r="C164" s="74"/>
      <c r="D164" s="27"/>
      <c r="E164" s="27"/>
      <c r="F164" s="27"/>
    </row>
    <row r="165" spans="1:6" s="4" customFormat="1" ht="15" customHeight="1" x14ac:dyDescent="0.3">
      <c r="A165" s="22" t="s">
        <v>34</v>
      </c>
      <c r="B165" s="74"/>
      <c r="C165" s="74"/>
      <c r="D165" s="27"/>
      <c r="E165" s="27"/>
      <c r="F165" s="27"/>
    </row>
    <row r="166" spans="1:6" s="4" customFormat="1" ht="15" customHeight="1" x14ac:dyDescent="0.3">
      <c r="A166" s="4" t="s">
        <v>35</v>
      </c>
      <c r="B166" s="75" t="s">
        <v>217</v>
      </c>
      <c r="C166" s="75"/>
      <c r="D166" s="27"/>
      <c r="E166" s="27"/>
      <c r="F166" s="27"/>
    </row>
    <row r="167" spans="1:6" s="4" customFormat="1" ht="15" customHeight="1" x14ac:dyDescent="0.3">
      <c r="A167" s="22" t="s">
        <v>36</v>
      </c>
      <c r="B167" s="76"/>
      <c r="C167" s="76"/>
      <c r="D167" s="27"/>
      <c r="E167" s="27"/>
      <c r="F167" s="27"/>
    </row>
    <row r="169" spans="1:6" hidden="1" x14ac:dyDescent="0.3">
      <c r="A169" s="1" t="s">
        <v>14</v>
      </c>
    </row>
    <row r="170" spans="1:6" hidden="1" x14ac:dyDescent="0.3">
      <c r="A170" s="2" t="s">
        <v>0</v>
      </c>
    </row>
    <row r="171" spans="1:6" hidden="1" x14ac:dyDescent="0.3">
      <c r="A171" s="2" t="s">
        <v>2</v>
      </c>
    </row>
    <row r="172" spans="1:6" hidden="1" x14ac:dyDescent="0.3">
      <c r="A172" s="2" t="s">
        <v>3</v>
      </c>
    </row>
    <row r="173" spans="1:6" hidden="1" x14ac:dyDescent="0.3">
      <c r="A173" s="2" t="s">
        <v>4</v>
      </c>
    </row>
    <row r="174" spans="1:6" hidden="1" x14ac:dyDescent="0.3">
      <c r="A174" s="2" t="s">
        <v>5</v>
      </c>
    </row>
    <row r="175" spans="1:6" hidden="1" x14ac:dyDescent="0.3">
      <c r="A175" s="2" t="s">
        <v>6</v>
      </c>
    </row>
    <row r="176" spans="1:6" hidden="1" x14ac:dyDescent="0.3">
      <c r="A176" s="2" t="s">
        <v>7</v>
      </c>
    </row>
    <row r="177" spans="1:4" hidden="1" x14ac:dyDescent="0.3">
      <c r="A177" s="2" t="s">
        <v>8</v>
      </c>
    </row>
    <row r="178" spans="1:4" hidden="1" x14ac:dyDescent="0.3">
      <c r="A178" s="2"/>
    </row>
    <row r="179" spans="1:4" hidden="1" x14ac:dyDescent="0.3">
      <c r="A179" s="2"/>
    </row>
    <row r="180" spans="1:4" hidden="1" x14ac:dyDescent="0.3">
      <c r="A180" s="2"/>
    </row>
    <row r="181" spans="1:4" hidden="1" x14ac:dyDescent="0.3">
      <c r="A181" s="33" t="s">
        <v>17</v>
      </c>
    </row>
    <row r="182" spans="1:4" hidden="1" x14ac:dyDescent="0.3">
      <c r="A182" s="33" t="s">
        <v>18</v>
      </c>
    </row>
    <row r="183" spans="1:4" hidden="1" x14ac:dyDescent="0.3">
      <c r="A183" s="34" t="s">
        <v>19</v>
      </c>
    </row>
    <row r="187" spans="1:4" x14ac:dyDescent="0.3">
      <c r="A187" s="24" t="s">
        <v>37</v>
      </c>
      <c r="B187" s="3" t="s">
        <v>20</v>
      </c>
      <c r="C187" s="26" t="s">
        <v>38</v>
      </c>
    </row>
    <row r="188" spans="1:4" x14ac:dyDescent="0.3">
      <c r="B188"/>
      <c r="C188"/>
    </row>
    <row r="189" spans="1:4" x14ac:dyDescent="0.3">
      <c r="B189"/>
      <c r="C189"/>
    </row>
    <row r="190" spans="1:4" x14ac:dyDescent="0.3">
      <c r="B190"/>
      <c r="C190"/>
    </row>
    <row r="191" spans="1:4" ht="15" customHeight="1" x14ac:dyDescent="0.3">
      <c r="B191" s="83"/>
      <c r="C191" s="83"/>
      <c r="D191" s="83"/>
    </row>
    <row r="192" spans="1:4" ht="30" customHeight="1" x14ac:dyDescent="0.3">
      <c r="B192" s="73" t="s">
        <v>21</v>
      </c>
      <c r="C192" s="73"/>
      <c r="D192" s="73"/>
    </row>
  </sheetData>
  <mergeCells count="178">
    <mergeCell ref="D16:F16"/>
    <mergeCell ref="A1:F1"/>
    <mergeCell ref="A2:F2"/>
    <mergeCell ref="A5:C5"/>
    <mergeCell ref="A7:C7"/>
    <mergeCell ref="D154:E154"/>
    <mergeCell ref="B12:C12"/>
    <mergeCell ref="B13:C13"/>
    <mergeCell ref="B14:C14"/>
    <mergeCell ref="D17:F17"/>
    <mergeCell ref="B20:C20"/>
    <mergeCell ref="D11:F11"/>
    <mergeCell ref="D12:F12"/>
    <mergeCell ref="D44:F44"/>
    <mergeCell ref="D20:F20"/>
    <mergeCell ref="D21:F21"/>
    <mergeCell ref="D22:F22"/>
    <mergeCell ref="B11:C11"/>
    <mergeCell ref="B24:C24"/>
    <mergeCell ref="D24:F24"/>
    <mergeCell ref="B34:C34"/>
    <mergeCell ref="D34:F34"/>
    <mergeCell ref="B38:C38"/>
    <mergeCell ref="D38:F38"/>
    <mergeCell ref="B160:C160"/>
    <mergeCell ref="B161:C161"/>
    <mergeCell ref="B162:C162"/>
    <mergeCell ref="B163:C163"/>
    <mergeCell ref="B164:C164"/>
    <mergeCell ref="B165:C165"/>
    <mergeCell ref="D155:F155"/>
    <mergeCell ref="B166:C166"/>
    <mergeCell ref="B167:C167"/>
    <mergeCell ref="B191:D191"/>
    <mergeCell ref="B192:D192"/>
    <mergeCell ref="D13:F13"/>
    <mergeCell ref="D14:F14"/>
    <mergeCell ref="D15:F15"/>
    <mergeCell ref="D18:F18"/>
    <mergeCell ref="D19:F19"/>
    <mergeCell ref="B21:C21"/>
    <mergeCell ref="B22:C22"/>
    <mergeCell ref="D28:F28"/>
    <mergeCell ref="B30:C30"/>
    <mergeCell ref="D30:F30"/>
    <mergeCell ref="B33:C33"/>
    <mergeCell ref="D33:F33"/>
    <mergeCell ref="B31:C31"/>
    <mergeCell ref="D31:F31"/>
    <mergeCell ref="B25:C25"/>
    <mergeCell ref="D25:F25"/>
    <mergeCell ref="B26:C26"/>
    <mergeCell ref="D26:F26"/>
    <mergeCell ref="D27:F27"/>
    <mergeCell ref="D40:F40"/>
    <mergeCell ref="B36:C36"/>
    <mergeCell ref="D36:F36"/>
    <mergeCell ref="B39:C39"/>
    <mergeCell ref="D39:F39"/>
    <mergeCell ref="D46:F46"/>
    <mergeCell ref="B48:C48"/>
    <mergeCell ref="D48:F48"/>
    <mergeCell ref="D49:F49"/>
    <mergeCell ref="B42:C42"/>
    <mergeCell ref="D42:F42"/>
    <mergeCell ref="B43:C43"/>
    <mergeCell ref="D43:F43"/>
    <mergeCell ref="D45:F45"/>
    <mergeCell ref="D53:F53"/>
    <mergeCell ref="B54:C54"/>
    <mergeCell ref="D54:F54"/>
    <mergeCell ref="D55:F55"/>
    <mergeCell ref="D50:F50"/>
    <mergeCell ref="D52:F52"/>
    <mergeCell ref="D51:F51"/>
    <mergeCell ref="B60:C60"/>
    <mergeCell ref="D60:F60"/>
    <mergeCell ref="B61:C61"/>
    <mergeCell ref="D61:F61"/>
    <mergeCell ref="B57:C57"/>
    <mergeCell ref="D57:F57"/>
    <mergeCell ref="D58:F58"/>
    <mergeCell ref="D59:F59"/>
    <mergeCell ref="B68:C68"/>
    <mergeCell ref="D68:F68"/>
    <mergeCell ref="B69:C69"/>
    <mergeCell ref="D69:F69"/>
    <mergeCell ref="B64:C64"/>
    <mergeCell ref="D64:F64"/>
    <mergeCell ref="B65:C65"/>
    <mergeCell ref="D65:F65"/>
    <mergeCell ref="D66:F66"/>
    <mergeCell ref="B76:C76"/>
    <mergeCell ref="D76:F76"/>
    <mergeCell ref="B77:C77"/>
    <mergeCell ref="D77:F77"/>
    <mergeCell ref="B79:C79"/>
    <mergeCell ref="D79:F79"/>
    <mergeCell ref="D70:F70"/>
    <mergeCell ref="B73:C73"/>
    <mergeCell ref="D73:F73"/>
    <mergeCell ref="B74:C74"/>
    <mergeCell ref="D74:F74"/>
    <mergeCell ref="D92:F92"/>
    <mergeCell ref="B94:C94"/>
    <mergeCell ref="D94:F94"/>
    <mergeCell ref="D99:F99"/>
    <mergeCell ref="B81:C81"/>
    <mergeCell ref="D81:F81"/>
    <mergeCell ref="B85:C85"/>
    <mergeCell ref="D85:F85"/>
    <mergeCell ref="B87:C87"/>
    <mergeCell ref="D87:F87"/>
    <mergeCell ref="D96:F96"/>
    <mergeCell ref="D97:F97"/>
    <mergeCell ref="B88:C88"/>
    <mergeCell ref="B108:C108"/>
    <mergeCell ref="D108:F108"/>
    <mergeCell ref="B101:C101"/>
    <mergeCell ref="D101:F101"/>
    <mergeCell ref="B106:C106"/>
    <mergeCell ref="D106:F106"/>
    <mergeCell ref="B105:C105"/>
    <mergeCell ref="D103:F103"/>
    <mergeCell ref="D105:F105"/>
    <mergeCell ref="D110:F110"/>
    <mergeCell ref="B112:C112"/>
    <mergeCell ref="D132:F132"/>
    <mergeCell ref="D126:F126"/>
    <mergeCell ref="D127:F127"/>
    <mergeCell ref="B123:C123"/>
    <mergeCell ref="D123:F123"/>
    <mergeCell ref="D121:F121"/>
    <mergeCell ref="B122:C122"/>
    <mergeCell ref="D122:F122"/>
    <mergeCell ref="B125:C125"/>
    <mergeCell ref="D125:F125"/>
    <mergeCell ref="D112:F112"/>
    <mergeCell ref="D114:F114"/>
    <mergeCell ref="D113:F113"/>
    <mergeCell ref="D134:F134"/>
    <mergeCell ref="B137:C137"/>
    <mergeCell ref="D137:F137"/>
    <mergeCell ref="B129:C129"/>
    <mergeCell ref="D129:F129"/>
    <mergeCell ref="D115:F115"/>
    <mergeCell ref="D133:F133"/>
    <mergeCell ref="D135:F135"/>
    <mergeCell ref="B135:C135"/>
    <mergeCell ref="D116:F116"/>
    <mergeCell ref="B119:C119"/>
    <mergeCell ref="D119:F119"/>
    <mergeCell ref="B120:C120"/>
    <mergeCell ref="D120:F120"/>
    <mergeCell ref="D100:F100"/>
    <mergeCell ref="D102:F102"/>
    <mergeCell ref="B130:C130"/>
    <mergeCell ref="D130:F130"/>
    <mergeCell ref="B131:C131"/>
    <mergeCell ref="D131:F131"/>
    <mergeCell ref="B126:C126"/>
    <mergeCell ref="D80:F80"/>
    <mergeCell ref="D82:F82"/>
    <mergeCell ref="D83:F83"/>
    <mergeCell ref="D86:F86"/>
    <mergeCell ref="D88:F88"/>
    <mergeCell ref="D89:F89"/>
    <mergeCell ref="D90:F90"/>
    <mergeCell ref="D93:F93"/>
    <mergeCell ref="D95:F95"/>
    <mergeCell ref="B80:C80"/>
    <mergeCell ref="B82:C82"/>
    <mergeCell ref="B86:C86"/>
    <mergeCell ref="B93:C93"/>
    <mergeCell ref="B95:C95"/>
    <mergeCell ref="B96:C96"/>
    <mergeCell ref="B100:C100"/>
    <mergeCell ref="B110:C110"/>
  </mergeCells>
  <phoneticPr fontId="14" type="noConversion"/>
  <pageMargins left="0.70866141732283472" right="0.70866141732283472" top="0.74803149606299213" bottom="0.74803149606299213" header="0.31496062992125984" footer="0.31496062992125984"/>
  <pageSetup paperSize="9" scale="60" orientation="portrait" horizontalDpi="0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2023-11-09T06:47:03Z</cp:lastPrinted>
  <dcterms:created xsi:type="dcterms:W3CDTF">2021-04-15T08:49:31Z</dcterms:created>
  <dcterms:modified xsi:type="dcterms:W3CDTF">2023-12-14T17:03:50Z</dcterms:modified>
</cp:coreProperties>
</file>