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ISA\DOCUMENTS$\jasenak\Documents\JIS\SLA\Nová SLA Príprava\02_Súťažné podklady\SP_v03\"/>
    </mc:Choice>
  </mc:AlternateContent>
  <xr:revisionPtr revIDLastSave="0" documentId="13_ncr:1_{194ABF47-6FB5-4540-8A9E-418BA195074D}" xr6:coauthVersionLast="47" xr6:coauthVersionMax="47" xr10:uidLastSave="{00000000-0000-0000-0000-000000000000}"/>
  <bookViews>
    <workbookView xWindow="-120" yWindow="-120" windowWidth="38640" windowHeight="20625" xr2:uid="{00000000-000D-0000-FFFF-FFFF00000000}"/>
  </bookViews>
  <sheets>
    <sheet name="Súhrnná info CP" sheetId="1" r:id="rId1"/>
  </sheets>
  <definedNames>
    <definedName name="_xlnm.Print_Area" localSheetId="0">'Súhrnná info CP'!$A$1:$K$27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I13" i="1" s="1"/>
  <c r="K13" i="1" s="1"/>
  <c r="J12" i="1"/>
  <c r="H12" i="1"/>
  <c r="I12" i="1" s="1"/>
  <c r="K12" i="1" s="1"/>
  <c r="J11" i="1"/>
  <c r="H11" i="1"/>
  <c r="I11" i="1" s="1"/>
  <c r="K11" i="1" s="1"/>
  <c r="J10" i="1"/>
  <c r="H10" i="1"/>
  <c r="I10" i="1" s="1"/>
  <c r="K10" i="1" s="1"/>
  <c r="J9" i="1"/>
  <c r="H9" i="1"/>
  <c r="I9" i="1" s="1"/>
  <c r="K9" i="1" s="1"/>
  <c r="J14" i="1"/>
  <c r="H14" i="1"/>
  <c r="I14" i="1" s="1"/>
  <c r="K14" i="1" s="1"/>
  <c r="J8" i="1"/>
  <c r="H8" i="1"/>
  <c r="I8" i="1" s="1"/>
  <c r="K8" i="1" s="1"/>
  <c r="J7" i="1"/>
  <c r="H7" i="1"/>
  <c r="I7" i="1" s="1"/>
  <c r="K7" i="1" s="1"/>
  <c r="J15" i="1" l="1"/>
  <c r="H15" i="1"/>
  <c r="I15" i="1" s="1"/>
  <c r="K15" i="1" s="1"/>
  <c r="J25" i="1"/>
  <c r="H25" i="1"/>
  <c r="I25" i="1" s="1"/>
  <c r="K25" i="1" s="1"/>
  <c r="J16" i="1" l="1"/>
  <c r="J17" i="1"/>
  <c r="J18" i="1"/>
  <c r="J19" i="1"/>
  <c r="J20" i="1"/>
  <c r="J21" i="1"/>
  <c r="J22" i="1"/>
  <c r="J23" i="1"/>
  <c r="J24" i="1"/>
  <c r="J6" i="1"/>
  <c r="H16" i="1"/>
  <c r="I16" i="1" s="1"/>
  <c r="K16" i="1" s="1"/>
  <c r="H17" i="1"/>
  <c r="I17" i="1" s="1"/>
  <c r="K17" i="1" s="1"/>
  <c r="H18" i="1"/>
  <c r="I18" i="1" s="1"/>
  <c r="K18" i="1" s="1"/>
  <c r="H19" i="1"/>
  <c r="I19" i="1" s="1"/>
  <c r="K19" i="1" s="1"/>
  <c r="H20" i="1"/>
  <c r="I20" i="1" s="1"/>
  <c r="K20" i="1" s="1"/>
  <c r="H21" i="1"/>
  <c r="I21" i="1" s="1"/>
  <c r="K21" i="1" s="1"/>
  <c r="H22" i="1"/>
  <c r="I22" i="1" s="1"/>
  <c r="K22" i="1" s="1"/>
  <c r="H23" i="1"/>
  <c r="I23" i="1" s="1"/>
  <c r="K23" i="1" s="1"/>
  <c r="H24" i="1"/>
  <c r="I24" i="1" s="1"/>
  <c r="K24" i="1" s="1"/>
  <c r="H6" i="1"/>
  <c r="J26" i="1" l="1"/>
  <c r="I6" i="1"/>
  <c r="K6" i="1" s="1"/>
  <c r="K26" i="1" s="1"/>
</calcChain>
</file>

<file path=xl/sharedStrings.xml><?xml version="1.0" encoding="utf-8"?>
<sst xmlns="http://schemas.openxmlformats.org/spreadsheetml/2006/main" count="109" uniqueCount="76">
  <si>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</si>
  <si>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</si>
  <si>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</si>
  <si>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</si>
  <si>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</si>
  <si>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</si>
  <si>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</si>
  <si>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Sadzba DPH 
v %</t>
  </si>
  <si>
    <t>Merná jednotka
(MJ)</t>
  </si>
  <si>
    <t>Názov položky</t>
  </si>
  <si>
    <t>Súhrnná cenová ponuka</t>
  </si>
  <si>
    <t>Špecialista pre databázy</t>
  </si>
  <si>
    <t>IT/IS konzultant (napr. SAP)</t>
  </si>
  <si>
    <t>IT architekt</t>
  </si>
  <si>
    <t>IT tester</t>
  </si>
  <si>
    <t>IT programátor/vývojár</t>
  </si>
  <si>
    <t>Projektový manažér IT projektu</t>
  </si>
  <si>
    <t>IT analytik</t>
  </si>
  <si>
    <t>Školiteľ pre IT systémy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</si>
  <si>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</si>
  <si>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</si>
  <si>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</si>
  <si>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</si>
  <si>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</si>
  <si>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</si>
  <si>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</si>
  <si>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</si>
  <si>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</si>
  <si>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</si>
  <si>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</si>
  <si>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Celková cena:</t>
  </si>
  <si>
    <t>Verejný obstarávateľ: Úrad priemyselného vlastníctva SR</t>
  </si>
  <si>
    <t>IT dohľad / QA</t>
  </si>
  <si>
    <t>Kybernetická bezpečnosť</t>
  </si>
  <si>
    <t>Názov zákazky: Poskytovanie služieb podpory, údržby a rozvoja informačných systémov Úradu priemyselného vlastníctva</t>
  </si>
  <si>
    <t>Podpora</t>
  </si>
  <si>
    <t>Služby podpory a údržby FBS, PES, WBR</t>
  </si>
  <si>
    <t>Hod.</t>
  </si>
  <si>
    <t>Služby podpory a údržby Manažment údajov</t>
  </si>
  <si>
    <t>Služby podpory a údržby štatistický modul</t>
  </si>
  <si>
    <t>SW pre Správu registratúry (všeobecná a špecializovaná)</t>
  </si>
  <si>
    <t>SW pre E-archív</t>
  </si>
  <si>
    <t>SW pre digitalizáciu</t>
  </si>
  <si>
    <t>SW pre Elektronické formuláre</t>
  </si>
  <si>
    <t>SW pre fulltextové vyhľadávanie</t>
  </si>
  <si>
    <t>SW pre monitoring systému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</si>
  <si>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</si>
  <si>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</si>
  <si>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</si>
  <si>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</si>
  <si>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</si>
  <si>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</si>
  <si>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</si>
  <si>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</si>
  <si>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</si>
  <si>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Typ</t>
  </si>
  <si>
    <t>Paušálne služby podpory</t>
  </si>
  <si>
    <t>Licenčný maintenence</t>
  </si>
  <si>
    <t>Sluzby rozvoja</t>
  </si>
  <si>
    <t>Licencia / per user</t>
  </si>
  <si>
    <t>Licencia / multi</t>
  </si>
  <si>
    <t>Maximálny možný navrhovaný poče MJ na 4 roky</t>
  </si>
  <si>
    <t>Príloha č. 2: Súhrnná cenová ponuka</t>
  </si>
  <si>
    <t>Svoju cenovú ponuku predkladáme na poskytnutie služby, ktorá v plnom rozsahu spĺňa všetky požiadavky verejného obstarávateľa na predmet prieskumu trhu uvedené v prílohe č. 1 - Špecifikácia predmetu prieskumu trhu v žiadosti o predloženie informatívnej cenovej ponuky.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</si>
  <si>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</si>
  <si>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</si>
  <si>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</si>
  <si>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</si>
  <si>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</si>
  <si>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</si>
  <si>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</si>
  <si>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</si>
  <si>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</si>
  <si>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</si>
  <si>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UPOZORNENIE</t>
  </si>
  <si>
    <t>- povinné údaje, ktoré vypĺňa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</si>
</sst>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3" fillId="2" borderId="3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center" vertical="top" wrapText="1"/>
    </xf>
    <xf numFmtId="3" fontId="3" fillId="2" borderId="5" xfId="1" applyNumberFormat="1" applyFont="1" applyFill="1" applyBorder="1" applyAlignment="1">
      <alignment horizontal="center" vertical="top" wrapText="1"/>
    </xf>
    <xf numFmtId="164" fontId="3" fillId="2" borderId="3" xfId="1" applyNumberFormat="1" applyFont="1" applyFill="1" applyBorder="1" applyAlignment="1">
      <alignment horizontal="center" vertical="top" wrapText="1"/>
    </xf>
    <xf numFmtId="9" fontId="3" fillId="2" borderId="4" xfId="1" applyNumberFormat="1" applyFont="1" applyFill="1" applyBorder="1" applyAlignment="1">
      <alignment horizontal="center" vertical="top" wrapText="1"/>
    </xf>
    <xf numFmtId="164" fontId="3" fillId="2" borderId="4" xfId="1" applyNumberFormat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6" fillId="0" borderId="3" xfId="1" applyFont="1" applyBorder="1" applyAlignment="1">
      <alignment horizontal="left" vertical="center" wrapText="1"/>
    </xf>
    <xf numFmtId="49" fontId="6" fillId="0" borderId="4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right" vertical="center"/>
    </xf>
    <xf numFmtId="9" fontId="6" fillId="0" borderId="4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center" vertical="top" wrapText="1"/>
    </xf>
    <xf numFmtId="164" fontId="6" fillId="0" borderId="7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164" fontId="5" fillId="0" borderId="1" xfId="1" applyNumberFormat="1" applyFont="1" applyBorder="1" applyAlignment="1">
      <alignment horizontal="right" vertical="center"/>
    </xf>
    <xf numFmtId="164" fontId="6" fillId="0" borderId="6" xfId="1" applyNumberFormat="1" applyFont="1" applyBorder="1" applyAlignment="1">
      <alignment horizontal="right" vertical="center"/>
    </xf>
    <xf numFmtId="164" fontId="5" fillId="0" borderId="8" xfId="1" applyNumberFormat="1" applyFont="1" applyBorder="1" applyAlignment="1">
      <alignment horizontal="right" vertical="center"/>
    </xf>
    <xf numFmtId="0" fontId="9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9" fontId="4" fillId="0" borderId="0" xfId="1" applyNumberFormat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11" xfId="1" applyFont="1" applyFill="1" applyBorder="1" applyAlignment="1">
      <alignment wrapText="1"/>
    </xf>
    <xf numFmtId="0" fontId="4" fillId="3" borderId="14" xfId="1" applyFont="1" applyFill="1" applyBorder="1" applyAlignment="1">
      <alignment wrapText="1"/>
    </xf>
    <xf numFmtId="49" fontId="4" fillId="0" borderId="1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13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49" fontId="9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4" fillId="0" borderId="0" xfId="0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4" fillId="0" borderId="0" xfId="1" applyFont="1" applyAlignment="1">
      <alignment horizontal="center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40"/>
  <sheetViews>
    <sheetView tabSelected="1" zoomScale="115" zoomScaleNormal="115" workbookViewId="0">
      <selection activeCell="C23" sqref="C23"/>
    </sheetView>
  </sheetViews>
  <sheetFormatPr defaultColWidth="9.140625" defaultRowHeight="12.75" x14ac:dyDescent="0.2"/>
  <cols>
    <col min="1" max="1" width="4.140625" style="10" bestFit="1" customWidth="1"/>
    <col min="2" max="2" width="25.5703125" style="10" customWidth="1"/>
    <col min="3" max="3" width="14.7109375" style="10" customWidth="1"/>
    <col min="4" max="4" width="7.140625" style="11" customWidth="1"/>
    <col min="5" max="5" width="11.85546875" style="12" customWidth="1"/>
    <col min="6" max="6" width="13.28515625" style="2" customWidth="1"/>
    <col min="7" max="7" width="9.42578125" style="2" customWidth="1"/>
    <col min="8" max="8" width="13.28515625" style="13" customWidth="1"/>
    <col min="9" max="9" width="13.28515625" style="14" customWidth="1"/>
    <col min="10" max="11" width="13.28515625" style="13" customWidth="1"/>
    <col min="12" max="16384" width="9.140625" style="2"/>
  </cols>
  <sheetData>
    <row r="1" spans="1:11" x14ac:dyDescent="0.2">
      <c r="A1" s="59" t="s">
        <v>62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x14ac:dyDescent="0.2">
      <c r="A2" s="34" t="s">
        <v>31</v>
      </c>
    </row>
    <row r="3" spans="1:11" x14ac:dyDescent="0.2">
      <c r="A3" s="60" t="s">
        <v>34</v>
      </c>
      <c r="B3" s="60"/>
      <c r="C3" s="60"/>
      <c r="D3" s="60"/>
      <c r="E3" s="60"/>
      <c r="F3" s="60"/>
      <c r="G3" s="1"/>
      <c r="H3" s="1"/>
      <c r="I3" s="1"/>
      <c r="J3" s="1"/>
      <c r="K3" s="1"/>
    </row>
    <row r="4" spans="1:11" ht="30" customHeight="1" x14ac:dyDescent="0.2">
      <c r="A4" s="61" t="s">
        <v>10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3" customFormat="1" ht="60" x14ac:dyDescent="0.25">
      <c r="A5" s="15" t="s">
        <v>0</v>
      </c>
      <c r="B5" s="16" t="s">
        <v>9</v>
      </c>
      <c r="C5" s="16" t="s">
        <v>55</v>
      </c>
      <c r="D5" s="17" t="s">
        <v>8</v>
      </c>
      <c r="E5" s="18" t="s">
        <v>61</v>
      </c>
      <c r="F5" s="19" t="s">
        <v>1</v>
      </c>
      <c r="G5" s="20" t="s">
        <v>7</v>
      </c>
      <c r="H5" s="21" t="s">
        <v>2</v>
      </c>
      <c r="I5" s="30" t="s">
        <v>3</v>
      </c>
      <c r="J5" s="32" t="s">
        <v>4</v>
      </c>
      <c r="K5" s="22" t="s">
        <v>5</v>
      </c>
    </row>
    <row r="6" spans="1:11" s="3" customFormat="1" ht="25.15" customHeight="1" x14ac:dyDescent="0.25">
      <c r="A6" s="23" t="s">
        <v>6</v>
      </c>
      <c r="B6" s="24" t="s">
        <v>36</v>
      </c>
      <c r="C6" s="24" t="s">
        <v>56</v>
      </c>
      <c r="D6" s="25" t="s">
        <v>37</v>
      </c>
      <c r="E6" s="26">
        <v>3600</v>
      </c>
      <c r="F6" s="27"/>
      <c r="G6" s="28">
        <v>0.2</v>
      </c>
      <c r="H6" s="29">
        <f t="shared" ref="H6:H15" si="0">F6*G6</f>
        <v>0</v>
      </c>
      <c r="I6" s="31">
        <f t="shared" ref="I6" si="1">F6+H6</f>
        <v>0</v>
      </c>
      <c r="J6" s="37">
        <f t="shared" ref="J6:J15" si="2">F6*E6</f>
        <v>0</v>
      </c>
      <c r="K6" s="36">
        <f t="shared" ref="K6:K15" si="3">I6*E6</f>
        <v>0</v>
      </c>
    </row>
    <row r="7" spans="1:11" s="3" customFormat="1" ht="25.15" customHeight="1" x14ac:dyDescent="0.25">
      <c r="A7" s="23" t="s">
        <v>20</v>
      </c>
      <c r="B7" s="24" t="s">
        <v>38</v>
      </c>
      <c r="C7" s="24" t="s">
        <v>56</v>
      </c>
      <c r="D7" s="25" t="s">
        <v>37</v>
      </c>
      <c r="E7" s="26">
        <v>1200</v>
      </c>
      <c r="F7" s="27"/>
      <c r="G7" s="28">
        <v>0.2</v>
      </c>
      <c r="H7" s="29">
        <f t="shared" si="0"/>
        <v>0</v>
      </c>
      <c r="I7" s="31">
        <f t="shared" ref="I7:I14" si="4">F7+H7</f>
        <v>0</v>
      </c>
      <c r="J7" s="37">
        <f t="shared" si="2"/>
        <v>0</v>
      </c>
      <c r="K7" s="36">
        <f t="shared" si="3"/>
        <v>0</v>
      </c>
    </row>
    <row r="8" spans="1:11" s="3" customFormat="1" ht="25.15" customHeight="1" x14ac:dyDescent="0.25">
      <c r="A8" s="23" t="s">
        <v>21</v>
      </c>
      <c r="B8" s="24" t="s">
        <v>39</v>
      </c>
      <c r="C8" s="24" t="s">
        <v>56</v>
      </c>
      <c r="D8" s="25" t="s">
        <v>37</v>
      </c>
      <c r="E8" s="26">
        <v>192</v>
      </c>
      <c r="F8" s="27"/>
      <c r="G8" s="28">
        <v>0.2</v>
      </c>
      <c r="H8" s="29">
        <f t="shared" si="0"/>
        <v>0</v>
      </c>
      <c r="I8" s="31">
        <f t="shared" si="4"/>
        <v>0</v>
      </c>
      <c r="J8" s="37">
        <f t="shared" si="2"/>
        <v>0</v>
      </c>
      <c r="K8" s="36">
        <f t="shared" si="3"/>
        <v>0</v>
      </c>
    </row>
    <row r="9" spans="1:11" s="3" customFormat="1" ht="25.15" customHeight="1" x14ac:dyDescent="0.25">
      <c r="A9" s="23" t="s">
        <v>22</v>
      </c>
      <c r="B9" s="24" t="s">
        <v>40</v>
      </c>
      <c r="C9" s="24" t="s">
        <v>57</v>
      </c>
      <c r="D9" s="25" t="s">
        <v>59</v>
      </c>
      <c r="E9" s="26">
        <v>600</v>
      </c>
      <c r="F9" s="27"/>
      <c r="G9" s="28">
        <v>0.2</v>
      </c>
      <c r="H9" s="29">
        <f t="shared" si="0"/>
        <v>0</v>
      </c>
      <c r="I9" s="31">
        <f t="shared" ref="I9:I13" si="5">F9+H9</f>
        <v>0</v>
      </c>
      <c r="J9" s="37">
        <f t="shared" si="2"/>
        <v>0</v>
      </c>
      <c r="K9" s="36">
        <f t="shared" si="3"/>
        <v>0</v>
      </c>
    </row>
    <row r="10" spans="1:11" s="3" customFormat="1" ht="25.15" customHeight="1" x14ac:dyDescent="0.25">
      <c r="A10" s="23" t="s">
        <v>23</v>
      </c>
      <c r="B10" s="24" t="s">
        <v>41</v>
      </c>
      <c r="C10" s="24" t="s">
        <v>57</v>
      </c>
      <c r="D10" s="25" t="s">
        <v>60</v>
      </c>
      <c r="E10" s="26">
        <v>4</v>
      </c>
      <c r="F10" s="27"/>
      <c r="G10" s="28">
        <v>0.2</v>
      </c>
      <c r="H10" s="29">
        <f t="shared" si="0"/>
        <v>0</v>
      </c>
      <c r="I10" s="31">
        <f t="shared" si="5"/>
        <v>0</v>
      </c>
      <c r="J10" s="37">
        <f t="shared" si="2"/>
        <v>0</v>
      </c>
      <c r="K10" s="36">
        <f t="shared" si="3"/>
        <v>0</v>
      </c>
    </row>
    <row r="11" spans="1:11" s="3" customFormat="1" ht="25.15" customHeight="1" x14ac:dyDescent="0.25">
      <c r="A11" s="23" t="s">
        <v>24</v>
      </c>
      <c r="B11" s="24" t="s">
        <v>42</v>
      </c>
      <c r="C11" s="24" t="s">
        <v>57</v>
      </c>
      <c r="D11" s="25" t="s">
        <v>60</v>
      </c>
      <c r="E11" s="26">
        <v>4</v>
      </c>
      <c r="F11" s="27"/>
      <c r="G11" s="28">
        <v>0.2</v>
      </c>
      <c r="H11" s="29">
        <f t="shared" si="0"/>
        <v>0</v>
      </c>
      <c r="I11" s="31">
        <f t="shared" si="5"/>
        <v>0</v>
      </c>
      <c r="J11" s="37">
        <f t="shared" si="2"/>
        <v>0</v>
      </c>
      <c r="K11" s="36">
        <f t="shared" si="3"/>
        <v>0</v>
      </c>
    </row>
    <row r="12" spans="1:11" s="3" customFormat="1" ht="25.15" customHeight="1" x14ac:dyDescent="0.25">
      <c r="A12" s="23" t="s">
        <v>25</v>
      </c>
      <c r="B12" s="24" t="s">
        <v>43</v>
      </c>
      <c r="C12" s="24" t="s">
        <v>57</v>
      </c>
      <c r="D12" s="25" t="s">
        <v>60</v>
      </c>
      <c r="E12" s="26">
        <v>4</v>
      </c>
      <c r="F12" s="27"/>
      <c r="G12" s="28">
        <v>0.2</v>
      </c>
      <c r="H12" s="29">
        <f t="shared" si="0"/>
        <v>0</v>
      </c>
      <c r="I12" s="31">
        <f t="shared" si="5"/>
        <v>0</v>
      </c>
      <c r="J12" s="37">
        <f t="shared" si="2"/>
        <v>0</v>
      </c>
      <c r="K12" s="36">
        <f t="shared" si="3"/>
        <v>0</v>
      </c>
    </row>
    <row r="13" spans="1:11" s="3" customFormat="1" ht="25.15" customHeight="1" x14ac:dyDescent="0.25">
      <c r="A13" s="23" t="s">
        <v>26</v>
      </c>
      <c r="B13" s="24" t="s">
        <v>44</v>
      </c>
      <c r="C13" s="24" t="s">
        <v>57</v>
      </c>
      <c r="D13" s="25" t="s">
        <v>59</v>
      </c>
      <c r="E13" s="26">
        <v>600</v>
      </c>
      <c r="F13" s="27"/>
      <c r="G13" s="28">
        <v>0.2</v>
      </c>
      <c r="H13" s="29">
        <f t="shared" si="0"/>
        <v>0</v>
      </c>
      <c r="I13" s="31">
        <f t="shared" si="5"/>
        <v>0</v>
      </c>
      <c r="J13" s="37">
        <f t="shared" si="2"/>
        <v>0</v>
      </c>
      <c r="K13" s="36">
        <f t="shared" si="3"/>
        <v>0</v>
      </c>
    </row>
    <row r="14" spans="1:11" s="3" customFormat="1" ht="25.15" customHeight="1" x14ac:dyDescent="0.25">
      <c r="A14" s="23" t="s">
        <v>27</v>
      </c>
      <c r="B14" s="24" t="s">
        <v>45</v>
      </c>
      <c r="C14" s="24" t="s">
        <v>57</v>
      </c>
      <c r="D14" s="25" t="s">
        <v>59</v>
      </c>
      <c r="E14" s="26">
        <v>600</v>
      </c>
      <c r="F14" s="27"/>
      <c r="G14" s="28">
        <v>0.2</v>
      </c>
      <c r="H14" s="29">
        <f t="shared" si="0"/>
        <v>0</v>
      </c>
      <c r="I14" s="31">
        <f t="shared" si="4"/>
        <v>0</v>
      </c>
      <c r="J14" s="37">
        <f t="shared" si="2"/>
        <v>0</v>
      </c>
      <c r="K14" s="36">
        <f t="shared" si="3"/>
        <v>0</v>
      </c>
    </row>
    <row r="15" spans="1:11" s="3" customFormat="1" ht="25.15" customHeight="1" x14ac:dyDescent="0.25">
      <c r="A15" s="23" t="s">
        <v>28</v>
      </c>
      <c r="B15" s="24" t="s">
        <v>13</v>
      </c>
      <c r="C15" s="24" t="s">
        <v>58</v>
      </c>
      <c r="D15" s="25" t="s">
        <v>19</v>
      </c>
      <c r="E15" s="26">
        <v>420</v>
      </c>
      <c r="F15" s="27"/>
      <c r="G15" s="28">
        <v>0.2</v>
      </c>
      <c r="H15" s="29">
        <f t="shared" si="0"/>
        <v>0</v>
      </c>
      <c r="I15" s="31">
        <f t="shared" ref="I15" si="6">F15+H15</f>
        <v>0</v>
      </c>
      <c r="J15" s="37">
        <f t="shared" si="2"/>
        <v>0</v>
      </c>
      <c r="K15" s="36">
        <f t="shared" si="3"/>
        <v>0</v>
      </c>
    </row>
    <row r="16" spans="1:11" s="3" customFormat="1" ht="25.15" customHeight="1" x14ac:dyDescent="0.25">
      <c r="A16" s="23" t="s">
        <v>29</v>
      </c>
      <c r="B16" s="24" t="s">
        <v>16</v>
      </c>
      <c r="C16" s="24" t="s">
        <v>58</v>
      </c>
      <c r="D16" s="25" t="s">
        <v>19</v>
      </c>
      <c r="E16" s="26">
        <v>420</v>
      </c>
      <c r="F16" s="27"/>
      <c r="G16" s="28">
        <v>0.2</v>
      </c>
      <c r="H16" s="29">
        <f t="shared" ref="H16:H24" si="7">F16*G16</f>
        <v>0</v>
      </c>
      <c r="I16" s="31">
        <f t="shared" ref="I16:I24" si="8">F16+H16</f>
        <v>0</v>
      </c>
      <c r="J16" s="37">
        <f t="shared" ref="J16:J24" si="9">F16*E16</f>
        <v>0</v>
      </c>
      <c r="K16" s="36">
        <f t="shared" ref="K16:K24" si="10">I16*E16</f>
        <v>0</v>
      </c>
    </row>
    <row r="17" spans="1:12" s="3" customFormat="1" ht="25.15" customHeight="1" x14ac:dyDescent="0.25">
      <c r="A17" s="23" t="s">
        <v>46</v>
      </c>
      <c r="B17" s="24" t="s">
        <v>17</v>
      </c>
      <c r="C17" s="24" t="s">
        <v>58</v>
      </c>
      <c r="D17" s="25" t="s">
        <v>19</v>
      </c>
      <c r="E17" s="26">
        <v>620</v>
      </c>
      <c r="F17" s="27"/>
      <c r="G17" s="28">
        <v>0.2</v>
      </c>
      <c r="H17" s="29">
        <f t="shared" si="7"/>
        <v>0</v>
      </c>
      <c r="I17" s="31">
        <f t="shared" si="8"/>
        <v>0</v>
      </c>
      <c r="J17" s="37">
        <f t="shared" si="9"/>
        <v>0</v>
      </c>
      <c r="K17" s="36">
        <f t="shared" si="10"/>
        <v>0</v>
      </c>
    </row>
    <row r="18" spans="1:12" s="3" customFormat="1" ht="25.15" customHeight="1" x14ac:dyDescent="0.25">
      <c r="A18" s="23" t="s">
        <v>47</v>
      </c>
      <c r="B18" s="24" t="s">
        <v>11</v>
      </c>
      <c r="C18" s="24" t="s">
        <v>58</v>
      </c>
      <c r="D18" s="25" t="s">
        <v>19</v>
      </c>
      <c r="E18" s="26">
        <v>210</v>
      </c>
      <c r="F18" s="27"/>
      <c r="G18" s="28">
        <v>0.2</v>
      </c>
      <c r="H18" s="29">
        <f t="shared" si="7"/>
        <v>0</v>
      </c>
      <c r="I18" s="31">
        <f t="shared" si="8"/>
        <v>0</v>
      </c>
      <c r="J18" s="37">
        <f t="shared" si="9"/>
        <v>0</v>
      </c>
      <c r="K18" s="36">
        <f t="shared" si="10"/>
        <v>0</v>
      </c>
    </row>
    <row r="19" spans="1:12" s="3" customFormat="1" ht="25.15" customHeight="1" x14ac:dyDescent="0.25">
      <c r="A19" s="23" t="s">
        <v>48</v>
      </c>
      <c r="B19" s="24" t="s">
        <v>12</v>
      </c>
      <c r="C19" s="24" t="s">
        <v>58</v>
      </c>
      <c r="D19" s="25" t="s">
        <v>19</v>
      </c>
      <c r="E19" s="26">
        <v>1000</v>
      </c>
      <c r="F19" s="27"/>
      <c r="G19" s="28">
        <v>0.2</v>
      </c>
      <c r="H19" s="29">
        <f t="shared" si="7"/>
        <v>0</v>
      </c>
      <c r="I19" s="31">
        <f t="shared" si="8"/>
        <v>0</v>
      </c>
      <c r="J19" s="37">
        <f t="shared" si="9"/>
        <v>0</v>
      </c>
      <c r="K19" s="36">
        <f t="shared" si="10"/>
        <v>0</v>
      </c>
    </row>
    <row r="20" spans="1:12" s="3" customFormat="1" ht="25.15" customHeight="1" x14ac:dyDescent="0.25">
      <c r="A20" s="23" t="s">
        <v>49</v>
      </c>
      <c r="B20" s="24" t="s">
        <v>14</v>
      </c>
      <c r="C20" s="24" t="s">
        <v>58</v>
      </c>
      <c r="D20" s="25" t="s">
        <v>19</v>
      </c>
      <c r="E20" s="26">
        <v>620</v>
      </c>
      <c r="F20" s="27"/>
      <c r="G20" s="28">
        <v>0.2</v>
      </c>
      <c r="H20" s="29">
        <f t="shared" si="7"/>
        <v>0</v>
      </c>
      <c r="I20" s="31">
        <f t="shared" si="8"/>
        <v>0</v>
      </c>
      <c r="J20" s="37">
        <f t="shared" si="9"/>
        <v>0</v>
      </c>
      <c r="K20" s="36">
        <f t="shared" si="10"/>
        <v>0</v>
      </c>
    </row>
    <row r="21" spans="1:12" s="3" customFormat="1" ht="25.15" customHeight="1" x14ac:dyDescent="0.25">
      <c r="A21" s="23" t="s">
        <v>50</v>
      </c>
      <c r="B21" s="24" t="s">
        <v>15</v>
      </c>
      <c r="C21" s="24" t="s">
        <v>58</v>
      </c>
      <c r="D21" s="25" t="s">
        <v>19</v>
      </c>
      <c r="E21" s="26">
        <v>1000</v>
      </c>
      <c r="F21" s="27"/>
      <c r="G21" s="28">
        <v>0.2</v>
      </c>
      <c r="H21" s="29">
        <f t="shared" si="7"/>
        <v>0</v>
      </c>
      <c r="I21" s="31">
        <f t="shared" si="8"/>
        <v>0</v>
      </c>
      <c r="J21" s="37">
        <f t="shared" si="9"/>
        <v>0</v>
      </c>
      <c r="K21" s="36">
        <f t="shared" si="10"/>
        <v>0</v>
      </c>
    </row>
    <row r="22" spans="1:12" s="3" customFormat="1" ht="25.15" customHeight="1" x14ac:dyDescent="0.25">
      <c r="A22" s="23" t="s">
        <v>51</v>
      </c>
      <c r="B22" s="24" t="s">
        <v>18</v>
      </c>
      <c r="C22" s="24" t="s">
        <v>58</v>
      </c>
      <c r="D22" s="25" t="s">
        <v>19</v>
      </c>
      <c r="E22" s="26">
        <v>180</v>
      </c>
      <c r="F22" s="27"/>
      <c r="G22" s="28">
        <v>0.2</v>
      </c>
      <c r="H22" s="29">
        <f t="shared" si="7"/>
        <v>0</v>
      </c>
      <c r="I22" s="31">
        <f t="shared" si="8"/>
        <v>0</v>
      </c>
      <c r="J22" s="37">
        <f t="shared" si="9"/>
        <v>0</v>
      </c>
      <c r="K22" s="36">
        <f t="shared" si="10"/>
        <v>0</v>
      </c>
    </row>
    <row r="23" spans="1:12" s="3" customFormat="1" ht="25.15" customHeight="1" x14ac:dyDescent="0.25">
      <c r="A23" s="23" t="s">
        <v>52</v>
      </c>
      <c r="B23" s="24" t="s">
        <v>32</v>
      </c>
      <c r="C23" s="24" t="s">
        <v>58</v>
      </c>
      <c r="D23" s="25" t="s">
        <v>19</v>
      </c>
      <c r="E23" s="26">
        <v>210</v>
      </c>
      <c r="F23" s="27"/>
      <c r="G23" s="28">
        <v>0.2</v>
      </c>
      <c r="H23" s="29">
        <f t="shared" si="7"/>
        <v>0</v>
      </c>
      <c r="I23" s="31">
        <f t="shared" si="8"/>
        <v>0</v>
      </c>
      <c r="J23" s="37">
        <f t="shared" si="9"/>
        <v>0</v>
      </c>
      <c r="K23" s="36">
        <f t="shared" si="10"/>
        <v>0</v>
      </c>
    </row>
    <row r="24" spans="1:12" s="3" customFormat="1" ht="25.15" customHeight="1" x14ac:dyDescent="0.25">
      <c r="A24" s="23" t="s">
        <v>53</v>
      </c>
      <c r="B24" s="24" t="s">
        <v>33</v>
      </c>
      <c r="C24" s="24" t="s">
        <v>58</v>
      </c>
      <c r="D24" s="25" t="s">
        <v>19</v>
      </c>
      <c r="E24" s="26">
        <v>210</v>
      </c>
      <c r="F24" s="27"/>
      <c r="G24" s="28">
        <v>0.2</v>
      </c>
      <c r="H24" s="29">
        <f t="shared" si="7"/>
        <v>0</v>
      </c>
      <c r="I24" s="31">
        <f t="shared" si="8"/>
        <v>0</v>
      </c>
      <c r="J24" s="37">
        <f t="shared" si="9"/>
        <v>0</v>
      </c>
      <c r="K24" s="36">
        <f t="shared" si="10"/>
        <v>0</v>
      </c>
    </row>
    <row r="25" spans="1:12" s="3" customFormat="1" ht="25.15" customHeight="1" thickBot="1" x14ac:dyDescent="0.3">
      <c r="A25" s="23" t="s">
        <v>54</v>
      </c>
      <c r="B25" s="24" t="s">
        <v>35</v>
      </c>
      <c r="C25" s="24" t="s">
        <v>58</v>
      </c>
      <c r="D25" s="25" t="s">
        <v>19</v>
      </c>
      <c r="E25" s="26">
        <v>210</v>
      </c>
      <c r="F25" s="27"/>
      <c r="G25" s="28">
        <v>0.2</v>
      </c>
      <c r="H25" s="29">
        <f t="shared" ref="H25" si="11">F25*G25</f>
        <v>0</v>
      </c>
      <c r="I25" s="31">
        <f t="shared" ref="I25" si="12">F25+H25</f>
        <v>0</v>
      </c>
      <c r="J25" s="37">
        <f t="shared" ref="J25" si="13">F25*E25</f>
        <v>0</v>
      </c>
      <c r="K25" s="36">
        <f t="shared" ref="K25" si="14">I25*E25</f>
        <v>0</v>
      </c>
    </row>
    <row r="26" spans="1:12" s="3" customFormat="1" ht="25.15" customHeight="1" thickBot="1" x14ac:dyDescent="0.3">
      <c r="A26" s="62" t="s">
        <v>30</v>
      </c>
      <c r="B26" s="62"/>
      <c r="C26" s="62"/>
      <c r="D26" s="62"/>
      <c r="E26" s="62"/>
      <c r="F26" s="62"/>
      <c r="G26" s="62"/>
      <c r="H26" s="62"/>
      <c r="I26" s="63"/>
      <c r="J26" s="35">
        <f>SUM(J6:J25)</f>
        <v>0</v>
      </c>
      <c r="K26" s="33">
        <f>SUM(K6:K25)</f>
        <v>0</v>
      </c>
    </row>
    <row r="27" spans="1:12" s="9" customFormat="1" ht="28.5" customHeight="1" x14ac:dyDescent="0.2">
      <c r="A27" s="64" t="s">
        <v>63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4"/>
    </row>
    <row r="28" spans="1:12" s="9" customFormat="1" ht="27" customHeight="1" x14ac:dyDescent="0.2">
      <c r="A28" s="38"/>
      <c r="B28" s="38"/>
      <c r="C28" s="38"/>
      <c r="D28" s="56" t="s">
        <v>64</v>
      </c>
      <c r="E28" s="56"/>
      <c r="F28" s="56"/>
      <c r="G28" s="7"/>
      <c r="H28" s="7"/>
      <c r="I28" s="8"/>
      <c r="J28" s="4"/>
      <c r="K28" s="4"/>
      <c r="L28" s="4"/>
    </row>
    <row r="29" spans="1:12" s="42" customFormat="1" ht="15" customHeight="1" x14ac:dyDescent="0.25">
      <c r="A29" s="57" t="s">
        <v>65</v>
      </c>
      <c r="B29" s="57"/>
      <c r="C29" s="57"/>
      <c r="D29" s="58"/>
      <c r="E29" s="58"/>
      <c r="F29" s="58"/>
      <c r="G29" s="39"/>
      <c r="H29" s="39"/>
      <c r="I29" s="40"/>
      <c r="J29" s="41"/>
      <c r="K29" s="41"/>
      <c r="L29" s="41"/>
    </row>
    <row r="30" spans="1:12" s="42" customFormat="1" ht="15" customHeight="1" x14ac:dyDescent="0.25">
      <c r="A30" s="53" t="s">
        <v>66</v>
      </c>
      <c r="B30" s="53"/>
      <c r="C30" s="53"/>
      <c r="D30" s="54"/>
      <c r="E30" s="54"/>
      <c r="F30" s="54"/>
      <c r="G30" s="39"/>
      <c r="H30" s="39"/>
      <c r="I30" s="40"/>
      <c r="J30" s="41"/>
      <c r="K30" s="41"/>
      <c r="L30" s="41"/>
    </row>
    <row r="31" spans="1:12" s="42" customFormat="1" ht="15" customHeight="1" x14ac:dyDescent="0.25">
      <c r="A31" s="53" t="s">
        <v>67</v>
      </c>
      <c r="B31" s="53"/>
      <c r="C31" s="53"/>
      <c r="D31" s="54"/>
      <c r="E31" s="54"/>
      <c r="F31" s="54"/>
      <c r="G31" s="39"/>
      <c r="H31" s="39"/>
      <c r="I31" s="40"/>
      <c r="J31" s="41"/>
      <c r="K31" s="41"/>
      <c r="L31" s="41"/>
    </row>
    <row r="32" spans="1:12" s="42" customFormat="1" ht="15" customHeight="1" x14ac:dyDescent="0.25">
      <c r="A32" s="53" t="s">
        <v>68</v>
      </c>
      <c r="B32" s="53"/>
      <c r="C32" s="53"/>
      <c r="D32" s="54"/>
      <c r="E32" s="54"/>
      <c r="F32" s="54"/>
      <c r="G32" s="39"/>
      <c r="H32" s="39"/>
      <c r="I32" s="40"/>
      <c r="J32" s="41"/>
      <c r="K32" s="41"/>
      <c r="L32" s="41"/>
    </row>
    <row r="33" spans="1:12" s="42" customFormat="1" ht="15" customHeight="1" x14ac:dyDescent="0.25">
      <c r="A33" s="53" t="s">
        <v>69</v>
      </c>
      <c r="B33" s="53"/>
      <c r="C33" s="53"/>
      <c r="D33" s="54"/>
      <c r="E33" s="54"/>
      <c r="F33" s="54"/>
      <c r="G33" s="39"/>
      <c r="H33" s="51"/>
      <c r="I33" s="51"/>
      <c r="J33" s="51"/>
      <c r="K33" s="41"/>
      <c r="L33" s="41"/>
    </row>
    <row r="34" spans="1:12" s="42" customFormat="1" ht="15" customHeight="1" x14ac:dyDescent="0.25">
      <c r="A34" s="53" t="s">
        <v>70</v>
      </c>
      <c r="B34" s="53"/>
      <c r="C34" s="53"/>
      <c r="D34" s="54"/>
      <c r="E34" s="54"/>
      <c r="F34" s="54"/>
      <c r="G34" s="39"/>
      <c r="H34" s="51"/>
      <c r="I34" s="51"/>
      <c r="J34" s="51"/>
      <c r="L34" s="41"/>
    </row>
    <row r="35" spans="1:12" s="9" customFormat="1" x14ac:dyDescent="0.2">
      <c r="A35" s="43"/>
      <c r="B35" s="43"/>
      <c r="C35" s="43"/>
      <c r="D35" s="5"/>
      <c r="E35" s="6"/>
      <c r="F35" s="7"/>
      <c r="G35" s="7"/>
      <c r="H35" s="51"/>
      <c r="I35" s="51"/>
      <c r="J35" s="51"/>
      <c r="L35" s="4"/>
    </row>
    <row r="36" spans="1:12" s="9" customFormat="1" ht="15" customHeight="1" x14ac:dyDescent="0.2">
      <c r="A36" s="4" t="s">
        <v>71</v>
      </c>
      <c r="B36" s="4"/>
      <c r="C36" s="4"/>
      <c r="D36" s="5"/>
      <c r="E36" s="6"/>
      <c r="F36" s="7"/>
      <c r="G36" s="7"/>
      <c r="H36" s="51"/>
      <c r="I36" s="51"/>
      <c r="J36" s="51"/>
      <c r="L36" s="4"/>
    </row>
    <row r="37" spans="1:12" s="9" customFormat="1" ht="15" customHeight="1" x14ac:dyDescent="0.2">
      <c r="A37" s="4" t="s">
        <v>72</v>
      </c>
      <c r="B37" s="4"/>
      <c r="C37" s="44"/>
      <c r="D37" s="5"/>
      <c r="E37" s="6"/>
      <c r="F37" s="7"/>
      <c r="G37" s="7"/>
      <c r="H37" s="52"/>
      <c r="I37" s="52"/>
      <c r="J37" s="52"/>
      <c r="L37" s="4"/>
    </row>
    <row r="38" spans="1:12" s="42" customFormat="1" ht="25.15" customHeight="1" x14ac:dyDescent="0.25">
      <c r="A38" s="41"/>
      <c r="B38" s="41"/>
      <c r="D38" s="45"/>
      <c r="E38" s="46"/>
      <c r="F38" s="39"/>
      <c r="G38" s="39"/>
      <c r="H38" s="55" t="s">
        <v>73</v>
      </c>
      <c r="I38" s="55"/>
      <c r="J38" s="55"/>
      <c r="L38" s="41"/>
    </row>
    <row r="39" spans="1:12" s="42" customFormat="1" ht="15" customHeight="1" x14ac:dyDescent="0.25">
      <c r="A39" s="53" t="s">
        <v>74</v>
      </c>
      <c r="B39" s="53"/>
      <c r="C39" s="53"/>
      <c r="D39" s="41"/>
      <c r="E39" s="41"/>
      <c r="F39" s="41"/>
      <c r="G39" s="41"/>
      <c r="H39" s="51"/>
      <c r="I39" s="51"/>
      <c r="J39" s="51"/>
      <c r="L39" s="41"/>
    </row>
    <row r="40" spans="1:12" s="9" customFormat="1" ht="15" customHeight="1" x14ac:dyDescent="0.2">
      <c r="A40" s="47"/>
      <c r="B40" s="48"/>
      <c r="C40" s="49" t="s">
        <v>75</v>
      </c>
      <c r="D40" s="50"/>
      <c r="E40" s="50"/>
      <c r="F40" s="50"/>
      <c r="G40" s="7"/>
      <c r="H40" s="7"/>
      <c r="I40" s="8"/>
      <c r="J40" s="4"/>
      <c r="L40" s="4"/>
    </row>
  </sheetData>
  <mergeCells count="22">
    <mergeCell ref="A1:K1"/>
    <mergeCell ref="A3:F3"/>
    <mergeCell ref="A4:K4"/>
    <mergeCell ref="A26:I26"/>
    <mergeCell ref="A27:K27"/>
    <mergeCell ref="D28:F28"/>
    <mergeCell ref="A29:C29"/>
    <mergeCell ref="D29:F29"/>
    <mergeCell ref="A30:C30"/>
    <mergeCell ref="D30:F30"/>
    <mergeCell ref="A31:C31"/>
    <mergeCell ref="D31:F31"/>
    <mergeCell ref="A32:C32"/>
    <mergeCell ref="D32:F32"/>
    <mergeCell ref="A33:C33"/>
    <mergeCell ref="D33:F33"/>
    <mergeCell ref="C40:F40"/>
    <mergeCell ref="H33:J37"/>
    <mergeCell ref="A34:C34"/>
    <mergeCell ref="D34:F34"/>
    <mergeCell ref="H38:J39"/>
    <mergeCell ref="A39:C39"/>
  </mergeCells>
  <phoneticPr fontId="8" type="noConversion"/>
  <conditionalFormatting sqref="F6:G25">
    <cfRule type="containsBlanks" dxfId="5" priority="4">
      <formula>LEN(TRIM(F6))=0</formula>
    </cfRule>
  </conditionalFormatting>
  <conditionalFormatting sqref="H6:K25">
    <cfRule type="cellIs" dxfId="4" priority="8" operator="lessThanOrEqual">
      <formula>0</formula>
    </cfRule>
  </conditionalFormatting>
  <conditionalFormatting sqref="J26:K26">
    <cfRule type="cellIs" dxfId="3" priority="5" operator="greaterThan">
      <formula>0</formula>
    </cfRule>
    <cfRule type="cellIs" dxfId="2" priority="7" operator="lessThanOrEqual">
      <formula>0</formula>
    </cfRule>
  </conditionalFormatting>
  <conditionalFormatting sqref="C36:C37">
    <cfRule type="containsBlanks" dxfId="1" priority="1">
      <formula>LEN(TRIM(C36))=0</formula>
    </cfRule>
  </conditionalFormatting>
  <conditionalFormatting sqref="D29:F34">
    <cfRule type="containsBlanks" dxfId="0" priority="2">
      <formula>LEN(TRIM(D29))=0</formula>
    </cfRule>
  </conditionalFormatting>
  <pageMargins left="0.59055118110236227" right="0.59055118110236227" top="1.1811023622047245" bottom="0.39370078740157483" header="0.51181102362204722" footer="0.51181102362204722"/>
  <pageSetup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Mgr. Peter Jasenák</cp:lastModifiedBy>
  <cp:lastPrinted>2022-10-06T10:16:09Z</cp:lastPrinted>
  <dcterms:created xsi:type="dcterms:W3CDTF">2018-03-25T17:22:43Z</dcterms:created>
  <dcterms:modified xsi:type="dcterms:W3CDTF">2024-05-27T15:29:35Z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