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LAPEK 2024 VO\03_2024\Rohlíková linka\PHZ\"/>
    </mc:Choice>
  </mc:AlternateContent>
  <xr:revisionPtr revIDLastSave="0" documentId="13_ncr:1_{6DD1B47B-B8AE-4481-965B-3CA695A55A7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3" l="1"/>
  <c r="H14" i="3"/>
  <c r="J14" i="3" s="1"/>
  <c r="K14" i="3" s="1"/>
  <c r="H15" i="3"/>
  <c r="J15" i="3" s="1"/>
  <c r="K15" i="3" s="1"/>
  <c r="H12" i="3"/>
  <c r="J12" i="3" s="1"/>
  <c r="H17" i="3" l="1"/>
  <c r="J16" i="3"/>
  <c r="J17" i="3" s="1"/>
  <c r="K12" i="3"/>
  <c r="K16" i="3" l="1"/>
  <c r="K17" i="3" s="1"/>
</calcChain>
</file>

<file path=xl/sharedStrings.xml><?xml version="1.0" encoding="utf-8"?>
<sst xmlns="http://schemas.openxmlformats.org/spreadsheetml/2006/main" count="36" uniqueCount="34">
  <si>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</si>
  <si>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</si>
  <si>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</si>
  <si>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</si>
  <si>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</si>
  <si>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</si>
  <si>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</si>
  <si>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</si>
  <si>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</si>
  <si>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</si>
  <si>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</si>
  <si>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Vypĺňa uchádzač.</t>
  </si>
  <si>
    <t>Obchodné meno:</t>
  </si>
  <si>
    <t>Sídlo:</t>
  </si>
  <si>
    <t>IČO:</t>
  </si>
  <si>
    <t>DIČ:</t>
  </si>
  <si>
    <t>IČ DPH:</t>
  </si>
  <si>
    <t>Oprávnený zástupca uchádzača:</t>
  </si>
  <si>
    <t>Miesto vystavenia:</t>
  </si>
  <si>
    <t>Dátum vystavenia:</t>
  </si>
  <si>
    <t xml:space="preserve">V prípade, že uchádzač nepoužíva pečiatku, tak do šedého poľa uvedie obchodné meno uchádzača podľa OR SR, ŽR SR alebo iného ekvivalentného registra v krajine sídla uchádzača.     </t>
  </si>
  <si>
    <t>Podpis oprávneného zástupcu uchádzača:</t>
  </si>
  <si>
    <t>Názov položky a opis položky</t>
  </si>
  <si>
    <t>ks</t>
  </si>
  <si>
    <t>súbor</t>
  </si>
  <si>
    <t xml:space="preserve">Dodávku a kompletnú montáž vrátane dopravy, vykládku tovaru na mieste dodania predmetu zákazky, uskladnenie tovaru na mieste dodania predmetu zákazky, odvoz a likvidácia odpadu a obalového materiálu, funkčná skúška,  revízie, zaškolenie obsluhy. </t>
  </si>
  <si>
    <t>Rožková delička  -  zariadenie na delenia a formovanie cesta do klonkov. Jeden klonok vo váhe minimálne od  40 g do minimálne 130 g. Výkon minimálne od 17 000 do minimálne  20 000/hod. , príkon od 4kW do 6,5kW. Celková výška max 1600 mm až 1640 mm. 
Špecifikácia deličky 40 – 130g:
- Rozsah gramáže minimálne od  40 g do minimálne 130 g, v závislosti od cesta 
- 6-riadková
- Lievik s vťahujúcimi valcami, na montáže veľkého lievika
- Kontinuálne bežiaci vyvažovací bubon
- Odoberací valec vyvažovacieho bubna
- So zabudovaným pomúčňovaním  nad privádzacími dopravníkmi k  šlafjovaciemu zariadeniu 
- Kontinuálne bežiace šlajfovacie zariadenie
- 3  šlajfovacie bubny na vykrytie rozsahu gramáže, 3 bubny:
minimálne od 45 g do minimálne 60 g /  minimálne od 60 g do minimálne 80 g / minimálne od 90 g do minimálne 130 g /, 
- Šlajfovacie zariadenie s dopravníkom a pomúčňovaním  a nasledovným reťazovým dopravníkom 
- Plynule nastaviteľný tlak pri reťazovom dopravníku
- Plynule nastaviteľná rýchlosť zakružovania
- Vyhrievanie s ventilátorom na osušenie šlajfovacej časti
- Podaj z reťazového dopravníka na rozpínacie pásy s nastaviteľným podávacím valcom
- Špeciálny rozpínacie pásy s dĺžkou  minimálne od 650 mm do maximálne 700 mm
- Podaj vo výške 640 mm
- Opláštenie, základný skelet, šróbovacie nožičky, podlahové platne  – z nirosty
- Celková výška 1640 mm
- 400 V/50 Hz – 16A
Dodávané zariadenie musí byť 100% kompatibilné s nasledovnými zariadeniami, ktorými obstarávateľ disponuje:
•	TOPOS T693
•	MOPOS  ZTR 12(rohlíková kysiareň)
•	Osadzovacie zariadenie pre rohlíkovú linku MOPOS OR6
•	MOPOS PK12 (predkysiareň)</t>
  </si>
  <si>
    <t>Rohlíkový stroj  - trojriadkové plátnové zariadenie na tvarovanie klonkov do rohlíkov. Výkon minimálne od 8000 ks/hod do minimálne 9000 ks/hod, príkon od 1kW do 2 kW, šírka zavinovacieho plátna 750mm.  Minimálne trojzavinutie rohlíka. 
Zariadenie pre výrobu vek a bagiet možné  doplniť o dovalovací systém tvorený výstupným dopravníkom s vlastním pohonom a prítlačnou doskou. Stroje môžu byť určené ako pre manufaktúrnu  výrobu, kedy obsluha vhadzuje klonky cesta ručne do stroja, tak pre prípadné zariadenie do automatických liniek kde klonky cesta padajú z predkysiarne do vstupu rohlíkovača. Prednosťou strojov je vysoký rozsah spracovateľnej gramáže a široká škála použitia ako na klasické pšeničné cesta alebo cesta grahamová, cereálna apod. Podvozok stroja je osadený aretačnými kolesami pre ľahký pohyb a premiestnenie  v rámci výroby. Rozsah spracovateľnej gramáže: 30 – 70 g u verzii s podávačom 30 - 300 g u verzie s predvalovačom · · Hlavné válce uložené v klzných púzdrach · Šírka plátna 750 mm · Záruka 12 mesiacov · Možnosť doplnenia o dovalovací dopravník s prítlačnou doskou pre veky, bagety.
Dodávané zariadenie musí byť 100% kompatibilné s nasledovnými zariadeniami, ktorými obstarávateľ disponuje:
•	REX INDUSTRY II T6
•	MOPOS  ZTR 12(rohlíková kysiareň)
•	Osadzovacie zariadenie pre rohlíkovú linku MOPOS OR6
•	MOPOS PK12 (predkysiareň)</t>
  </si>
  <si>
    <t xml:space="preserve">Špirálové hnetače cesta :  
Objem dieže:                           160 kg                                       
Kapacita dieže:                        267 l                                               
Kapacita múky:                       100 kg                                        
Rozmery (mm) v x š x h:  1910x880x1750             
Váha (kg):                                1000                                            
Príkon max:                           12,75 kW 
Držanie dieže počas hnetania cesta elektromagnetom.
Počet diež 4ks. </t>
  </si>
  <si>
    <t>Príloha č.1 - Formulár cenovej ponuky pre celý predmet zákazky -Rohlíková linka</t>
  </si>
  <si>
    <t>Spolu za celý predmet zákazky - Rohlíková linka</t>
  </si>
  <si>
    <r>
      <rPr>
        <b/>
        <sz val="11"/>
        <rFont val="Calibri"/>
        <family val="2"/>
        <charset val="238"/>
      </rPr>
      <t xml:space="preserve">Uchádzač uvedie, či spĺňa požadované technické parametre odpoveďou  </t>
    </r>
    <r>
      <rPr>
        <b/>
        <sz val="11"/>
        <color rgb="FFFF0000"/>
        <rFont val="Calibri"/>
        <family val="2"/>
        <charset val="238"/>
      </rPr>
      <t>"áno"</t>
    </r>
    <r>
      <rPr>
        <b/>
        <sz val="11"/>
        <rFont val="Calibri"/>
        <family val="2"/>
        <charset val="238"/>
      </rPr>
      <t xml:space="preserve"> alebo </t>
    </r>
    <r>
      <rPr>
        <b/>
        <sz val="11"/>
        <color rgb="FFFF0000"/>
        <rFont val="Calibri"/>
        <family val="2"/>
        <charset val="238"/>
      </rPr>
      <t xml:space="preserve">"nie" </t>
    </r>
  </si>
  <si>
    <t>Pečiatka*:</t>
  </si>
  <si>
    <t xml:space="preserve">Platnosť cenovenej ponuky je šesť (6) mesiacov od vystavenia.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</si>
</sst>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4" borderId="17" xfId="0" applyFill="1" applyBorder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6" fillId="0" borderId="22" xfId="0" applyFont="1" applyBorder="1"/>
    <xf numFmtId="0" fontId="7" fillId="0" borderId="23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6" fillId="0" borderId="0" xfId="0" applyFont="1" applyBorder="1"/>
    <xf numFmtId="0" fontId="0" fillId="0" borderId="0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0" xfId="0" applyFont="1" applyBorder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4" fontId="0" fillId="4" borderId="33" xfId="0" applyNumberFormat="1" applyFill="1" applyBorder="1" applyAlignment="1" applyProtection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4" fontId="0" fillId="4" borderId="32" xfId="0" applyNumberFormat="1" applyFill="1" applyBorder="1" applyAlignment="1" applyProtection="1">
      <alignment horizontal="center" vertical="center"/>
    </xf>
    <xf numFmtId="0" fontId="0" fillId="6" borderId="17" xfId="0" applyFill="1" applyBorder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9" fontId="10" fillId="6" borderId="32" xfId="0" applyNumberFormat="1" applyFont="1" applyFill="1" applyBorder="1" applyAlignment="1" applyProtection="1">
      <alignment horizontal="center" vertical="center" wrapText="1"/>
    </xf>
    <xf numFmtId="9" fontId="10" fillId="6" borderId="30" xfId="0" applyNumberFormat="1" applyFont="1" applyFill="1" applyBorder="1" applyAlignment="1" applyProtection="1">
      <alignment horizontal="center" vertical="center" wrapText="1"/>
    </xf>
    <xf numFmtId="4" fontId="10" fillId="6" borderId="32" xfId="0" applyNumberFormat="1" applyFont="1" applyFill="1" applyBorder="1" applyAlignment="1" applyProtection="1">
      <alignment horizontal="center" vertical="center" wrapText="1"/>
    </xf>
    <xf numFmtId="4" fontId="10" fillId="6" borderId="30" xfId="0" applyNumberFormat="1" applyFont="1" applyFill="1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4" fontId="0" fillId="0" borderId="40" xfId="0" applyNumberFormat="1" applyBorder="1" applyAlignment="1">
      <alignment horizontal="center" vertical="center"/>
    </xf>
    <xf numFmtId="4" fontId="10" fillId="6" borderId="40" xfId="0" applyNumberFormat="1" applyFont="1" applyFill="1" applyBorder="1" applyAlignment="1" applyProtection="1">
      <alignment horizontal="center" vertical="center" wrapText="1"/>
    </xf>
    <xf numFmtId="4" fontId="0" fillId="4" borderId="41" xfId="0" applyNumberFormat="1" applyFill="1" applyBorder="1" applyAlignment="1" applyProtection="1">
      <alignment horizontal="center" vertical="center"/>
    </xf>
    <xf numFmtId="9" fontId="10" fillId="6" borderId="40" xfId="0" applyNumberFormat="1" applyFont="1" applyFill="1" applyBorder="1" applyAlignment="1" applyProtection="1">
      <alignment horizontal="center" vertical="center" wrapText="1"/>
    </xf>
    <xf numFmtId="4" fontId="0" fillId="4" borderId="40" xfId="0" applyNumberFormat="1" applyFill="1" applyBorder="1" applyAlignment="1" applyProtection="1">
      <alignment horizontal="center" vertical="center"/>
    </xf>
    <xf numFmtId="4" fontId="2" fillId="4" borderId="2" xfId="0" applyNumberFormat="1" applyFont="1" applyFill="1" applyBorder="1" applyAlignment="1" applyProtection="1">
      <alignment horizontal="center"/>
    </xf>
    <xf numFmtId="3" fontId="2" fillId="5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</xf>
    <xf numFmtId="0" fontId="4" fillId="6" borderId="26" xfId="0" applyFont="1" applyFill="1" applyBorder="1" applyAlignment="1" applyProtection="1">
      <alignment horizontal="center" vertical="center" wrapText="1"/>
    </xf>
    <xf numFmtId="0" fontId="4" fillId="6" borderId="35" xfId="0" applyFont="1" applyFill="1" applyBorder="1" applyAlignment="1" applyProtection="1">
      <alignment horizontal="center" vertical="center" wrapText="1"/>
    </xf>
    <xf numFmtId="0" fontId="4" fillId="6" borderId="36" xfId="0" applyFont="1" applyFill="1" applyBorder="1" applyAlignment="1" applyProtection="1">
      <alignment horizontal="center" vertical="center" wrapText="1"/>
    </xf>
    <xf numFmtId="0" fontId="4" fillId="6" borderId="13" xfId="0" applyFont="1" applyFill="1" applyBorder="1" applyAlignment="1" applyProtection="1">
      <alignment horizontal="center" vertical="center" wrapText="1"/>
    </xf>
    <xf numFmtId="0" fontId="4" fillId="6" borderId="34" xfId="0" applyFont="1" applyFill="1" applyBorder="1" applyAlignment="1" applyProtection="1">
      <alignment horizontal="center" vertical="center" wrapText="1"/>
    </xf>
    <xf numFmtId="0" fontId="4" fillId="6" borderId="38" xfId="0" applyFont="1" applyFill="1" applyBorder="1" applyAlignment="1" applyProtection="1">
      <alignment horizontal="center" vertical="center" wrapText="1"/>
    </xf>
    <xf numFmtId="0" fontId="4" fillId="6" borderId="39" xfId="0" applyFont="1" applyFill="1" applyBorder="1" applyAlignment="1" applyProtection="1">
      <alignment horizontal="center" vertical="center" wrapText="1"/>
    </xf>
    <xf numFmtId="4" fontId="10" fillId="6" borderId="37" xfId="0" applyNumberFormat="1" applyFont="1" applyFill="1" applyBorder="1" applyAlignment="1" applyProtection="1">
      <alignment horizontal="center" vertical="center" wrapText="1"/>
    </xf>
    <xf numFmtId="4" fontId="10" fillId="6" borderId="32" xfId="0" applyNumberFormat="1" applyFont="1" applyFill="1" applyBorder="1" applyAlignment="1" applyProtection="1">
      <alignment horizontal="center" vertical="center" wrapText="1"/>
    </xf>
    <xf numFmtId="4" fontId="0" fillId="4" borderId="37" xfId="0" applyNumberFormat="1" applyFill="1" applyBorder="1" applyAlignment="1" applyProtection="1">
      <alignment horizontal="center" vertical="center"/>
    </xf>
    <xf numFmtId="4" fontId="0" fillId="4" borderId="32" xfId="0" applyNumberFormat="1" applyFill="1" applyBorder="1" applyAlignment="1" applyProtection="1">
      <alignment horizontal="center" vertical="center"/>
    </xf>
    <xf numFmtId="9" fontId="10" fillId="6" borderId="37" xfId="0" applyNumberFormat="1" applyFont="1" applyFill="1" applyBorder="1" applyAlignment="1" applyProtection="1">
      <alignment horizontal="center" vertical="center" wrapText="1"/>
    </xf>
    <xf numFmtId="9" fontId="10" fillId="6" borderId="32" xfId="0" applyNumberFormat="1" applyFont="1" applyFill="1" applyBorder="1" applyAlignment="1" applyProtection="1">
      <alignment horizontal="center" vertical="center" wrapText="1"/>
    </xf>
    <xf numFmtId="0" fontId="6" fillId="6" borderId="28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0" fillId="0" borderId="37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" fontId="0" fillId="0" borderId="37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0" fontId="2" fillId="4" borderId="1" xfId="0" applyFont="1" applyFill="1" applyBorder="1" applyAlignment="1" applyProtection="1">
      <protection locked="0"/>
    </xf>
    <xf numFmtId="0" fontId="2" fillId="4" borderId="3" xfId="0" applyFont="1" applyFill="1" applyBorder="1" applyAlignment="1" applyProtection="1">
      <protection locked="0"/>
    </xf>
    <xf numFmtId="0" fontId="2" fillId="4" borderId="15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zoomScaleNormal="100" workbookViewId="0">
      <pane ySplit="11" topLeftCell="A15" activePane="bottomLeft" state="frozen"/>
      <selection pane="bottomLeft" activeCell="L12" sqref="L12:M13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86" t="s">
        <v>29</v>
      </c>
      <c r="B1" s="87"/>
      <c r="C1" s="87"/>
      <c r="D1" s="87"/>
      <c r="E1" s="87"/>
      <c r="F1" s="87"/>
      <c r="G1" s="87"/>
      <c r="H1" s="87"/>
      <c r="I1" s="87"/>
      <c r="J1" s="11"/>
      <c r="K1" s="11"/>
      <c r="L1" s="11"/>
      <c r="M1" s="12"/>
    </row>
    <row r="2" spans="1:13" ht="17.25" thickBot="1" x14ac:dyDescent="0.35">
      <c r="A2" s="7"/>
      <c r="B2" s="13"/>
      <c r="C2" s="13"/>
      <c r="D2" s="13"/>
      <c r="E2" s="13"/>
      <c r="F2" s="13"/>
      <c r="G2" s="13"/>
      <c r="H2" s="13"/>
      <c r="I2" s="13"/>
      <c r="J2" s="14"/>
      <c r="K2" s="14"/>
      <c r="L2" s="14"/>
      <c r="M2" s="15"/>
    </row>
    <row r="3" spans="1:13" ht="33" customHeight="1" x14ac:dyDescent="0.3">
      <c r="A3" s="21" t="s">
        <v>12</v>
      </c>
      <c r="B3" s="68"/>
      <c r="C3" s="69"/>
      <c r="D3" s="70"/>
      <c r="E3" s="13"/>
      <c r="F3" s="13"/>
      <c r="G3" s="13"/>
      <c r="H3" s="14"/>
      <c r="I3" s="14"/>
      <c r="J3" s="14"/>
      <c r="K3" s="14"/>
      <c r="L3" s="14"/>
      <c r="M3" s="15"/>
    </row>
    <row r="4" spans="1:13" ht="16.5" x14ac:dyDescent="0.3">
      <c r="A4" s="22" t="s">
        <v>13</v>
      </c>
      <c r="B4" s="71"/>
      <c r="C4" s="72"/>
      <c r="D4" s="73"/>
      <c r="E4" s="13"/>
      <c r="F4" s="13"/>
      <c r="G4" s="13"/>
      <c r="H4" s="14"/>
      <c r="I4" s="14"/>
      <c r="J4" s="14"/>
      <c r="K4" s="14"/>
      <c r="L4" s="14"/>
      <c r="M4" s="15"/>
    </row>
    <row r="5" spans="1:13" ht="16.5" x14ac:dyDescent="0.3">
      <c r="A5" s="22" t="s">
        <v>14</v>
      </c>
      <c r="B5" s="71"/>
      <c r="C5" s="72"/>
      <c r="D5" s="73"/>
      <c r="E5" s="13"/>
      <c r="F5" s="13"/>
      <c r="G5" s="13"/>
      <c r="H5" s="14"/>
      <c r="I5" s="14"/>
      <c r="J5" s="14"/>
      <c r="K5" s="14"/>
      <c r="L5" s="14"/>
      <c r="M5" s="15"/>
    </row>
    <row r="6" spans="1:13" ht="16.5" x14ac:dyDescent="0.3">
      <c r="A6" s="22" t="s">
        <v>15</v>
      </c>
      <c r="B6" s="71"/>
      <c r="C6" s="72"/>
      <c r="D6" s="73"/>
      <c r="E6" s="13"/>
      <c r="F6" s="13"/>
      <c r="G6" s="13"/>
      <c r="H6" s="14"/>
      <c r="I6" s="14"/>
      <c r="J6" s="14"/>
      <c r="K6" s="14"/>
      <c r="L6" s="14"/>
      <c r="M6" s="15"/>
    </row>
    <row r="7" spans="1:13" ht="16.5" x14ac:dyDescent="0.3">
      <c r="A7" s="22" t="s">
        <v>16</v>
      </c>
      <c r="B7" s="71"/>
      <c r="C7" s="72"/>
      <c r="D7" s="73"/>
      <c r="E7" s="77"/>
      <c r="F7" s="77"/>
      <c r="G7" s="77"/>
      <c r="H7" s="14"/>
      <c r="I7" s="14"/>
      <c r="J7" s="14"/>
      <c r="K7" s="14"/>
      <c r="L7" s="14"/>
      <c r="M7" s="15"/>
    </row>
    <row r="8" spans="1:13" ht="50.25" thickBot="1" x14ac:dyDescent="0.35">
      <c r="A8" s="23" t="s">
        <v>17</v>
      </c>
      <c r="B8" s="74"/>
      <c r="C8" s="75"/>
      <c r="D8" s="76"/>
      <c r="E8" s="13"/>
      <c r="F8" s="13"/>
      <c r="G8" s="13"/>
      <c r="H8" s="14"/>
      <c r="I8" s="14"/>
      <c r="J8" s="14"/>
      <c r="K8" s="14"/>
      <c r="L8" s="14"/>
      <c r="M8" s="15"/>
    </row>
    <row r="9" spans="1:13" x14ac:dyDescent="0.25">
      <c r="A9" s="16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</row>
    <row r="10" spans="1:13" ht="15.75" thickBot="1" x14ac:dyDescent="0.3">
      <c r="A10" s="16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</row>
    <row r="11" spans="1:13" ht="48.75" customHeight="1" thickBot="1" x14ac:dyDescent="0.3">
      <c r="A11" s="31" t="s">
        <v>0</v>
      </c>
      <c r="B11" s="84" t="s">
        <v>22</v>
      </c>
      <c r="C11" s="112"/>
      <c r="D11" s="85"/>
      <c r="E11" s="6" t="s">
        <v>1</v>
      </c>
      <c r="F11" s="24" t="s">
        <v>2</v>
      </c>
      <c r="G11" s="5" t="s">
        <v>3</v>
      </c>
      <c r="H11" s="1" t="s">
        <v>4</v>
      </c>
      <c r="I11" s="5" t="s">
        <v>5</v>
      </c>
      <c r="J11" s="4" t="s">
        <v>6</v>
      </c>
      <c r="K11" s="5" t="s">
        <v>7</v>
      </c>
      <c r="L11" s="50" t="s">
        <v>31</v>
      </c>
      <c r="M11" s="51"/>
    </row>
    <row r="12" spans="1:13" ht="409.5" customHeight="1" x14ac:dyDescent="0.25">
      <c r="A12" s="99">
        <v>1</v>
      </c>
      <c r="B12" s="101" t="s">
        <v>26</v>
      </c>
      <c r="C12" s="113"/>
      <c r="D12" s="102"/>
      <c r="E12" s="105" t="s">
        <v>23</v>
      </c>
      <c r="F12" s="107">
        <v>1</v>
      </c>
      <c r="G12" s="60"/>
      <c r="H12" s="62">
        <f>ROUND(F12*G12,2)</f>
        <v>0</v>
      </c>
      <c r="I12" s="64"/>
      <c r="J12" s="62">
        <f>ROUND(H12*I12,2)</f>
        <v>0</v>
      </c>
      <c r="K12" s="62">
        <f>ROUND(H12+J12,2)</f>
        <v>0</v>
      </c>
      <c r="L12" s="52"/>
      <c r="M12" s="53"/>
    </row>
    <row r="13" spans="1:13" ht="46.5" customHeight="1" x14ac:dyDescent="0.25">
      <c r="A13" s="100"/>
      <c r="B13" s="103"/>
      <c r="C13" s="114"/>
      <c r="D13" s="104"/>
      <c r="E13" s="106"/>
      <c r="F13" s="108"/>
      <c r="G13" s="61"/>
      <c r="H13" s="63"/>
      <c r="I13" s="65"/>
      <c r="J13" s="63"/>
      <c r="K13" s="63"/>
      <c r="L13" s="54"/>
      <c r="M13" s="55"/>
    </row>
    <row r="14" spans="1:13" ht="276.75" customHeight="1" x14ac:dyDescent="0.25">
      <c r="A14" s="29">
        <v>2</v>
      </c>
      <c r="B14" s="97" t="s">
        <v>27</v>
      </c>
      <c r="C14" s="115"/>
      <c r="D14" s="98"/>
      <c r="E14" s="27" t="s">
        <v>23</v>
      </c>
      <c r="F14" s="30">
        <v>2</v>
      </c>
      <c r="G14" s="37"/>
      <c r="H14" s="25">
        <f t="shared" ref="H14:H16" si="0">ROUND(F14*G14,2)</f>
        <v>0</v>
      </c>
      <c r="I14" s="35"/>
      <c r="J14" s="32">
        <f t="shared" ref="J14:J16" si="1">ROUND(H14*I14,2)</f>
        <v>0</v>
      </c>
      <c r="K14" s="32">
        <f t="shared" ref="K14:K16" si="2">ROUND(H14+J14,2)</f>
        <v>0</v>
      </c>
      <c r="L14" s="56"/>
      <c r="M14" s="57"/>
    </row>
    <row r="15" spans="1:13" ht="142.5" customHeight="1" x14ac:dyDescent="0.25">
      <c r="A15" s="29">
        <v>3</v>
      </c>
      <c r="B15" s="97" t="s">
        <v>28</v>
      </c>
      <c r="C15" s="115"/>
      <c r="D15" s="98"/>
      <c r="E15" s="28" t="s">
        <v>23</v>
      </c>
      <c r="F15" s="26">
        <v>2</v>
      </c>
      <c r="G15" s="38"/>
      <c r="H15" s="25">
        <f t="shared" si="0"/>
        <v>0</v>
      </c>
      <c r="I15" s="36"/>
      <c r="J15" s="32">
        <f t="shared" si="1"/>
        <v>0</v>
      </c>
      <c r="K15" s="32">
        <f t="shared" si="2"/>
        <v>0</v>
      </c>
      <c r="L15" s="56"/>
      <c r="M15" s="57"/>
    </row>
    <row r="16" spans="1:13" ht="51.75" customHeight="1" thickBot="1" x14ac:dyDescent="0.3">
      <c r="A16" s="39">
        <v>4</v>
      </c>
      <c r="B16" s="116" t="s">
        <v>25</v>
      </c>
      <c r="C16" s="117"/>
      <c r="D16" s="118"/>
      <c r="E16" s="40" t="s">
        <v>24</v>
      </c>
      <c r="F16" s="41">
        <v>1</v>
      </c>
      <c r="G16" s="42"/>
      <c r="H16" s="43">
        <f t="shared" si="0"/>
        <v>0</v>
      </c>
      <c r="I16" s="44"/>
      <c r="J16" s="45">
        <f t="shared" si="1"/>
        <v>0</v>
      </c>
      <c r="K16" s="45">
        <f t="shared" si="2"/>
        <v>0</v>
      </c>
      <c r="L16" s="58"/>
      <c r="M16" s="59"/>
    </row>
    <row r="17" spans="1:13" ht="15.75" thickBot="1" x14ac:dyDescent="0.3">
      <c r="A17" s="109" t="s">
        <v>30</v>
      </c>
      <c r="B17" s="110"/>
      <c r="C17" s="110"/>
      <c r="D17" s="110"/>
      <c r="E17" s="110"/>
      <c r="F17" s="110"/>
      <c r="G17" s="111"/>
      <c r="H17" s="46">
        <f>SUM(H12:H16)</f>
        <v>0</v>
      </c>
      <c r="I17" s="47"/>
      <c r="J17" s="46">
        <f>SUM(J12:J16)</f>
        <v>0</v>
      </c>
      <c r="K17" s="46">
        <f>SUM(K12:K16)</f>
        <v>0</v>
      </c>
      <c r="L17" s="48"/>
      <c r="M17" s="49"/>
    </row>
    <row r="18" spans="1:13" ht="15.75" thickBot="1" x14ac:dyDescent="0.3">
      <c r="A18" s="16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</row>
    <row r="19" spans="1:13" ht="15.75" thickBot="1" x14ac:dyDescent="0.3">
      <c r="A19" s="94" t="s">
        <v>8</v>
      </c>
      <c r="B19" s="95"/>
      <c r="C19" s="95"/>
      <c r="D19" s="96"/>
      <c r="E19" s="14"/>
      <c r="F19" s="14"/>
      <c r="G19" s="14"/>
      <c r="H19" s="14"/>
      <c r="I19" s="14"/>
      <c r="J19" s="14"/>
      <c r="K19" s="14"/>
      <c r="L19" s="14"/>
      <c r="M19" s="15"/>
    </row>
    <row r="20" spans="1:13" ht="15.75" thickBot="1" x14ac:dyDescent="0.3">
      <c r="A20" s="3"/>
      <c r="B20" s="88" t="s">
        <v>9</v>
      </c>
      <c r="C20" s="89"/>
      <c r="D20" s="90"/>
      <c r="E20" s="14"/>
      <c r="F20" s="14"/>
      <c r="G20" s="14"/>
      <c r="H20" s="14"/>
      <c r="I20" s="14"/>
      <c r="J20" s="14"/>
      <c r="K20" s="14"/>
      <c r="L20" s="14"/>
      <c r="M20" s="15"/>
    </row>
    <row r="21" spans="1:13" ht="15.75" thickBot="1" x14ac:dyDescent="0.3">
      <c r="A21" s="33"/>
      <c r="B21" s="91" t="s">
        <v>11</v>
      </c>
      <c r="C21" s="92"/>
      <c r="D21" s="93"/>
      <c r="E21" s="14"/>
      <c r="F21" s="14"/>
      <c r="G21" s="14"/>
      <c r="H21" s="14"/>
      <c r="I21" s="14"/>
      <c r="J21" s="14"/>
      <c r="K21" s="14"/>
      <c r="L21" s="14"/>
      <c r="M21" s="15"/>
    </row>
    <row r="22" spans="1:13" ht="32.25" customHeight="1" thickBot="1" x14ac:dyDescent="0.3">
      <c r="A22" s="34" t="s">
        <v>10</v>
      </c>
      <c r="B22" s="78" t="s">
        <v>20</v>
      </c>
      <c r="C22" s="79"/>
      <c r="D22" s="80"/>
      <c r="E22" s="14"/>
      <c r="F22" s="14"/>
      <c r="G22" s="14"/>
      <c r="H22" s="14"/>
      <c r="I22" s="14"/>
      <c r="J22" s="14"/>
      <c r="K22" s="14"/>
      <c r="L22" s="14"/>
      <c r="M22" s="15"/>
    </row>
    <row r="23" spans="1:13" ht="15.75" thickBot="1" x14ac:dyDescent="0.3">
      <c r="A23" s="81" t="s">
        <v>33</v>
      </c>
      <c r="B23" s="82"/>
      <c r="C23" s="83"/>
      <c r="D23" s="14"/>
      <c r="E23" s="14"/>
      <c r="F23" s="14"/>
      <c r="G23" s="14"/>
      <c r="H23" s="14"/>
      <c r="I23" s="14"/>
      <c r="J23" s="14"/>
      <c r="K23" s="14"/>
      <c r="L23" s="14"/>
      <c r="M23" s="15"/>
    </row>
    <row r="24" spans="1:13" x14ac:dyDescent="0.25">
      <c r="A24" s="1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</row>
    <row r="25" spans="1:13" ht="17.25" thickBot="1" x14ac:dyDescent="0.35">
      <c r="A25" s="8" t="s">
        <v>18</v>
      </c>
      <c r="B25" s="72"/>
      <c r="C25" s="72"/>
      <c r="D25" s="13"/>
      <c r="E25" s="13"/>
      <c r="F25" s="13"/>
      <c r="G25" s="13"/>
      <c r="H25" s="13"/>
      <c r="I25" s="13"/>
      <c r="J25" s="14"/>
      <c r="K25" s="14"/>
      <c r="L25" s="14"/>
      <c r="M25" s="15"/>
    </row>
    <row r="26" spans="1:13" ht="16.5" x14ac:dyDescent="0.3">
      <c r="A26" s="10"/>
      <c r="B26" s="17"/>
      <c r="C26" s="17"/>
      <c r="D26" s="17"/>
      <c r="E26" s="17"/>
      <c r="F26" s="17"/>
      <c r="G26" s="17"/>
      <c r="H26" s="17"/>
      <c r="I26" s="17"/>
      <c r="J26" s="14"/>
      <c r="K26" s="14"/>
      <c r="L26" s="14"/>
      <c r="M26" s="15"/>
    </row>
    <row r="27" spans="1:13" ht="16.5" x14ac:dyDescent="0.3">
      <c r="A27" s="8" t="s">
        <v>19</v>
      </c>
      <c r="B27" s="72"/>
      <c r="C27" s="72"/>
      <c r="D27" s="13"/>
      <c r="E27" s="13"/>
      <c r="F27" s="13"/>
      <c r="G27" s="13"/>
      <c r="H27" s="13"/>
      <c r="I27" s="13"/>
      <c r="J27" s="14"/>
      <c r="K27" s="14"/>
      <c r="L27" s="14"/>
      <c r="M27" s="15"/>
    </row>
    <row r="28" spans="1:13" ht="16.5" x14ac:dyDescent="0.3">
      <c r="A28" s="7"/>
      <c r="B28" s="13"/>
      <c r="C28" s="13"/>
      <c r="D28" s="13"/>
      <c r="E28" s="13"/>
      <c r="F28" s="13"/>
      <c r="G28" s="13"/>
      <c r="H28" s="13"/>
      <c r="I28" s="13"/>
      <c r="J28" s="14"/>
      <c r="K28" s="14"/>
      <c r="L28" s="14"/>
      <c r="M28" s="15"/>
    </row>
    <row r="29" spans="1:13" ht="66.75" customHeight="1" thickBot="1" x14ac:dyDescent="0.35">
      <c r="A29" s="9" t="s">
        <v>21</v>
      </c>
      <c r="B29" s="66"/>
      <c r="C29" s="67"/>
      <c r="D29" s="18" t="s">
        <v>32</v>
      </c>
      <c r="E29" s="66"/>
      <c r="F29" s="67"/>
      <c r="G29" s="19"/>
      <c r="H29" s="19"/>
      <c r="I29" s="19"/>
      <c r="J29" s="19"/>
      <c r="K29" s="19"/>
      <c r="L29" s="19"/>
      <c r="M29" s="20"/>
    </row>
  </sheetData>
  <sheetProtection formatColumns="0" formatRows="0" selectLockedCells="1"/>
  <mergeCells count="35">
    <mergeCell ref="B16:D16"/>
    <mergeCell ref="A1:I1"/>
    <mergeCell ref="B20:D20"/>
    <mergeCell ref="B21:D21"/>
    <mergeCell ref="A19:D19"/>
    <mergeCell ref="A12:A13"/>
    <mergeCell ref="E12:E13"/>
    <mergeCell ref="F12:F13"/>
    <mergeCell ref="B11:D11"/>
    <mergeCell ref="B12:D13"/>
    <mergeCell ref="B14:D14"/>
    <mergeCell ref="E29:F29"/>
    <mergeCell ref="B3:D3"/>
    <mergeCell ref="B4:D4"/>
    <mergeCell ref="B5:D5"/>
    <mergeCell ref="B6:D6"/>
    <mergeCell ref="B7:D7"/>
    <mergeCell ref="B8:D8"/>
    <mergeCell ref="B29:C29"/>
    <mergeCell ref="E7:G7"/>
    <mergeCell ref="B22:D22"/>
    <mergeCell ref="B25:C25"/>
    <mergeCell ref="A23:C23"/>
    <mergeCell ref="B27:C27"/>
    <mergeCell ref="B15:D15"/>
    <mergeCell ref="G12:G13"/>
    <mergeCell ref="H12:H13"/>
    <mergeCell ref="I12:I13"/>
    <mergeCell ref="J12:J13"/>
    <mergeCell ref="K12:K13"/>
    <mergeCell ref="L11:M11"/>
    <mergeCell ref="L12:M13"/>
    <mergeCell ref="L14:M14"/>
    <mergeCell ref="L15:M15"/>
    <mergeCell ref="L16:M16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Karvai Radovan</cp:lastModifiedBy>
  <cp:lastPrinted>2022-04-21T11:20:54Z</cp:lastPrinted>
  <dcterms:created xsi:type="dcterms:W3CDTF">2021-11-30T19:19:47Z</dcterms:created>
  <dcterms:modified xsi:type="dcterms:W3CDTF">2024-03-08T08:37:26Z</dcterms:modified>
</cp:coreProperties>
</file>