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Elektrospotrebiče/Výzva č. 21-Elektrospotrebiče OVS&amp;MsP/"/>
    </mc:Choice>
  </mc:AlternateContent>
  <xr:revisionPtr revIDLastSave="0" documentId="8_{60AFE5D5-05C9-4E1D-89B0-0491A127B98B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 pre časť 2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 pre časť 2'!$A$4:$E$34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E21" i="6" s="1"/>
  <c r="D22" i="6"/>
  <c r="E22" i="6" s="1"/>
  <c r="D23" i="6"/>
  <c r="E23" i="6" s="1"/>
  <c r="D24" i="6"/>
  <c r="E24" i="6" s="1"/>
  <c r="D19" i="6"/>
  <c r="E19" i="6" s="1"/>
  <c r="D20" i="6"/>
  <c r="E20" i="6" s="1"/>
  <c r="B26" i="6"/>
  <c r="E17" i="6"/>
  <c r="D17" i="6"/>
  <c r="E25" i="6" l="1"/>
</calcChain>
</file>

<file path=xl/sharedStrings.xml><?xml version="1.0" encoding="utf-8"?>
<sst xmlns="http://schemas.openxmlformats.org/spreadsheetml/2006/main" count="66" uniqueCount="64">
  <si>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</si>
  <si>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</si>
  <si>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</si>
  <si>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</si>
  <si>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</si>
  <si>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</si>
  <si>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</si>
  <si>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</si>
  <si>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</si>
  <si>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</si>
  <si>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</si>
  <si>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</si>
  <si>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</si>
  <si>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</si>
  <si>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</si>
  <si>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</si>
  <si>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</si>
  <si>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</si>
  <si>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</si>
  <si>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</si>
  <si>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</si>
  <si>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</si>
  <si>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</si>
  <si>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</si>
  <si>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</si>
  <si>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</si>
  <si>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</si>
  <si>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</si>
  <si>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</si>
  <si>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</si>
  <si>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</si>
  <si>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</si>
  <si>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</si>
  <si>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</si>
  <si>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</si>
  <si>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</si>
  <si>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</si>
  <si>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</si>
  <si>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</si>
  <si>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</si>
  <si>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</si>
  <si>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</si>
  <si>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</si>
  <si>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</si>
  <si>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</si>
  <si>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</si>
  <si>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</si>
  <si>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</si>
  <si>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</si>
  <si>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</si>
  <si>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</si>
  <si>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</si>
  <si>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</si>
  <si>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</si>
  <si>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</si>
  <si>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</si>
  <si>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t>III. Rýchlovarná kanvica</t>
  </si>
  <si>
    <t>Príloha č. 2b - Ponuka uchádzača pre časť 2 vo výzve č. 21 "Bežné elektrospotrebiče"</t>
  </si>
  <si>
    <t>I. Kávovar automatický</t>
  </si>
  <si>
    <t>IV. Mikrovlnná rúra</t>
  </si>
  <si>
    <t>V. LED stolová lampa</t>
  </si>
  <si>
    <t>VI. Všetky ostatné služby (napr. dovoz, manipulácia, atď.)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</si>
  <si>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</si>
  <si>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 xml:space="preserve">II. Vodné fitre s celkovým počtom </t>
    </r>
    <r>
      <rPr>
        <b/>
        <sz val="11"/>
        <color theme="1"/>
        <rFont val="Calibri"/>
        <family val="2"/>
        <charset val="238"/>
        <scheme val="minor"/>
      </rPr>
      <t xml:space="preserve">50ks filtrov </t>
    </r>
    <r>
      <rPr>
        <sz val="11"/>
        <color theme="1"/>
        <rFont val="Calibri"/>
        <family val="2"/>
        <charset val="238"/>
        <scheme val="minor"/>
      </rPr>
      <t>(dodávané</t>
    </r>
    <r>
      <rPr>
        <b/>
        <sz val="11"/>
        <color theme="1"/>
        <rFont val="Calibri"/>
        <family val="2"/>
        <charset val="238"/>
        <scheme val="minor"/>
      </rPr>
      <t xml:space="preserve"> napr.</t>
    </r>
    <r>
      <rPr>
        <sz val="11"/>
        <color theme="1"/>
        <rFont val="Calibri"/>
        <family val="2"/>
        <charset val="238"/>
        <scheme val="minor"/>
      </rPr>
      <t xml:space="preserve"> v sadách 10ks </t>
    </r>
    <r>
      <rPr>
        <b/>
        <sz val="11"/>
        <color theme="1"/>
        <rFont val="Calibri"/>
        <family val="2"/>
        <charset val="238"/>
        <scheme val="minor"/>
      </rPr>
      <t>príp.</t>
    </r>
    <r>
      <rPr>
        <sz val="11"/>
        <color theme="1"/>
        <rFont val="Calibri"/>
        <family val="2"/>
        <charset val="238"/>
        <scheme val="minor"/>
      </rPr>
      <t xml:space="preserve"> menej ks/1 sada)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</si>
</sst>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wrapText="1"/>
    </xf>
    <xf numFmtId="0" fontId="12" fillId="0" borderId="1" xfId="2" applyFont="1" applyFill="1" applyBorder="1" applyAlignment="1">
      <alignment horizontal="left" vertic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21" fillId="0" borderId="10" xfId="2" applyFont="1" applyFill="1" applyBorder="1"/>
    <xf numFmtId="0" fontId="21" fillId="0" borderId="2" xfId="2" applyFont="1" applyFill="1" applyAlignment="1">
      <alignment horizontal="left"/>
    </xf>
    <xf numFmtId="0" fontId="21" fillId="0" borderId="2" xfId="2" applyFont="1" applyFill="1"/>
    <xf numFmtId="0" fontId="21" fillId="0" borderId="11" xfId="2" applyFont="1" applyFill="1" applyBorder="1"/>
    <xf numFmtId="0" fontId="22" fillId="0" borderId="10" xfId="2" applyFont="1" applyFill="1" applyBorder="1"/>
    <xf numFmtId="0" fontId="22" fillId="0" borderId="2" xfId="2" applyFont="1" applyFill="1" applyAlignment="1">
      <alignment horizontal="left"/>
    </xf>
    <xf numFmtId="2" fontId="22" fillId="0" borderId="2" xfId="2" applyNumberFormat="1" applyFont="1" applyFill="1"/>
    <xf numFmtId="2" fontId="22" fillId="0" borderId="11" xfId="2" applyNumberFormat="1" applyFont="1" applyFill="1" applyBorder="1"/>
    <xf numFmtId="166" fontId="0" fillId="0" borderId="42" xfId="2" applyNumberFormat="1" applyFont="1" applyFill="1" applyBorder="1" applyAlignment="1">
      <alignment vertic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6</xdr:col>
          <xdr:colOff>52294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6</xdr:col>
          <xdr:colOff>52294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6</xdr:col>
          <xdr:colOff>52294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1936750</xdr:colOff>
          <xdr:row>12</xdr:row>
          <xdr:rowOff>0</xdr:rowOff>
        </xdr:from>
        <xdr:to>
          <xdr:col>6</xdr:col>
          <xdr:colOff>172571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6</xdr:col>
          <xdr:colOff>52294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E34"/>
  <sheetViews>
    <sheetView showGridLines="0" tabSelected="1" topLeftCell="A14" zoomScale="85" zoomScaleNormal="85" zoomScaleSheetLayoutView="115" workbookViewId="0">
      <selection activeCell="F24" sqref="F24"/>
    </sheetView>
  </sheetViews>
  <sheetFormatPr defaultRowHeight="14.5" x14ac:dyDescent="0.35"/>
  <cols>
    <col min="1" max="1" width="67.6328125" style="14" customWidth="1"/>
    <col min="2" max="2" width="10.453125" style="14" customWidth="1"/>
    <col min="3" max="3" width="25" style="14" customWidth="1"/>
    <col min="4" max="4" width="15.81640625" style="14" customWidth="1"/>
    <col min="5" max="5" width="18.90625" customWidth="1"/>
  </cols>
  <sheetData>
    <row r="1" spans="1:5" ht="25.5" customHeight="1" x14ac:dyDescent="0.45">
      <c r="A1" s="60" t="s">
        <v>55</v>
      </c>
      <c r="B1" s="60"/>
      <c r="C1" s="60"/>
      <c r="D1" s="60"/>
      <c r="E1" s="60"/>
    </row>
    <row r="2" spans="1:5" ht="25.5" customHeight="1" x14ac:dyDescent="0.45">
      <c r="A2" s="88" t="s">
        <v>47</v>
      </c>
      <c r="B2" s="88"/>
      <c r="C2" s="88"/>
      <c r="D2" s="88"/>
      <c r="E2" s="88"/>
    </row>
    <row r="3" spans="1:5" ht="15" thickBot="1" x14ac:dyDescent="0.4">
      <c r="A3" s="38"/>
      <c r="B3" s="38"/>
      <c r="C3" s="38"/>
      <c r="D3" s="38"/>
      <c r="E3" s="38"/>
    </row>
    <row r="4" spans="1:5" ht="45.75" customHeight="1" thickBot="1" x14ac:dyDescent="0.4">
      <c r="A4" s="39" t="s">
        <v>57</v>
      </c>
      <c r="B4" s="40"/>
      <c r="C4" s="40"/>
      <c r="D4" s="40"/>
      <c r="E4" s="41"/>
    </row>
    <row r="5" spans="1:5" s="14" customFormat="1" ht="15" thickBot="1" x14ac:dyDescent="0.4">
      <c r="A5" s="42"/>
      <c r="B5" s="42"/>
      <c r="C5" s="42"/>
      <c r="D5" s="42"/>
      <c r="E5" s="42"/>
    </row>
    <row r="6" spans="1:5" ht="17.149999999999999" customHeight="1" x14ac:dyDescent="0.35">
      <c r="A6" s="15" t="s">
        <v>0</v>
      </c>
      <c r="B6" s="43"/>
      <c r="C6" s="43"/>
      <c r="D6" s="43"/>
      <c r="E6" s="44"/>
    </row>
    <row r="7" spans="1:5" ht="17.149999999999999" customHeight="1" thickBot="1" x14ac:dyDescent="0.4">
      <c r="A7" s="16" t="s">
        <v>1</v>
      </c>
      <c r="B7" s="73" t="s">
        <v>2</v>
      </c>
      <c r="C7" s="74"/>
      <c r="D7" s="75"/>
      <c r="E7" s="76"/>
    </row>
    <row r="8" spans="1:5" s="14" customFormat="1" ht="15" thickBot="1" x14ac:dyDescent="0.4">
      <c r="A8" s="42"/>
      <c r="B8" s="42"/>
      <c r="C8" s="42"/>
      <c r="D8" s="42"/>
      <c r="E8" s="42"/>
    </row>
    <row r="9" spans="1:5" ht="30" customHeight="1" x14ac:dyDescent="0.35">
      <c r="A9" s="77" t="s">
        <v>3</v>
      </c>
      <c r="B9" s="78"/>
      <c r="C9" s="78"/>
      <c r="D9" s="78"/>
      <c r="E9" s="79"/>
    </row>
    <row r="10" spans="1:5" ht="45" customHeight="1" x14ac:dyDescent="0.35">
      <c r="A10" s="86" t="s">
        <v>42</v>
      </c>
      <c r="B10" s="87"/>
      <c r="C10" s="87"/>
      <c r="D10" s="87"/>
      <c r="E10" s="12"/>
    </row>
    <row r="11" spans="1:5" ht="45" customHeight="1" x14ac:dyDescent="0.35">
      <c r="A11" s="51" t="s">
        <v>4</v>
      </c>
      <c r="B11" s="52"/>
      <c r="C11" s="52"/>
      <c r="D11" s="52"/>
      <c r="E11" s="12"/>
    </row>
    <row r="12" spans="1:5" ht="45" customHeight="1" x14ac:dyDescent="0.35">
      <c r="A12" s="89" t="s">
        <v>48</v>
      </c>
      <c r="B12" s="90"/>
      <c r="C12" s="90"/>
      <c r="D12" s="90"/>
      <c r="E12" s="12"/>
    </row>
    <row r="13" spans="1:5" ht="45" customHeight="1" thickBot="1" x14ac:dyDescent="0.4">
      <c r="A13" s="45" t="s">
        <v>46</v>
      </c>
      <c r="B13" s="46"/>
      <c r="C13" s="46"/>
      <c r="D13" s="46"/>
      <c r="E13" s="13"/>
    </row>
    <row r="14" spans="1:5" s="14" customFormat="1" ht="15" thickBot="1" x14ac:dyDescent="0.4">
      <c r="A14" s="42"/>
      <c r="B14" s="42"/>
      <c r="C14" s="42"/>
      <c r="D14" s="42"/>
      <c r="E14" s="42"/>
    </row>
    <row r="15" spans="1:5" ht="24" customHeight="1" x14ac:dyDescent="0.35">
      <c r="A15" s="80" t="s">
        <v>43</v>
      </c>
      <c r="B15" s="81"/>
      <c r="C15" s="81"/>
      <c r="D15" s="81"/>
      <c r="E15" s="82"/>
    </row>
    <row r="16" spans="1:5" ht="15" customHeight="1" x14ac:dyDescent="0.35">
      <c r="A16" s="91" t="s">
        <v>5</v>
      </c>
      <c r="B16" s="92" t="s">
        <v>6</v>
      </c>
      <c r="C16" s="92"/>
      <c r="D16" s="93" t="s">
        <v>7</v>
      </c>
      <c r="E16" s="94" t="s">
        <v>8</v>
      </c>
    </row>
    <row r="17" spans="1:5" x14ac:dyDescent="0.35">
      <c r="A17" s="95" t="s">
        <v>44</v>
      </c>
      <c r="B17" s="96">
        <v>100</v>
      </c>
      <c r="C17" s="96"/>
      <c r="D17" s="97" t="str">
        <f>IF(B17=100,"neuplatňuje sa","sem doplň minimum")</f>
        <v>neuplatňuje sa</v>
      </c>
      <c r="E17" s="98" t="str">
        <f>IF(B17=100,"neuplatňuje sa","sem doplň maximum")</f>
        <v>neuplatňuje sa</v>
      </c>
    </row>
    <row r="18" spans="1:5" ht="24" customHeight="1" x14ac:dyDescent="0.35">
      <c r="A18" s="23" t="s">
        <v>51</v>
      </c>
      <c r="B18" s="24" t="s">
        <v>49</v>
      </c>
      <c r="C18" s="24" t="s">
        <v>52</v>
      </c>
      <c r="D18" s="24" t="s">
        <v>50</v>
      </c>
      <c r="E18" s="25" t="s">
        <v>53</v>
      </c>
    </row>
    <row r="19" spans="1:5" ht="16" customHeight="1" x14ac:dyDescent="0.35">
      <c r="A19" s="34" t="s">
        <v>58</v>
      </c>
      <c r="B19" s="35">
        <v>5</v>
      </c>
      <c r="C19" s="26">
        <v>0</v>
      </c>
      <c r="D19" s="27">
        <f>IF(B$7="Som platcom DPH",C19*0.2,0)</f>
        <v>0</v>
      </c>
      <c r="E19" s="29">
        <f>SUM(C19+D19)*B19</f>
        <v>0</v>
      </c>
    </row>
    <row r="20" spans="1:5" ht="32.5" customHeight="1" x14ac:dyDescent="0.35">
      <c r="A20" s="36" t="s">
        <v>63</v>
      </c>
      <c r="B20" s="35">
        <v>50</v>
      </c>
      <c r="C20" s="26">
        <v>0</v>
      </c>
      <c r="D20" s="27">
        <f>IF(B$7="Som platcom DPH",C20*0.2,0)</f>
        <v>0</v>
      </c>
      <c r="E20" s="99">
        <f>SUM(C20+D20)*B20</f>
        <v>0</v>
      </c>
    </row>
    <row r="21" spans="1:5" ht="16" customHeight="1" x14ac:dyDescent="0.35">
      <c r="A21" s="34" t="s">
        <v>56</v>
      </c>
      <c r="B21" s="35">
        <v>30</v>
      </c>
      <c r="C21" s="26">
        <v>0</v>
      </c>
      <c r="D21" s="27">
        <f t="shared" ref="D21:D24" si="0">IF(B$7="Som platcom DPH",C21*0.2,0)</f>
        <v>0</v>
      </c>
      <c r="E21" s="29">
        <f t="shared" ref="E21:E24" si="1">SUM(C21+D21)*B21</f>
        <v>0</v>
      </c>
    </row>
    <row r="22" spans="1:5" ht="16" customHeight="1" x14ac:dyDescent="0.35">
      <c r="A22" s="34" t="s">
        <v>59</v>
      </c>
      <c r="B22" s="35">
        <v>3</v>
      </c>
      <c r="C22" s="26">
        <v>0</v>
      </c>
      <c r="D22" s="27">
        <f t="shared" si="0"/>
        <v>0</v>
      </c>
      <c r="E22" s="29">
        <f t="shared" si="1"/>
        <v>0</v>
      </c>
    </row>
    <row r="23" spans="1:5" ht="16" customHeight="1" x14ac:dyDescent="0.35">
      <c r="A23" s="34" t="s">
        <v>60</v>
      </c>
      <c r="B23" s="35">
        <v>25</v>
      </c>
      <c r="C23" s="26">
        <v>0</v>
      </c>
      <c r="D23" s="27">
        <f t="shared" si="0"/>
        <v>0</v>
      </c>
      <c r="E23" s="29">
        <f t="shared" si="1"/>
        <v>0</v>
      </c>
    </row>
    <row r="24" spans="1:5" ht="16" customHeight="1" thickBot="1" x14ac:dyDescent="0.4">
      <c r="A24" s="33" t="s">
        <v>61</v>
      </c>
      <c r="B24" s="32">
        <v>1</v>
      </c>
      <c r="C24" s="28">
        <v>0</v>
      </c>
      <c r="D24" s="31">
        <f t="shared" si="0"/>
        <v>0</v>
      </c>
      <c r="E24" s="30">
        <f t="shared" si="1"/>
        <v>0</v>
      </c>
    </row>
    <row r="25" spans="1:5" ht="21" customHeight="1" thickBot="1" x14ac:dyDescent="0.4">
      <c r="A25" s="53" t="s">
        <v>54</v>
      </c>
      <c r="B25" s="54"/>
      <c r="C25" s="54"/>
      <c r="D25" s="55"/>
      <c r="E25" s="22">
        <f>SUM(E19:E24)</f>
        <v>0</v>
      </c>
    </row>
    <row r="26" spans="1:5" ht="20.5" customHeight="1" thickBot="1" x14ac:dyDescent="0.4">
      <c r="A26" s="21" t="s">
        <v>10</v>
      </c>
      <c r="B26" s="83" t="str">
        <f>IF(B17=100,"Toto je jediné kritérium a prepočet na body sa preto neuplatňuje",IF(A17="čím menej, tým lepšie",(B17*(E17-E25)/(E17-D17)),(B17*(E25-D17)/(E17-D17))))</f>
        <v>Toto je jediné kritérium a prepočet na body sa preto neuplatňuje</v>
      </c>
      <c r="C26" s="84"/>
      <c r="D26" s="84"/>
      <c r="E26" s="85"/>
    </row>
    <row r="27" spans="1:5" ht="15" customHeight="1" thickBot="1" x14ac:dyDescent="0.4">
      <c r="A27" s="61"/>
      <c r="B27" s="62"/>
      <c r="C27" s="62"/>
      <c r="D27" s="62"/>
      <c r="E27" s="63"/>
    </row>
    <row r="28" spans="1:5" ht="23.15" customHeight="1" x14ac:dyDescent="0.35">
      <c r="A28" s="64" t="s">
        <v>41</v>
      </c>
      <c r="B28" s="65"/>
      <c r="C28" s="65"/>
      <c r="D28" s="65"/>
      <c r="E28" s="66"/>
    </row>
    <row r="29" spans="1:5" ht="20.5" customHeight="1" x14ac:dyDescent="0.35">
      <c r="A29" s="70"/>
      <c r="B29" s="71"/>
      <c r="C29" s="71"/>
      <c r="D29" s="72"/>
      <c r="E29" s="20" t="s">
        <v>9</v>
      </c>
    </row>
    <row r="30" spans="1:5" s="18" customFormat="1" ht="27.65" customHeight="1" thickBot="1" x14ac:dyDescent="0.4">
      <c r="A30" s="67" t="s">
        <v>45</v>
      </c>
      <c r="B30" s="68"/>
      <c r="C30" s="68"/>
      <c r="D30" s="69"/>
      <c r="E30" s="19"/>
    </row>
    <row r="31" spans="1:5" s="18" customFormat="1" ht="21" customHeight="1" x14ac:dyDescent="0.35">
      <c r="A31" s="37" t="s">
        <v>62</v>
      </c>
      <c r="B31" s="37"/>
      <c r="C31" s="37"/>
      <c r="D31" s="37"/>
      <c r="E31" s="37"/>
    </row>
    <row r="32" spans="1:5" ht="15" customHeight="1" thickBot="1" x14ac:dyDescent="0.4">
      <c r="A32" s="17"/>
      <c r="B32" s="17"/>
      <c r="C32" s="17"/>
      <c r="D32" s="17"/>
      <c r="E32" s="17"/>
    </row>
    <row r="33" spans="1:5" x14ac:dyDescent="0.35">
      <c r="A33" s="49" t="s">
        <v>11</v>
      </c>
      <c r="B33" s="47" t="s">
        <v>12</v>
      </c>
      <c r="C33" s="47"/>
      <c r="D33" s="56" t="s">
        <v>13</v>
      </c>
      <c r="E33" s="57"/>
    </row>
    <row r="34" spans="1:5" ht="16.5" customHeight="1" thickBot="1" x14ac:dyDescent="0.4">
      <c r="A34" s="50"/>
      <c r="B34" s="48"/>
      <c r="C34" s="48"/>
      <c r="D34" s="58"/>
      <c r="E34" s="59"/>
    </row>
  </sheetData>
  <mergeCells count="27">
    <mergeCell ref="A1:E1"/>
    <mergeCell ref="A27:E27"/>
    <mergeCell ref="A28:E28"/>
    <mergeCell ref="A30:D30"/>
    <mergeCell ref="A29:D29"/>
    <mergeCell ref="B7:C7"/>
    <mergeCell ref="D7:E7"/>
    <mergeCell ref="A8:E8"/>
    <mergeCell ref="A9:E9"/>
    <mergeCell ref="A15:E15"/>
    <mergeCell ref="B17:C17"/>
    <mergeCell ref="B26:E26"/>
    <mergeCell ref="A10:D10"/>
    <mergeCell ref="A2:E2"/>
    <mergeCell ref="A12:D12"/>
    <mergeCell ref="B33:C34"/>
    <mergeCell ref="A33:A34"/>
    <mergeCell ref="A11:D11"/>
    <mergeCell ref="A25:D25"/>
    <mergeCell ref="D33:E34"/>
    <mergeCell ref="A31:E31"/>
    <mergeCell ref="A3:E3"/>
    <mergeCell ref="A4:E4"/>
    <mergeCell ref="A5:E5"/>
    <mergeCell ref="B6:E6"/>
    <mergeCell ref="A13:D13"/>
    <mergeCell ref="A14:E14"/>
  </mergeCells>
  <dataValidations count="2">
    <dataValidation type="list" allowBlank="1" showInputMessage="1" showErrorMessage="1" sqref="B7" xr:uid="{664EFAC4-17E5-493B-8A5A-73435D40D3D1}">
      <formula1>"Som platcom DPH,Nie som platcom DPH"</formula1>
    </dataValidation>
    <dataValidation type="list" allowBlank="1" showInputMessage="1" showErrorMessage="1" sqref="A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6</xdr:col>
                    <xdr:colOff>57150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6</xdr:col>
                    <xdr:colOff>57150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1936750</xdr:colOff>
                    <xdr:row>12</xdr:row>
                    <xdr:rowOff>0</xdr:rowOff>
                  </from>
                  <to>
                    <xdr:col>6</xdr:col>
                    <xdr:colOff>171450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6</xdr:col>
                    <xdr:colOff>57150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14</v>
      </c>
    </row>
    <row r="3" spans="1:1" x14ac:dyDescent="0.35">
      <c r="A3" s="2"/>
    </row>
    <row r="4" spans="1:1" x14ac:dyDescent="0.35">
      <c r="A4" s="7" t="s">
        <v>15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17</v>
      </c>
    </row>
    <row r="9" spans="1:1" x14ac:dyDescent="0.35">
      <c r="A9" s="8"/>
    </row>
    <row r="10" spans="1:1" x14ac:dyDescent="0.35">
      <c r="A10" s="8" t="s">
        <v>18</v>
      </c>
    </row>
    <row r="11" spans="1:1" x14ac:dyDescent="0.35">
      <c r="A11" s="8" t="s">
        <v>19</v>
      </c>
    </row>
    <row r="12" spans="1:1" x14ac:dyDescent="0.35">
      <c r="A12" s="8" t="s">
        <v>20</v>
      </c>
    </row>
    <row r="13" spans="1:1" x14ac:dyDescent="0.35">
      <c r="A13" s="8" t="s">
        <v>21</v>
      </c>
    </row>
    <row r="14" spans="1:1" x14ac:dyDescent="0.35">
      <c r="A14" s="8" t="s">
        <v>22</v>
      </c>
    </row>
    <row r="15" spans="1:1" x14ac:dyDescent="0.35">
      <c r="A15" s="8" t="s">
        <v>23</v>
      </c>
    </row>
    <row r="16" spans="1:1" x14ac:dyDescent="0.35">
      <c r="A16" s="8" t="s">
        <v>24</v>
      </c>
    </row>
    <row r="17" spans="1:1" ht="29" x14ac:dyDescent="0.35">
      <c r="A17" s="8" t="s">
        <v>25</v>
      </c>
    </row>
    <row r="18" spans="1:1" x14ac:dyDescent="0.35">
      <c r="A18" s="8" t="s">
        <v>26</v>
      </c>
    </row>
    <row r="19" spans="1:1" x14ac:dyDescent="0.35">
      <c r="A19" s="8" t="s">
        <v>27</v>
      </c>
    </row>
    <row r="20" spans="1:1" x14ac:dyDescent="0.35">
      <c r="A20" s="8" t="s">
        <v>28</v>
      </c>
    </row>
    <row r="21" spans="1:1" ht="29" x14ac:dyDescent="0.35">
      <c r="A21" s="8" t="s">
        <v>29</v>
      </c>
    </row>
    <row r="22" spans="1:1" x14ac:dyDescent="0.35">
      <c r="A22" s="8" t="s">
        <v>30</v>
      </c>
    </row>
    <row r="23" spans="1:1" x14ac:dyDescent="0.35">
      <c r="A23" s="9"/>
    </row>
    <row r="24" spans="1:1" ht="58" x14ac:dyDescent="0.35">
      <c r="A24" s="8" t="s">
        <v>31</v>
      </c>
    </row>
    <row r="25" spans="1:1" ht="13.5" customHeight="1" x14ac:dyDescent="0.35">
      <c r="A25" s="8"/>
    </row>
    <row r="26" spans="1:1" ht="29" x14ac:dyDescent="0.35">
      <c r="A2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33</v>
      </c>
    </row>
    <row r="3" spans="1:1" x14ac:dyDescent="0.35">
      <c r="A3" s="2"/>
    </row>
    <row r="4" spans="1:1" x14ac:dyDescent="0.35">
      <c r="A4" s="8" t="s">
        <v>15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34</v>
      </c>
    </row>
    <row r="9" spans="1:1" x14ac:dyDescent="0.35">
      <c r="A9" s="8" t="s">
        <v>35</v>
      </c>
    </row>
    <row r="10" spans="1:1" x14ac:dyDescent="0.35">
      <c r="A10" s="10"/>
    </row>
    <row r="11" spans="1:1" ht="29" x14ac:dyDescent="0.35">
      <c r="A11" s="8" t="s">
        <v>36</v>
      </c>
    </row>
    <row r="12" spans="1:1" x14ac:dyDescent="0.35">
      <c r="A12" s="8"/>
    </row>
    <row r="13" spans="1:1" ht="29" x14ac:dyDescent="0.35">
      <c r="A13" s="8" t="s">
        <v>37</v>
      </c>
    </row>
    <row r="14" spans="1:1" x14ac:dyDescent="0.35">
      <c r="A14" s="8"/>
    </row>
    <row r="15" spans="1:1" ht="29" x14ac:dyDescent="0.35">
      <c r="A15" s="8" t="s">
        <v>38</v>
      </c>
    </row>
    <row r="16" spans="1:1" x14ac:dyDescent="0.35">
      <c r="A16" s="8"/>
    </row>
    <row r="17" spans="1:1" ht="58" x14ac:dyDescent="0.35">
      <c r="A17" s="8" t="s">
        <v>39</v>
      </c>
    </row>
    <row r="18" spans="1:1" x14ac:dyDescent="0.35">
      <c r="A18" s="8"/>
    </row>
    <row r="19" spans="1:1" ht="72.5" x14ac:dyDescent="0.35">
      <c r="A19" s="8" t="s">
        <v>40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 pre časť 2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 pre časť 2'!Oblasť_tlače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2024-03-28T22:18:22Z</cp:lastPrinted>
  <dcterms:created xsi:type="dcterms:W3CDTF">2022-09-22T09:41:16Z</dcterms:created>
  <dcterms:modified xsi:type="dcterms:W3CDTF">2024-03-28T22:40:57Z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