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cval3009910\Desktop\Stale_tabule\"/>
    </mc:Choice>
  </mc:AlternateContent>
  <bookViews>
    <workbookView xWindow="-120" yWindow="-120" windowWidth="29040" windowHeight="15990"/>
  </bookViews>
  <sheets>
    <sheet name="1_Rozpočet_a_opis" sheetId="5" r:id="rId1"/>
    <sheet name="A_OP_II" sheetId="1" r:id="rId2"/>
    <sheet name="B_OP_KŽP" sheetId="2" r:id="rId3"/>
    <sheet name="C_OP_EVS" sheetId="3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5" l="1"/>
  <c r="G4" i="5"/>
  <c r="G2" i="5"/>
  <c r="F3" i="5"/>
  <c r="H3" i="5" s="1"/>
  <c r="F4" i="5"/>
  <c r="H4" i="5" s="1"/>
  <c r="F2" i="5"/>
  <c r="H2" i="5" s="1"/>
  <c r="C6" i="3" l="1"/>
  <c r="C15" i="2"/>
  <c r="C16" i="1"/>
</calcChain>
</file>

<file path=xl/sharedStrings.xml><?xml version="1.0" encoding="utf-8"?>
<sst xmlns="http://schemas.openxmlformats.org/spreadsheetml/2006/main" count="180" uniqueCount="76">
  <si>
    <t>Zavedenie služieb Platform as a Service</t>
  </si>
  <si>
    <t>Zvýšenie kapacity vládneho cloudu v Datacentre Kopčianska – fáza 1</t>
  </si>
  <si>
    <t>Zvýšenie kapacity vládneho cloudu v Datacentre Kopčianska – fáza 2</t>
  </si>
  <si>
    <t xml:space="preserve">Modernizácia informačných systémov </t>
  </si>
  <si>
    <t>Názov projektu</t>
  </si>
  <si>
    <t>Cieľ</t>
  </si>
  <si>
    <t>Rozšírenie vládneho cloudu o nové flexibilné služby</t>
  </si>
  <si>
    <t>PUBLICITA - Operačný program Integrovaná infraštruktúra</t>
  </si>
  <si>
    <t>Stabilná a efektívna prevádzka cloudových služieb poskytovaných štátom</t>
  </si>
  <si>
    <t>Podporné činnosti eGovernmentu na vysokej profesionálnej úrovni</t>
  </si>
  <si>
    <t>Jednotná digitálna brána - Identifikácia a autentifikácia</t>
  </si>
  <si>
    <t>Jednotná digitálna brána - služby MV SR</t>
  </si>
  <si>
    <t>Jednotná digitálna brána  - Identifikácia a autentifikácia - rozšírenie</t>
  </si>
  <si>
    <t>Uľahčíme odnikateľom z EÚ komunikáciu s našou krajinou</t>
  </si>
  <si>
    <t>Bezpečný a spoľahlivý prístup do eGovernmentu aj zo zahraničia</t>
  </si>
  <si>
    <t>Elektronické služby pre občanov Európskej únie</t>
  </si>
  <si>
    <t>Zrýchlenie a flexibilita procesov, zjednodušenie vývoja a správy zákazníckych aplikácií</t>
  </si>
  <si>
    <t>Logo</t>
  </si>
  <si>
    <t>rozšírené logo EÚ pre OPII</t>
  </si>
  <si>
    <t>Fondom, z ktorého bol projekt spolufinancovaný</t>
  </si>
  <si>
    <t>Európsky fond regionálneho rozvoja
OP Integrovaná infraštruktúra 2014 - 2020</t>
  </si>
  <si>
    <t>Logo RO</t>
  </si>
  <si>
    <t>Ministerstvo dopravy Slovenskej republiky</t>
  </si>
  <si>
    <t>Požadované rozmery stálej tabule</t>
  </si>
  <si>
    <t>300 x 400 mm (alebo 400 x 300 mm)</t>
  </si>
  <si>
    <t>Sekcia informatiky, telekomunikácií a bezpečnosti</t>
  </si>
  <si>
    <t>VZOR</t>
  </si>
  <si>
    <t>https://www.opii.gov.sk/download/f/DM_OPII_verzia_2_1_upd.pdf
Manuál pre informovanie a komunikáciu - OPII - Operačný program Integrovaná infraštruktúra (gov.sk)</t>
  </si>
  <si>
    <t>Všetky požadované údaje sú uvedené v Manuáli pre informovanie a komunikáciu a v Dizajn manuáli</t>
  </si>
  <si>
    <t>PUBLICITA - Operačný program Kvalita životného prostredia</t>
  </si>
  <si>
    <t>Hasičský a záchranný zbor</t>
  </si>
  <si>
    <t>Operačný program Kvalita životného prostredia</t>
  </si>
  <si>
    <t>Zlepšenie materiálno-technického vybavenia HaZZ na zníženie negatívnych dopadov v súvislosti so šírením COVID</t>
  </si>
  <si>
    <t>ETC - Dočasný núdzový tábor</t>
  </si>
  <si>
    <t>GFFF-V - Pozemné hasenie lesných požiarov s využitím vozidiel</t>
  </si>
  <si>
    <t>Zvýšenie odborných a intervenčných kapacít na regionálnej a lokálnej úrovni</t>
  </si>
  <si>
    <t>Posilnenie intervenčných kapacít Hasičského a záchranného zboru</t>
  </si>
  <si>
    <t>MUSAR - Pátracie a záchranárske činnosti stredného rozsahu v mestskom prostredí</t>
  </si>
  <si>
    <t>Mobilná komunikácia HaZZ</t>
  </si>
  <si>
    <t>Manažment síl a prostriedkov HaZZ</t>
  </si>
  <si>
    <t>Posilnenie intervenčných kapacít integrovaného záchranného systému MV SR</t>
  </si>
  <si>
    <t>Určenie kritických hodnôt zápalnosti prírodných polymérov v prírodnom prostredí pre účely modelovania vývoja vzniku požiarov, ich monitorovania a vyhodnocovania rizík</t>
  </si>
  <si>
    <t>Zvýšenie efektívnosti manažmentu mimoriadnych udalostí ovplyvnených zmenou klímy</t>
  </si>
  <si>
    <t>Dátum začatia 
realizácie projektu</t>
  </si>
  <si>
    <t>Dátum ukončenia realizácie projektu</t>
  </si>
  <si>
    <t>Nenávratný  finančný príspevok (EUR)</t>
  </si>
  <si>
    <t>Druh projektu</t>
  </si>
  <si>
    <t>Dopytovo orientovaný</t>
  </si>
  <si>
    <t>Počet ks</t>
  </si>
  <si>
    <t>PUBLICITA - Operačný program Efektívna verejná správa</t>
  </si>
  <si>
    <t>Sekcia verejnej správy</t>
  </si>
  <si>
    <t>http://www.reformuj.sk/medialny-prispevok/informovanie-a-komunikacia/?download=799
http://www.reformuj.sk/medialny-prispevok/informovanie-a-komunikacia/?download=4550</t>
  </si>
  <si>
    <t>Podpora okresných úradov poskytujúcich integrované proklientsky orientované služby v menej rozvinutých regiónoch za účelom zlepšovania prístupu občanov k verejným službám</t>
  </si>
  <si>
    <t>Národný projekt</t>
  </si>
  <si>
    <t>Podpora transformácie výkonu miestnej štátnej správy v menej rozvinutých regiónoch s dôrazom na proklientsky orientovaný prístup pri poskytnutí verejných služieb občanovi a podnikateľským subjektom vo vybraných najmenej rozvinutých okresoch spolu s okresom Prievidza v súvislosti s prebiehajúcim transformačným procesom regiónu Horná Nitra.</t>
  </si>
  <si>
    <t>Operačný program Efektívna verejná správa</t>
  </si>
  <si>
    <t>MV SR, EÚ</t>
  </si>
  <si>
    <t>Ministerstvo životného prostredia SR</t>
  </si>
  <si>
    <t>EÚ, MV SR</t>
  </si>
  <si>
    <t>MV SR</t>
  </si>
  <si>
    <t>Názov</t>
  </si>
  <si>
    <t xml:space="preserve">Merná jednotka: </t>
  </si>
  <si>
    <t>Špecifikácia</t>
  </si>
  <si>
    <t xml:space="preserve">Predpokladaný počet ks: </t>
  </si>
  <si>
    <t xml:space="preserve">Cena za 1 ks bez DPH </t>
  </si>
  <si>
    <t xml:space="preserve">Cena za 1 ks s DPH </t>
  </si>
  <si>
    <t xml:space="preserve">Cena spolu s DPH </t>
  </si>
  <si>
    <t xml:space="preserve">Cena spolu bez DPH </t>
  </si>
  <si>
    <t>ks</t>
  </si>
  <si>
    <t>Stála tabuľa - OP II</t>
  </si>
  <si>
    <t>Stála tabuľa - OP KŽP</t>
  </si>
  <si>
    <t>Stála tabuľa - OP EVS</t>
  </si>
  <si>
    <t>https://www.op-kzp.sk/informovanost-komunikacia/manual-pre-informovanie-a-komunikaciu/</t>
  </si>
  <si>
    <r>
      <rPr>
        <b/>
        <u/>
        <sz val="10"/>
        <color rgb="FF000000"/>
        <rFont val="Calibri Light"/>
        <family val="2"/>
        <charset val="238"/>
        <scheme val="major"/>
      </rPr>
      <t>Tabuľa</t>
    </r>
    <r>
      <rPr>
        <sz val="10"/>
        <color rgb="FF000000"/>
        <rFont val="Calibri Light"/>
        <family val="1"/>
        <charset val="238"/>
        <scheme val="major"/>
      </rPr>
      <t xml:space="preserve">: Biela, materiál Komatex alebo ekvivalentný materiál s hrúbkou minimálne 5 mm, potiahnutá fóliou a s rozmermi minimálne 300 x 400 mm (resp. 400 x 300 mm)
</t>
    </r>
    <r>
      <rPr>
        <b/>
        <u/>
        <sz val="10"/>
        <color rgb="FF000000"/>
        <rFont val="Calibri Light"/>
        <family val="2"/>
        <charset val="238"/>
        <scheme val="major"/>
      </rPr>
      <t>Fólia:</t>
    </r>
    <r>
      <rPr>
        <sz val="10"/>
        <color rgb="FF000000"/>
        <rFont val="Calibri Light"/>
        <family val="1"/>
        <charset val="238"/>
        <scheme val="major"/>
      </rPr>
      <t xml:space="preserve"> Monomerická leská samolepiaca PVC fólia vhodná pre interierové i exteriérové aplikácie s hrúbkou minimálne 76 mikrónov s UV filtrom potlačiteľná sieťotlačou, UV farbami alebo injekt farbami.
</t>
    </r>
    <r>
      <rPr>
        <b/>
        <u/>
        <sz val="10"/>
        <color rgb="FF000000"/>
        <rFont val="Calibri Light"/>
        <family val="2"/>
        <charset val="238"/>
        <scheme val="major"/>
      </rPr>
      <t>Bližie infomácie k vizuálu v hárku A_OP_II
Návrh vizuálu musí byť pred tlačou schválený verejným obstarávateľom.</t>
    </r>
  </si>
  <si>
    <r>
      <rPr>
        <b/>
        <u/>
        <sz val="10"/>
        <color rgb="FF000000"/>
        <rFont val="Calibri Light"/>
        <family val="2"/>
        <charset val="238"/>
        <scheme val="major"/>
      </rPr>
      <t>Tabuľa:</t>
    </r>
    <r>
      <rPr>
        <sz val="10"/>
        <color rgb="FF000000"/>
        <rFont val="Calibri Light"/>
        <family val="2"/>
        <charset val="238"/>
        <scheme val="major"/>
      </rPr>
      <t xml:space="preserve"> Biela, materiál Komatex alebo ekvivalentný materiál s hrúbkou minimálne 5 mm, potiahnutá fóliou a s rozmermi minimálne 300 x 400 mm (resp. 400 x 300 mm)</t>
    </r>
    <r>
      <rPr>
        <b/>
        <u/>
        <sz val="10"/>
        <color rgb="FF000000"/>
        <rFont val="Calibri Light"/>
        <family val="2"/>
        <charset val="238"/>
        <scheme val="major"/>
      </rPr>
      <t xml:space="preserve">
Fólia:</t>
    </r>
    <r>
      <rPr>
        <sz val="10"/>
        <color rgb="FF000000"/>
        <rFont val="Calibri Light"/>
        <family val="2"/>
        <charset val="238"/>
        <scheme val="major"/>
      </rPr>
      <t xml:space="preserve"> Monomerická leská samolepiaca PVC fólia vhodná pre interierové i exteriérové aplikácie s hrúbkou minimálne 76 mikrónov s UV filtrom potlačiteľná sieťotlačou, UV farbami alebo injekt farbami.</t>
    </r>
    <r>
      <rPr>
        <sz val="10"/>
        <color rgb="FF000000"/>
        <rFont val="Calibri Light"/>
        <family val="1"/>
        <charset val="238"/>
        <scheme val="major"/>
      </rPr>
      <t xml:space="preserve">
</t>
    </r>
    <r>
      <rPr>
        <b/>
        <u/>
        <sz val="10"/>
        <color rgb="FF000000"/>
        <rFont val="Calibri Light"/>
        <family val="2"/>
        <charset val="238"/>
        <scheme val="major"/>
      </rPr>
      <t>Bližie infomácie k vizuálu v hárku B_OP_KŽP
Návrh vizuálu musí byť pred tlačou schválený verejným obstarávateľom.</t>
    </r>
  </si>
  <si>
    <r>
      <rPr>
        <b/>
        <u/>
        <sz val="10"/>
        <color rgb="FF000000"/>
        <rFont val="Calibri Light"/>
        <family val="2"/>
        <charset val="238"/>
        <scheme val="major"/>
      </rPr>
      <t>Tabuľa:</t>
    </r>
    <r>
      <rPr>
        <sz val="10"/>
        <color rgb="FF000000"/>
        <rFont val="Calibri Light"/>
        <family val="2"/>
        <charset val="238"/>
        <scheme val="major"/>
      </rPr>
      <t xml:space="preserve"> Biela, materiál Komatex alebo ekvivalentný materiál s hrúbkou minimálne 5 mm, potiahnutá fóliou a s rozmermi minimálne 300 x 400 mm (resp. 400 x 300 mm)</t>
    </r>
    <r>
      <rPr>
        <b/>
        <u/>
        <sz val="10"/>
        <color rgb="FF000000"/>
        <rFont val="Calibri Light"/>
        <family val="2"/>
        <charset val="238"/>
        <scheme val="major"/>
      </rPr>
      <t xml:space="preserve">
Fólia:</t>
    </r>
    <r>
      <rPr>
        <sz val="10"/>
        <color rgb="FF000000"/>
        <rFont val="Calibri Light"/>
        <family val="2"/>
        <charset val="238"/>
        <scheme val="major"/>
      </rPr>
      <t xml:space="preserve"> Monomerická leská samolepiaca PVC fólia vhodná pre interierové i exteriérové aplikácie s hrúbkou minimálne 76 mikrónov s UV filtrom potlačiteľná sieťotlačou, UV farbami alebo injekt farbami.</t>
    </r>
    <r>
      <rPr>
        <sz val="10"/>
        <color rgb="FF000000"/>
        <rFont val="Calibri Light"/>
        <family val="1"/>
        <charset val="238"/>
        <scheme val="major"/>
      </rPr>
      <t xml:space="preserve">
</t>
    </r>
    <r>
      <rPr>
        <b/>
        <u/>
        <sz val="10"/>
        <color rgb="FF000000"/>
        <rFont val="Calibri Light"/>
        <family val="2"/>
        <charset val="238"/>
        <scheme val="major"/>
      </rPr>
      <t>Bližie infomácie k vizuálu v hárku C_OP_EVS
Návrh vizuálu musí byť pred tlačou schválený verejným obstarávateľom.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</si>
</sst>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Calibri Light"/>
      <family val="1"/>
      <charset val="238"/>
      <scheme val="major"/>
    </font>
    <font>
      <b/>
      <sz val="12"/>
      <color rgb="FF00000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u/>
      <sz val="10"/>
      <color rgb="FF000000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</cellStyleXfs>
  <cellXfs count="93">
    <xf numFmtId="0" fontId="0" fillId="0" borderId="0" xfId="0"/>
    <xf numFmtId="44" fontId="0" fillId="0" borderId="0" xfId="1" applyFont="1"/>
    <xf numFmtId="0" fontId="0" fillId="0" borderId="0" xfId="0" applyBorder="1"/>
    <xf numFmtId="0" fontId="0" fillId="0" borderId="0" xfId="0" applyAlignment="1">
      <alignment horizontal="left" vertical="top"/>
    </xf>
    <xf numFmtId="44" fontId="0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2" fillId="0" borderId="0" xfId="0" applyFont="1" applyAlignment="1">
      <alignment vertical="center"/>
    </xf>
    <xf numFmtId="1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4" fontId="0" fillId="0" borderId="0" xfId="0" applyNumberFormat="1" applyBorder="1" applyAlignment="1">
      <alignment horizontal="right" vertical="center" wrapText="1"/>
    </xf>
    <xf numFmtId="0" fontId="4" fillId="0" borderId="0" xfId="0" applyFont="1" applyAlignment="1"/>
    <xf numFmtId="44" fontId="0" fillId="0" borderId="0" xfId="1" applyFont="1" applyAlignment="1">
      <alignment horizontal="right" vertical="center"/>
    </xf>
    <xf numFmtId="0" fontId="4" fillId="0" borderId="0" xfId="0" applyFont="1" applyFill="1" applyAlignment="1"/>
    <xf numFmtId="0" fontId="0" fillId="0" borderId="0" xfId="0" applyFill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4" fontId="1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44" fontId="1" fillId="0" borderId="1" xfId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wrapText="1"/>
    </xf>
    <xf numFmtId="44" fontId="1" fillId="0" borderId="4" xfId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44" fontId="3" fillId="0" borderId="11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44" fontId="1" fillId="0" borderId="0" xfId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14" fontId="0" fillId="0" borderId="0" xfId="0" applyNumberForma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0" fontId="9" fillId="3" borderId="1" xfId="3" applyFill="1" applyBorder="1" applyAlignment="1">
      <alignment horizontal="center" vertical="center"/>
    </xf>
    <xf numFmtId="0" fontId="9" fillId="0" borderId="0" xfId="3"/>
    <xf numFmtId="1" fontId="11" fillId="0" borderId="1" xfId="3" applyNumberFormat="1" applyFont="1" applyBorder="1" applyAlignment="1">
      <alignment horizontal="center" vertical="center" wrapText="1"/>
    </xf>
    <xf numFmtId="0" fontId="10" fillId="4" borderId="1" xfId="3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center" vertical="center" wrapText="1"/>
    </xf>
    <xf numFmtId="0" fontId="14" fillId="4" borderId="1" xfId="3" applyFont="1" applyFill="1" applyBorder="1" applyAlignment="1">
      <alignment horizontal="center" vertical="center" wrapText="1"/>
    </xf>
    <xf numFmtId="164" fontId="9" fillId="0" borderId="1" xfId="3" applyNumberFormat="1" applyBorder="1" applyAlignment="1">
      <alignment horizontal="center" vertical="center"/>
    </xf>
    <xf numFmtId="0" fontId="7" fillId="0" borderId="0" xfId="2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44" fontId="1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1" fillId="0" borderId="4" xfId="1" applyFont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4" fontId="1" fillId="0" borderId="4" xfId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7" fillId="0" borderId="0" xfId="2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">
    <cellStyle name="Hypertextové prepojenie" xfId="2" builtinId="8"/>
    <cellStyle name="Mena" xfId="1" builtinId="4"/>
    <cellStyle name="Normálna" xfId="0" builtinId="0"/>
    <cellStyle name="Normáln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3</xdr:col>
      <xdr:colOff>104775</xdr:colOff>
      <xdr:row>47</xdr:row>
      <xdr:rowOff>33039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22D7DB1C-614E-4412-A72B-95B460978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67425"/>
          <a:ext cx="7772400" cy="51765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0</xdr:col>
      <xdr:colOff>4563112</xdr:colOff>
      <xdr:row>35</xdr:row>
      <xdr:rowOff>143320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DF39ADC-1365-46CC-BB0D-4F9AB9BB7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867775"/>
          <a:ext cx="4563112" cy="3191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4219575</xdr:colOff>
      <xdr:row>27</xdr:row>
      <xdr:rowOff>9525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93D166FA-0949-4FF9-B654-B0725B3696B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00475"/>
          <a:ext cx="4219575" cy="3057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opii.gov.sk/download/f/DM_OPII_verzia_2_1_upd.pdfManu&#225;l%20pre%20informovanie%20a%20komunik&#225;ciu%20-%20OPII%20-%20Opera&#269;n&#253;%20program%20Integrovan&#225;%20infra&#353;trukt&#250;ra%20(gov.sk)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op-kzp.sk/informovanost-komunikacia/manual-pre-informovanie-a-komunikaciu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reformuj.sk/medialny-prispevok/informovanie-a-komunikacia/?download=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="115" zoomScaleNormal="115" workbookViewId="0">
      <selection activeCell="C2" sqref="C2"/>
    </sheetView>
  </sheetViews>
  <sheetFormatPr defaultRowHeight="15" x14ac:dyDescent="0.25"/>
  <cols>
    <col min="1" max="1" width="24.5703125" style="68" customWidth="1"/>
    <col min="2" max="2" width="14.85546875" style="68" customWidth="1"/>
    <col min="3" max="3" width="66.7109375" style="68" customWidth="1"/>
    <col min="4" max="4" width="26" style="68" customWidth="1"/>
    <col min="5" max="5" width="19.85546875" style="68" customWidth="1"/>
    <col min="6" max="6" width="16.5703125" style="68" customWidth="1"/>
    <col min="7" max="7" width="17.42578125" style="68" customWidth="1"/>
    <col min="8" max="8" width="17.85546875" style="68" customWidth="1"/>
    <col min="9" max="16384" width="9.140625" style="68"/>
  </cols>
  <sheetData>
    <row r="1" spans="1:8" ht="49.5" customHeight="1" x14ac:dyDescent="0.25">
      <c r="A1" s="67" t="s">
        <v>60</v>
      </c>
      <c r="B1" s="67" t="s">
        <v>61</v>
      </c>
      <c r="C1" s="67" t="s">
        <v>62</v>
      </c>
      <c r="D1" s="67" t="s">
        <v>63</v>
      </c>
      <c r="E1" s="67" t="s">
        <v>64</v>
      </c>
      <c r="F1" s="67" t="s">
        <v>65</v>
      </c>
      <c r="G1" s="67" t="s">
        <v>67</v>
      </c>
      <c r="H1" s="67" t="s">
        <v>66</v>
      </c>
    </row>
    <row r="2" spans="1:8" ht="89.25" x14ac:dyDescent="0.25">
      <c r="A2" s="71" t="s">
        <v>69</v>
      </c>
      <c r="B2" s="70" t="s">
        <v>68</v>
      </c>
      <c r="C2" s="72" t="s">
        <v>73</v>
      </c>
      <c r="D2" s="69">
        <v>7</v>
      </c>
      <c r="E2" s="73"/>
      <c r="F2" s="73">
        <f>E2*1.2</f>
        <v>0</v>
      </c>
      <c r="G2" s="73">
        <f>D2*E2</f>
        <v>0</v>
      </c>
      <c r="H2" s="73">
        <f>F2*D2</f>
        <v>0</v>
      </c>
    </row>
    <row r="3" spans="1:8" ht="89.25" x14ac:dyDescent="0.25">
      <c r="A3" s="71" t="s">
        <v>70</v>
      </c>
      <c r="B3" s="70" t="s">
        <v>68</v>
      </c>
      <c r="C3" s="72" t="s">
        <v>74</v>
      </c>
      <c r="D3" s="69">
        <v>13</v>
      </c>
      <c r="E3" s="73"/>
      <c r="F3" s="73">
        <f t="shared" ref="F3:F4" si="0">E3*1.2</f>
        <v>0</v>
      </c>
      <c r="G3" s="73">
        <f t="shared" ref="G3:G4" si="1">D3*E3</f>
        <v>0</v>
      </c>
      <c r="H3" s="73">
        <f t="shared" ref="H3:H4" si="2">F3*D3</f>
        <v>0</v>
      </c>
    </row>
    <row r="4" spans="1:8" ht="89.25" x14ac:dyDescent="0.25">
      <c r="A4" s="71" t="s">
        <v>71</v>
      </c>
      <c r="B4" s="70" t="s">
        <v>68</v>
      </c>
      <c r="C4" s="72" t="s">
        <v>75</v>
      </c>
      <c r="D4" s="69">
        <v>1</v>
      </c>
      <c r="E4" s="73"/>
      <c r="F4" s="73">
        <f t="shared" si="0"/>
        <v>0</v>
      </c>
      <c r="G4" s="73">
        <f t="shared" si="1"/>
        <v>0</v>
      </c>
      <c r="H4" s="73">
        <f t="shared" si="2"/>
        <v>0</v>
      </c>
    </row>
    <row r="5" spans="1:8" x14ac:dyDescent="0.25">
      <c r="A5"/>
      <c r="B5"/>
      <c r="C5"/>
      <c r="D5"/>
      <c r="E5"/>
      <c r="F5"/>
      <c r="G5"/>
      <c r="H5"/>
    </row>
    <row r="6" spans="1:8" x14ac:dyDescent="0.25">
      <c r="A6"/>
      <c r="B6"/>
      <c r="C6"/>
      <c r="D6"/>
      <c r="E6"/>
      <c r="F6"/>
      <c r="G6"/>
      <c r="H6"/>
    </row>
    <row r="7" spans="1:8" x14ac:dyDescent="0.25">
      <c r="A7"/>
      <c r="B7"/>
      <c r="C7"/>
      <c r="D7"/>
      <c r="E7"/>
      <c r="F7"/>
      <c r="G7"/>
      <c r="H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A19" sqref="A19"/>
    </sheetView>
  </sheetViews>
  <sheetFormatPr defaultRowHeight="15" x14ac:dyDescent="0.25"/>
  <cols>
    <col min="1" max="1" width="68.5703125" bestFit="1" customWidth="1"/>
    <col min="2" max="2" width="32.42578125" style="14" bestFit="1" customWidth="1"/>
    <col min="3" max="3" width="14" style="14" customWidth="1"/>
    <col min="4" max="4" width="77.7109375" style="1" customWidth="1"/>
    <col min="5" max="5" width="33.7109375" style="3" customWidth="1"/>
    <col min="6" max="6" width="38" customWidth="1"/>
    <col min="7" max="7" width="23.5703125" style="1" customWidth="1"/>
    <col min="8" max="8" width="22.42578125" bestFit="1" customWidth="1"/>
    <col min="9" max="9" width="20" customWidth="1"/>
    <col min="10" max="10" width="26.140625" customWidth="1"/>
  </cols>
  <sheetData>
    <row r="1" spans="1:10" ht="18.75" x14ac:dyDescent="0.3">
      <c r="A1" s="11" t="s">
        <v>7</v>
      </c>
      <c r="B1" s="13"/>
      <c r="C1" s="13"/>
      <c r="D1" s="7"/>
      <c r="G1" s="4"/>
      <c r="H1" s="5"/>
      <c r="I1" s="5"/>
    </row>
    <row r="2" spans="1:10" ht="18.75" x14ac:dyDescent="0.3">
      <c r="A2" s="11" t="s">
        <v>25</v>
      </c>
      <c r="B2" s="13"/>
      <c r="C2" s="13"/>
      <c r="D2" s="7"/>
      <c r="G2" s="12"/>
      <c r="H2" s="5"/>
      <c r="I2" s="5"/>
    </row>
    <row r="3" spans="1:10" ht="19.5" thickBot="1" x14ac:dyDescent="0.35">
      <c r="A3" s="11"/>
      <c r="B3" s="13"/>
      <c r="C3" s="13"/>
      <c r="D3" s="7"/>
      <c r="G3" s="12"/>
      <c r="H3" s="5"/>
      <c r="I3" s="5"/>
    </row>
    <row r="4" spans="1:10" ht="32.25" thickBot="1" x14ac:dyDescent="0.3">
      <c r="A4" s="37" t="s">
        <v>4</v>
      </c>
      <c r="B4" s="38" t="s">
        <v>23</v>
      </c>
      <c r="C4" s="38" t="s">
        <v>48</v>
      </c>
      <c r="D4" s="39" t="s">
        <v>5</v>
      </c>
      <c r="E4" s="40" t="s">
        <v>17</v>
      </c>
      <c r="F4" s="41" t="s">
        <v>19</v>
      </c>
      <c r="G4" s="42" t="s">
        <v>21</v>
      </c>
      <c r="H4" s="5"/>
      <c r="I4" s="5"/>
    </row>
    <row r="5" spans="1:10" x14ac:dyDescent="0.25">
      <c r="A5" s="87" t="s">
        <v>0</v>
      </c>
      <c r="B5" s="82" t="s">
        <v>24</v>
      </c>
      <c r="C5" s="82">
        <v>1</v>
      </c>
      <c r="D5" s="81" t="s">
        <v>6</v>
      </c>
      <c r="E5" s="80" t="s">
        <v>18</v>
      </c>
      <c r="F5" s="84" t="s">
        <v>20</v>
      </c>
      <c r="G5" s="89" t="s">
        <v>22</v>
      </c>
      <c r="H5" s="6"/>
      <c r="I5" s="6"/>
      <c r="J5" s="76"/>
    </row>
    <row r="6" spans="1:10" x14ac:dyDescent="0.25">
      <c r="A6" s="88"/>
      <c r="B6" s="83"/>
      <c r="C6" s="83"/>
      <c r="D6" s="78"/>
      <c r="E6" s="79"/>
      <c r="F6" s="85"/>
      <c r="G6" s="90"/>
      <c r="H6" s="6"/>
      <c r="I6" s="10"/>
      <c r="J6" s="76"/>
    </row>
    <row r="7" spans="1:10" x14ac:dyDescent="0.25">
      <c r="A7" s="88"/>
      <c r="B7" s="83"/>
      <c r="C7" s="83"/>
      <c r="D7" s="78"/>
      <c r="E7" s="79"/>
      <c r="F7" s="85"/>
      <c r="G7" s="90"/>
      <c r="H7" s="6"/>
      <c r="I7" s="10"/>
      <c r="J7" s="76"/>
    </row>
    <row r="8" spans="1:10" s="2" customFormat="1" x14ac:dyDescent="0.25">
      <c r="A8" s="77" t="s">
        <v>1</v>
      </c>
      <c r="B8" s="83" t="s">
        <v>24</v>
      </c>
      <c r="C8" s="83">
        <v>1</v>
      </c>
      <c r="D8" s="78" t="s">
        <v>8</v>
      </c>
      <c r="E8" s="79" t="s">
        <v>18</v>
      </c>
      <c r="F8" s="86" t="s">
        <v>20</v>
      </c>
      <c r="G8" s="90" t="s">
        <v>22</v>
      </c>
      <c r="H8" s="8"/>
      <c r="I8" s="10"/>
    </row>
    <row r="9" spans="1:10" s="2" customFormat="1" x14ac:dyDescent="0.25">
      <c r="A9" s="77"/>
      <c r="B9" s="83"/>
      <c r="C9" s="83"/>
      <c r="D9" s="78"/>
      <c r="E9" s="79"/>
      <c r="F9" s="85"/>
      <c r="G9" s="90"/>
      <c r="H9" s="9"/>
      <c r="I9" s="10"/>
    </row>
    <row r="10" spans="1:10" s="2" customFormat="1" x14ac:dyDescent="0.25">
      <c r="A10" s="77"/>
      <c r="B10" s="83"/>
      <c r="C10" s="83"/>
      <c r="D10" s="78"/>
      <c r="E10" s="79"/>
      <c r="F10" s="85"/>
      <c r="G10" s="90"/>
      <c r="H10" s="9"/>
      <c r="I10" s="10"/>
    </row>
    <row r="11" spans="1:10" s="2" customFormat="1" ht="45" x14ac:dyDescent="0.25">
      <c r="A11" s="16" t="s">
        <v>2</v>
      </c>
      <c r="B11" s="19" t="s">
        <v>24</v>
      </c>
      <c r="C11" s="20">
        <v>1</v>
      </c>
      <c r="D11" s="21" t="s">
        <v>9</v>
      </c>
      <c r="E11" s="22" t="s">
        <v>18</v>
      </c>
      <c r="F11" s="23" t="s">
        <v>20</v>
      </c>
      <c r="G11" s="24" t="s">
        <v>22</v>
      </c>
      <c r="H11" s="9"/>
      <c r="I11" s="10"/>
    </row>
    <row r="12" spans="1:10" s="2" customFormat="1" ht="45" x14ac:dyDescent="0.25">
      <c r="A12" s="15" t="s">
        <v>10</v>
      </c>
      <c r="B12" s="19" t="s">
        <v>24</v>
      </c>
      <c r="C12" s="20">
        <v>1</v>
      </c>
      <c r="D12" s="21" t="s">
        <v>13</v>
      </c>
      <c r="E12" s="22" t="s">
        <v>18</v>
      </c>
      <c r="F12" s="23" t="s">
        <v>20</v>
      </c>
      <c r="G12" s="24" t="s">
        <v>22</v>
      </c>
      <c r="H12" s="6"/>
      <c r="I12" s="6"/>
    </row>
    <row r="13" spans="1:10" s="2" customFormat="1" ht="45" x14ac:dyDescent="0.25">
      <c r="A13" s="15" t="s">
        <v>12</v>
      </c>
      <c r="B13" s="19" t="s">
        <v>24</v>
      </c>
      <c r="C13" s="20">
        <v>1</v>
      </c>
      <c r="D13" s="21" t="s">
        <v>14</v>
      </c>
      <c r="E13" s="22" t="s">
        <v>18</v>
      </c>
      <c r="F13" s="23" t="s">
        <v>20</v>
      </c>
      <c r="G13" s="24" t="s">
        <v>22</v>
      </c>
      <c r="H13" s="6"/>
      <c r="I13" s="6"/>
    </row>
    <row r="14" spans="1:10" s="2" customFormat="1" ht="45" x14ac:dyDescent="0.25">
      <c r="A14" s="15" t="s">
        <v>11</v>
      </c>
      <c r="B14" s="19" t="s">
        <v>24</v>
      </c>
      <c r="C14" s="20">
        <v>1</v>
      </c>
      <c r="D14" s="21" t="s">
        <v>15</v>
      </c>
      <c r="E14" s="22" t="s">
        <v>18</v>
      </c>
      <c r="F14" s="23" t="s">
        <v>20</v>
      </c>
      <c r="G14" s="24" t="s">
        <v>22</v>
      </c>
      <c r="H14" s="6"/>
      <c r="I14" s="6"/>
    </row>
    <row r="15" spans="1:10" ht="45.75" thickBot="1" x14ac:dyDescent="0.3">
      <c r="A15" s="15" t="s">
        <v>3</v>
      </c>
      <c r="B15" s="19" t="s">
        <v>24</v>
      </c>
      <c r="C15" s="27">
        <v>1</v>
      </c>
      <c r="D15" s="25" t="s">
        <v>16</v>
      </c>
      <c r="E15" s="22" t="s">
        <v>18</v>
      </c>
      <c r="F15" s="23" t="s">
        <v>20</v>
      </c>
      <c r="G15" s="24" t="s">
        <v>22</v>
      </c>
    </row>
    <row r="16" spans="1:10" ht="15.75" thickBot="1" x14ac:dyDescent="0.3">
      <c r="A16" s="54"/>
      <c r="B16" s="55"/>
      <c r="C16" s="61">
        <f>SUM(C5:C15)</f>
        <v>7</v>
      </c>
      <c r="D16" s="57"/>
      <c r="E16" s="58"/>
      <c r="F16" s="59"/>
      <c r="G16" s="60"/>
    </row>
    <row r="17" spans="1:4" x14ac:dyDescent="0.25">
      <c r="B17" s="17"/>
      <c r="C17" s="17"/>
    </row>
    <row r="18" spans="1:4" ht="30" x14ac:dyDescent="0.25">
      <c r="A18" s="18" t="s">
        <v>28</v>
      </c>
      <c r="B18" s="74" t="s">
        <v>27</v>
      </c>
      <c r="C18" s="75"/>
      <c r="D18" s="75"/>
    </row>
    <row r="20" spans="1:4" x14ac:dyDescent="0.25">
      <c r="A20" t="s">
        <v>26</v>
      </c>
    </row>
  </sheetData>
  <mergeCells count="16">
    <mergeCell ref="B18:D18"/>
    <mergeCell ref="J5:J7"/>
    <mergeCell ref="A8:A10"/>
    <mergeCell ref="D8:D10"/>
    <mergeCell ref="E8:E10"/>
    <mergeCell ref="E5:E7"/>
    <mergeCell ref="D5:D7"/>
    <mergeCell ref="B5:B7"/>
    <mergeCell ref="B8:B10"/>
    <mergeCell ref="F5:F7"/>
    <mergeCell ref="F8:F10"/>
    <mergeCell ref="A5:A7"/>
    <mergeCell ref="G5:G7"/>
    <mergeCell ref="G8:G10"/>
    <mergeCell ref="C5:C7"/>
    <mergeCell ref="C8:C10"/>
  </mergeCells>
  <hyperlinks>
    <hyperlink ref="B18" r:id="rId1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B20" sqref="B20"/>
    </sheetView>
  </sheetViews>
  <sheetFormatPr defaultRowHeight="15" x14ac:dyDescent="0.25"/>
  <cols>
    <col min="1" max="1" width="68.5703125" bestFit="1" customWidth="1"/>
    <col min="2" max="2" width="32.42578125" style="14" bestFit="1" customWidth="1"/>
    <col min="3" max="3" width="14" style="14" customWidth="1"/>
    <col min="4" max="4" width="77.7109375" style="1" customWidth="1"/>
    <col min="5" max="5" width="33.7109375" style="3" customWidth="1"/>
    <col min="6" max="6" width="38" customWidth="1"/>
    <col min="7" max="7" width="23.5703125" style="1" customWidth="1"/>
    <col min="8" max="8" width="10.140625" bestFit="1" customWidth="1"/>
    <col min="9" max="9" width="10.7109375" customWidth="1"/>
    <col min="10" max="10" width="20" bestFit="1" customWidth="1"/>
    <col min="11" max="11" width="21" bestFit="1" customWidth="1"/>
  </cols>
  <sheetData>
    <row r="1" spans="1:11" ht="18.75" x14ac:dyDescent="0.3">
      <c r="A1" s="11" t="s">
        <v>29</v>
      </c>
      <c r="B1" s="13"/>
      <c r="C1" s="13"/>
      <c r="D1" s="7"/>
      <c r="G1" s="12"/>
      <c r="H1" s="5"/>
      <c r="I1" s="5"/>
    </row>
    <row r="2" spans="1:11" ht="18.75" x14ac:dyDescent="0.3">
      <c r="A2" s="11" t="s">
        <v>30</v>
      </c>
      <c r="B2" s="13"/>
      <c r="C2" s="13"/>
      <c r="D2" s="7"/>
      <c r="G2" s="12"/>
      <c r="H2" s="5"/>
      <c r="I2" s="5"/>
    </row>
    <row r="3" spans="1:11" ht="19.5" thickBot="1" x14ac:dyDescent="0.35">
      <c r="A3" s="11"/>
      <c r="B3" s="13"/>
      <c r="C3" s="13"/>
      <c r="D3" s="7"/>
      <c r="G3" s="12"/>
    </row>
    <row r="4" spans="1:11" ht="60.75" thickBot="1" x14ac:dyDescent="0.3">
      <c r="A4" s="37" t="s">
        <v>4</v>
      </c>
      <c r="B4" s="38" t="s">
        <v>23</v>
      </c>
      <c r="C4" s="38" t="s">
        <v>48</v>
      </c>
      <c r="D4" s="39" t="s">
        <v>5</v>
      </c>
      <c r="E4" s="40" t="s">
        <v>17</v>
      </c>
      <c r="F4" s="41" t="s">
        <v>19</v>
      </c>
      <c r="G4" s="42" t="s">
        <v>21</v>
      </c>
      <c r="H4" s="46" t="s">
        <v>43</v>
      </c>
      <c r="I4" s="47" t="s">
        <v>44</v>
      </c>
      <c r="J4" s="47" t="s">
        <v>45</v>
      </c>
      <c r="K4" s="47" t="s">
        <v>46</v>
      </c>
    </row>
    <row r="5" spans="1:11" ht="30.75" customHeight="1" x14ac:dyDescent="0.25">
      <c r="A5" s="33" t="s">
        <v>32</v>
      </c>
      <c r="B5" s="29" t="s">
        <v>24</v>
      </c>
      <c r="C5" s="29">
        <v>1</v>
      </c>
      <c r="D5" s="43" t="s">
        <v>42</v>
      </c>
      <c r="E5" s="34" t="s">
        <v>56</v>
      </c>
      <c r="F5" s="35" t="s">
        <v>31</v>
      </c>
      <c r="G5" s="36" t="s">
        <v>57</v>
      </c>
      <c r="H5" s="48">
        <v>43910</v>
      </c>
      <c r="I5" s="48">
        <v>45176</v>
      </c>
      <c r="J5" s="49">
        <v>5582078.1200000001</v>
      </c>
      <c r="K5" s="43" t="s">
        <v>47</v>
      </c>
    </row>
    <row r="6" spans="1:11" ht="30" x14ac:dyDescent="0.25">
      <c r="A6" s="30" t="s">
        <v>33</v>
      </c>
      <c r="B6" s="26" t="s">
        <v>24</v>
      </c>
      <c r="C6" s="29">
        <v>2</v>
      </c>
      <c r="D6" s="44" t="s">
        <v>42</v>
      </c>
      <c r="E6" s="34" t="s">
        <v>56</v>
      </c>
      <c r="F6" s="35" t="s">
        <v>31</v>
      </c>
      <c r="G6" s="36" t="s">
        <v>57</v>
      </c>
      <c r="H6" s="50">
        <v>43017</v>
      </c>
      <c r="I6" s="50">
        <v>45291</v>
      </c>
      <c r="J6" s="51">
        <v>7742069.6399999997</v>
      </c>
      <c r="K6" s="45" t="s">
        <v>47</v>
      </c>
    </row>
    <row r="7" spans="1:11" ht="30" x14ac:dyDescent="0.25">
      <c r="A7" s="31" t="s">
        <v>34</v>
      </c>
      <c r="B7" s="26" t="s">
        <v>24</v>
      </c>
      <c r="C7" s="29">
        <v>3</v>
      </c>
      <c r="D7" s="44" t="s">
        <v>42</v>
      </c>
      <c r="E7" s="34" t="s">
        <v>56</v>
      </c>
      <c r="F7" s="35" t="s">
        <v>31</v>
      </c>
      <c r="G7" s="36" t="s">
        <v>57</v>
      </c>
      <c r="H7" s="52">
        <v>43012</v>
      </c>
      <c r="I7" s="52">
        <v>45291</v>
      </c>
      <c r="J7" s="53">
        <v>10334386.880000001</v>
      </c>
      <c r="K7" s="45" t="s">
        <v>47</v>
      </c>
    </row>
    <row r="8" spans="1:11" s="2" customFormat="1" ht="30" x14ac:dyDescent="0.25">
      <c r="A8" s="31" t="s">
        <v>35</v>
      </c>
      <c r="B8" s="26" t="s">
        <v>24</v>
      </c>
      <c r="C8" s="29">
        <v>1</v>
      </c>
      <c r="D8" s="44" t="s">
        <v>42</v>
      </c>
      <c r="E8" s="34" t="s">
        <v>56</v>
      </c>
      <c r="F8" s="35" t="s">
        <v>31</v>
      </c>
      <c r="G8" s="36" t="s">
        <v>57</v>
      </c>
      <c r="H8" s="52">
        <v>43445</v>
      </c>
      <c r="I8" s="52">
        <v>45291</v>
      </c>
      <c r="J8" s="53">
        <v>42665128.310000002</v>
      </c>
      <c r="K8" s="45" t="s">
        <v>47</v>
      </c>
    </row>
    <row r="9" spans="1:11" s="2" customFormat="1" ht="30" x14ac:dyDescent="0.25">
      <c r="A9" s="31" t="s">
        <v>36</v>
      </c>
      <c r="B9" s="26" t="s">
        <v>24</v>
      </c>
      <c r="C9" s="29">
        <v>1</v>
      </c>
      <c r="D9" s="44" t="s">
        <v>42</v>
      </c>
      <c r="E9" s="34" t="s">
        <v>56</v>
      </c>
      <c r="F9" s="35" t="s">
        <v>31</v>
      </c>
      <c r="G9" s="36" t="s">
        <v>57</v>
      </c>
      <c r="H9" s="52">
        <v>43441</v>
      </c>
      <c r="I9" s="52">
        <v>45291</v>
      </c>
      <c r="J9" s="53">
        <v>17717094.100000001</v>
      </c>
      <c r="K9" s="45" t="s">
        <v>47</v>
      </c>
    </row>
    <row r="10" spans="1:11" s="2" customFormat="1" ht="30" x14ac:dyDescent="0.25">
      <c r="A10" s="31" t="s">
        <v>37</v>
      </c>
      <c r="B10" s="26" t="s">
        <v>24</v>
      </c>
      <c r="C10" s="29">
        <v>1</v>
      </c>
      <c r="D10" s="44" t="s">
        <v>42</v>
      </c>
      <c r="E10" s="34" t="s">
        <v>56</v>
      </c>
      <c r="F10" s="35" t="s">
        <v>31</v>
      </c>
      <c r="G10" s="36" t="s">
        <v>57</v>
      </c>
      <c r="H10" s="52">
        <v>43740</v>
      </c>
      <c r="I10" s="52">
        <v>45291</v>
      </c>
      <c r="J10" s="53">
        <v>4059596.83</v>
      </c>
      <c r="K10" s="45" t="s">
        <v>47</v>
      </c>
    </row>
    <row r="11" spans="1:11" s="2" customFormat="1" ht="30" x14ac:dyDescent="0.25">
      <c r="A11" s="30" t="s">
        <v>38</v>
      </c>
      <c r="B11" s="26" t="s">
        <v>24</v>
      </c>
      <c r="C11" s="29">
        <v>1</v>
      </c>
      <c r="D11" s="44" t="s">
        <v>42</v>
      </c>
      <c r="E11" s="34" t="s">
        <v>56</v>
      </c>
      <c r="F11" s="35" t="s">
        <v>31</v>
      </c>
      <c r="G11" s="36" t="s">
        <v>57</v>
      </c>
      <c r="H11" s="50">
        <v>44440</v>
      </c>
      <c r="I11" s="50">
        <v>45291</v>
      </c>
      <c r="J11" s="51">
        <v>5112629.3600000003</v>
      </c>
      <c r="K11" s="45" t="s">
        <v>47</v>
      </c>
    </row>
    <row r="12" spans="1:11" s="2" customFormat="1" ht="30" x14ac:dyDescent="0.25">
      <c r="A12" s="32" t="s">
        <v>39</v>
      </c>
      <c r="B12" s="26" t="s">
        <v>24</v>
      </c>
      <c r="C12" s="29">
        <v>1</v>
      </c>
      <c r="D12" s="44" t="s">
        <v>42</v>
      </c>
      <c r="E12" s="34" t="s">
        <v>56</v>
      </c>
      <c r="F12" s="35" t="s">
        <v>31</v>
      </c>
      <c r="G12" s="36" t="s">
        <v>57</v>
      </c>
      <c r="H12" s="50">
        <v>44597</v>
      </c>
      <c r="I12" s="50">
        <v>45291</v>
      </c>
      <c r="J12" s="51">
        <v>4950059.5999999996</v>
      </c>
      <c r="K12" s="45" t="s">
        <v>47</v>
      </c>
    </row>
    <row r="13" spans="1:11" s="2" customFormat="1" ht="45" customHeight="1" x14ac:dyDescent="0.25">
      <c r="A13" s="31" t="s">
        <v>41</v>
      </c>
      <c r="B13" s="26" t="s">
        <v>24</v>
      </c>
      <c r="C13" s="29">
        <v>1</v>
      </c>
      <c r="D13" s="44" t="s">
        <v>42</v>
      </c>
      <c r="E13" s="34" t="s">
        <v>56</v>
      </c>
      <c r="F13" s="35" t="s">
        <v>31</v>
      </c>
      <c r="G13" s="36" t="s">
        <v>57</v>
      </c>
      <c r="H13" s="52">
        <v>43700</v>
      </c>
      <c r="I13" s="52">
        <v>45291</v>
      </c>
      <c r="J13" s="53">
        <v>1196548.94</v>
      </c>
      <c r="K13" s="45" t="s">
        <v>47</v>
      </c>
    </row>
    <row r="14" spans="1:11" s="2" customFormat="1" ht="30.75" thickBot="1" x14ac:dyDescent="0.3">
      <c r="A14" s="31" t="s">
        <v>40</v>
      </c>
      <c r="B14" s="26" t="s">
        <v>24</v>
      </c>
      <c r="C14" s="28">
        <v>1</v>
      </c>
      <c r="D14" s="45" t="s">
        <v>42</v>
      </c>
      <c r="E14" s="34" t="s">
        <v>56</v>
      </c>
      <c r="F14" s="35" t="s">
        <v>31</v>
      </c>
      <c r="G14" s="36" t="s">
        <v>57</v>
      </c>
      <c r="H14" s="52">
        <v>45090</v>
      </c>
      <c r="I14" s="52">
        <v>45291</v>
      </c>
      <c r="J14" s="53">
        <v>8558151.3900000006</v>
      </c>
      <c r="K14" s="45" t="s">
        <v>47</v>
      </c>
    </row>
    <row r="15" spans="1:11" s="2" customFormat="1" ht="15.75" thickBot="1" x14ac:dyDescent="0.3">
      <c r="A15" s="62"/>
      <c r="B15" s="56"/>
      <c r="C15" s="61">
        <f>SUM(C5:C14)</f>
        <v>13</v>
      </c>
      <c r="D15" s="63"/>
      <c r="E15" s="58"/>
      <c r="F15" s="64"/>
      <c r="G15" s="60"/>
      <c r="H15" s="65"/>
      <c r="I15" s="65"/>
      <c r="J15" s="66"/>
      <c r="K15" s="63"/>
    </row>
    <row r="16" spans="1:11" x14ac:dyDescent="0.25">
      <c r="B16" s="17"/>
      <c r="C16" s="17"/>
    </row>
    <row r="17" spans="1:4" ht="30" customHeight="1" x14ac:dyDescent="0.25">
      <c r="A17" s="18" t="s">
        <v>28</v>
      </c>
      <c r="B17" s="91" t="s">
        <v>72</v>
      </c>
      <c r="C17" s="92"/>
      <c r="D17" s="92"/>
    </row>
    <row r="19" spans="1:4" x14ac:dyDescent="0.25">
      <c r="A19" t="s">
        <v>26</v>
      </c>
    </row>
  </sheetData>
  <mergeCells count="1">
    <mergeCell ref="B17:D17"/>
  </mergeCells>
  <phoneticPr fontId="8" type="noConversion"/>
  <hyperlinks>
    <hyperlink ref="B17" r:id="rId1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A18" sqref="A18"/>
    </sheetView>
  </sheetViews>
  <sheetFormatPr defaultRowHeight="15" x14ac:dyDescent="0.25"/>
  <cols>
    <col min="1" max="1" width="68.5703125" bestFit="1" customWidth="1"/>
    <col min="2" max="2" width="32.42578125" style="14" bestFit="1" customWidth="1"/>
    <col min="3" max="3" width="14" style="14" customWidth="1"/>
    <col min="4" max="4" width="77.7109375" style="1" customWidth="1"/>
    <col min="5" max="5" width="33.7109375" style="3" customWidth="1"/>
    <col min="6" max="6" width="38" customWidth="1"/>
    <col min="7" max="7" width="23.5703125" style="1" customWidth="1"/>
    <col min="8" max="8" width="10.140625" bestFit="1" customWidth="1"/>
    <col min="9" max="9" width="10.7109375" customWidth="1"/>
    <col min="10" max="10" width="20" bestFit="1" customWidth="1"/>
    <col min="11" max="11" width="21" bestFit="1" customWidth="1"/>
  </cols>
  <sheetData>
    <row r="1" spans="1:11" ht="18.75" x14ac:dyDescent="0.3">
      <c r="A1" s="11" t="s">
        <v>49</v>
      </c>
      <c r="B1" s="13"/>
      <c r="C1" s="13"/>
      <c r="D1" s="7"/>
      <c r="G1" s="12"/>
      <c r="H1" s="5"/>
      <c r="I1" s="5"/>
    </row>
    <row r="2" spans="1:11" ht="18.75" x14ac:dyDescent="0.3">
      <c r="A2" s="11" t="s">
        <v>50</v>
      </c>
      <c r="B2" s="13"/>
      <c r="C2" s="13"/>
      <c r="D2" s="7"/>
      <c r="G2" s="12"/>
      <c r="H2" s="5"/>
      <c r="I2" s="5"/>
    </row>
    <row r="3" spans="1:11" ht="19.5" thickBot="1" x14ac:dyDescent="0.35">
      <c r="A3" s="11"/>
      <c r="B3" s="13"/>
      <c r="C3" s="13"/>
      <c r="D3" s="7"/>
      <c r="G3" s="12"/>
    </row>
    <row r="4" spans="1:11" ht="60.75" thickBot="1" x14ac:dyDescent="0.3">
      <c r="A4" s="37" t="s">
        <v>4</v>
      </c>
      <c r="B4" s="38" t="s">
        <v>23</v>
      </c>
      <c r="C4" s="38" t="s">
        <v>48</v>
      </c>
      <c r="D4" s="39" t="s">
        <v>5</v>
      </c>
      <c r="E4" s="40" t="s">
        <v>17</v>
      </c>
      <c r="F4" s="41" t="s">
        <v>19</v>
      </c>
      <c r="G4" s="42" t="s">
        <v>21</v>
      </c>
      <c r="H4" s="46" t="s">
        <v>43</v>
      </c>
      <c r="I4" s="47" t="s">
        <v>44</v>
      </c>
      <c r="J4" s="47" t="s">
        <v>45</v>
      </c>
      <c r="K4" s="47" t="s">
        <v>46</v>
      </c>
    </row>
    <row r="5" spans="1:11" ht="75.75" thickBot="1" x14ac:dyDescent="0.3">
      <c r="A5" s="33" t="s">
        <v>52</v>
      </c>
      <c r="B5" s="29" t="s">
        <v>24</v>
      </c>
      <c r="C5" s="29">
        <v>1</v>
      </c>
      <c r="D5" s="43" t="s">
        <v>54</v>
      </c>
      <c r="E5" s="34" t="s">
        <v>58</v>
      </c>
      <c r="F5" s="35" t="s">
        <v>55</v>
      </c>
      <c r="G5" s="36" t="s">
        <v>59</v>
      </c>
      <c r="H5" s="52">
        <v>43724</v>
      </c>
      <c r="I5" s="52">
        <v>45291</v>
      </c>
      <c r="J5" s="53">
        <v>15569139.720000001</v>
      </c>
      <c r="K5" s="45" t="s">
        <v>53</v>
      </c>
    </row>
    <row r="6" spans="1:11" s="2" customFormat="1" ht="15.75" thickBot="1" x14ac:dyDescent="0.3">
      <c r="A6" s="62"/>
      <c r="B6" s="56"/>
      <c r="C6" s="61">
        <f>SUM(C5:C5)</f>
        <v>1</v>
      </c>
      <c r="D6" s="63"/>
      <c r="E6" s="58"/>
      <c r="F6" s="64"/>
      <c r="G6" s="60"/>
      <c r="H6" s="65"/>
      <c r="I6" s="65"/>
      <c r="J6" s="66"/>
      <c r="K6" s="63"/>
    </row>
    <row r="7" spans="1:11" x14ac:dyDescent="0.25">
      <c r="B7" s="17"/>
      <c r="C7" s="17"/>
    </row>
    <row r="8" spans="1:11" ht="30" customHeight="1" x14ac:dyDescent="0.25">
      <c r="A8" s="18" t="s">
        <v>28</v>
      </c>
      <c r="B8" s="74" t="s">
        <v>51</v>
      </c>
      <c r="C8" s="75"/>
      <c r="D8" s="75"/>
    </row>
    <row r="11" spans="1:11" x14ac:dyDescent="0.25">
      <c r="A11" t="s">
        <v>26</v>
      </c>
    </row>
  </sheetData>
  <mergeCells count="1">
    <mergeCell ref="B8:D8"/>
  </mergeCells>
  <hyperlinks>
    <hyperlink ref="B8" r:id="rId1" display="http://www.reformuj.sk/medialny-prispevok/informovanie-a-komunikacia/?download=799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1_Rozpočet_a_opis</vt:lpstr>
      <vt:lpstr>A_OP_II</vt:lpstr>
      <vt:lpstr>B_OP_KŽP</vt:lpstr>
      <vt:lpstr>C_OP_EVS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Srnková</dc:creator>
  <cp:lastModifiedBy>Juraj Vácval</cp:lastModifiedBy>
  <dcterms:created xsi:type="dcterms:W3CDTF">2023-11-15T08:46:06Z</dcterms:created>
  <dcterms:modified xsi:type="dcterms:W3CDTF">2024-03-26T12:18:10Z</dcterms:modified>
</cp:coreProperties>
</file>