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cc8f33ee19dc743/01. HydroVolt Energy/02. VO Súkromný sektor/Jurová - Malcov PPA/Jurová Technika/03. Súťažné podklady/"/>
    </mc:Choice>
  </mc:AlternateContent>
  <xr:revisionPtr revIDLastSave="132" documentId="8_{64EFA246-B41C-904A-81F3-83131905D7A3}" xr6:coauthVersionLast="47" xr6:coauthVersionMax="47" xr10:uidLastSave="{E2B0E48C-6668-4BAC-A8B5-D0C79B4F3D10}"/>
  <bookViews>
    <workbookView xWindow="-14355" yWindow="15" windowWidth="14325" windowHeight="15135" xr2:uid="{90D85E7E-9FFC-8E4C-AFCF-54AA69A5B2D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F35" i="1"/>
  <c r="F36" i="1"/>
  <c r="F37" i="1"/>
  <c r="F38" i="1"/>
  <c r="F39" i="1"/>
  <c r="F40" i="1"/>
  <c r="F42" i="1"/>
  <c r="F44" i="1"/>
  <c r="F45" i="1"/>
  <c r="F46" i="1"/>
  <c r="F48" i="1"/>
  <c r="F49" i="1"/>
  <c r="F51" i="1"/>
  <c r="F52" i="1"/>
  <c r="F53" i="1"/>
  <c r="F54" i="1"/>
  <c r="F55" i="1"/>
  <c r="F33" i="1"/>
  <c r="F27" i="1"/>
  <c r="F28" i="1"/>
  <c r="F29" i="1"/>
  <c r="F30" i="1"/>
  <c r="F24" i="1"/>
  <c r="F13" i="1"/>
  <c r="F16" i="1"/>
  <c r="F17" i="1"/>
  <c r="F18" i="1"/>
  <c r="F12" i="1"/>
  <c r="D60" i="1"/>
  <c r="F60" i="1" s="1"/>
  <c r="D56" i="1"/>
  <c r="F56" i="1" s="1"/>
  <c r="D50" i="1"/>
  <c r="F50" i="1" s="1"/>
  <c r="D47" i="1"/>
  <c r="D48" i="1" s="1"/>
  <c r="D43" i="1"/>
  <c r="F43" i="1" s="1"/>
  <c r="D25" i="1"/>
  <c r="F25" i="1" s="1"/>
  <c r="D21" i="1"/>
  <c r="F21" i="1" s="1"/>
  <c r="D20" i="1"/>
  <c r="F20" i="1" s="1"/>
  <c r="D19" i="1"/>
  <c r="F19" i="1" s="1"/>
  <c r="D14" i="1"/>
  <c r="F14" i="1" s="1"/>
  <c r="F64" i="1" l="1"/>
  <c r="F65" i="1"/>
  <c r="F66" i="1"/>
  <c r="F63" i="1"/>
  <c r="F47" i="1"/>
  <c r="F68" i="1" l="1"/>
  <c r="F70" i="1" s="1"/>
  <c r="F69" i="1" s="1"/>
</calcChain>
</file>

<file path=xl/sharedStrings.xml><?xml version="1.0" encoding="utf-8"?>
<sst xmlns="http://schemas.openxmlformats.org/spreadsheetml/2006/main" count="118" uniqueCount="67">
  <si>
    <t>1.1.</t>
  </si>
  <si>
    <t>ks</t>
  </si>
  <si>
    <t>bm</t>
  </si>
  <si>
    <t>spona komplet T 76/60</t>
  </si>
  <si>
    <t>spona komplet X 76/60</t>
  </si>
  <si>
    <t>1.2.</t>
  </si>
  <si>
    <t>spona komplet T 102/60</t>
  </si>
  <si>
    <t>1.3.</t>
  </si>
  <si>
    <t>chemická kotva 410 ml</t>
  </si>
  <si>
    <t>1.4.</t>
  </si>
  <si>
    <t>kotva M12x160</t>
  </si>
  <si>
    <t>KRMNÝ STÔL</t>
  </si>
  <si>
    <t>Stĺpiky</t>
  </si>
  <si>
    <t>stĺpik SL 76/2000/5</t>
  </si>
  <si>
    <t>záslepka</t>
  </si>
  <si>
    <t>Žľabová zábrana - uchytená pomocou strmeňou ku skeletu stavby</t>
  </si>
  <si>
    <t>diagonálná zábrana</t>
  </si>
  <si>
    <t>fixačná zábrana - bezpečnostná</t>
  </si>
  <si>
    <t>strmeň kruhový TK M10/60</t>
  </si>
  <si>
    <t>matice M12 - samopoistná</t>
  </si>
  <si>
    <t>Stĺpiky hradenia</t>
  </si>
  <si>
    <t>stĺpik SLZ 76/2000/5</t>
  </si>
  <si>
    <t>Rúra 2" - 4 rady</t>
  </si>
  <si>
    <t>rúra 2"</t>
  </si>
  <si>
    <t>BRÁNKY</t>
  </si>
  <si>
    <t>Bránky KARI- rám 2" -2x priečka 5/4" + KARI 100/100/6-v. 1500</t>
  </si>
  <si>
    <t>Bránka 60/3000</t>
  </si>
  <si>
    <t>Bránky - rám 2" -2x priečka 5/4"-v. 1200</t>
  </si>
  <si>
    <t>Bránka 60/1250</t>
  </si>
  <si>
    <t>Bránka 60/2500</t>
  </si>
  <si>
    <t>Bránka 60/3250</t>
  </si>
  <si>
    <t>Bránka 60/3500</t>
  </si>
  <si>
    <t>Bránka 60/3500-s fixaciou</t>
  </si>
  <si>
    <t>Bránka 60/3500-s prielezom</t>
  </si>
  <si>
    <t>Stĺpiky a kompletovanie bránok</t>
  </si>
  <si>
    <t>stĺpik zosilnený SLZ 102/2000/5</t>
  </si>
  <si>
    <t>podves branky L=3,5 m</t>
  </si>
  <si>
    <t>podves branky L=2,5 m</t>
  </si>
  <si>
    <t>záves bránky vyhnutý 102/60 komplet, skrutka M12x85 s matkou</t>
  </si>
  <si>
    <t>záves bránky 102/60 komplet, skrutka M12x85 s matkou</t>
  </si>
  <si>
    <t>zaisťovací krúžok</t>
  </si>
  <si>
    <t>závora pre dvojkrídlové brány</t>
  </si>
  <si>
    <t>zaisťovací cap bránky</t>
  </si>
  <si>
    <t>zaistenie bránky - rúra : ZBT - navarovacia</t>
  </si>
  <si>
    <t>zaistenie bránky - rúra : ZBT - predĺžená</t>
  </si>
  <si>
    <t>zaistenie bránky - stena : ZBV - zvislé</t>
  </si>
  <si>
    <t>závitová tyč M10-1000 - pevnostná</t>
  </si>
  <si>
    <t>matica M10 samopoistná</t>
  </si>
  <si>
    <t>jednomiestný napájací žlab, nerezový, vyhrievaný, v=750 mm</t>
  </si>
  <si>
    <t>jednomiestný napájací žlab, nerezový, vyhrievaný, v=550 mm</t>
  </si>
  <si>
    <t xml:space="preserve">Zimovisko – technológia </t>
  </si>
  <si>
    <t>Zuzana Jurova, Malcov 113, 086 06, Malcov, IČO: 50139916</t>
  </si>
  <si>
    <t>Výkaz materiálu</t>
  </si>
  <si>
    <t>Hradenie</t>
  </si>
  <si>
    <t>Napájanie</t>
  </si>
  <si>
    <t>Cena za jednotku bez DPH</t>
  </si>
  <si>
    <t>Cena spolu bez DPH</t>
  </si>
  <si>
    <t>DPH</t>
  </si>
  <si>
    <t>Cena spolu s DPH</t>
  </si>
  <si>
    <t>bez DPH</t>
  </si>
  <si>
    <t>Predávajúci:</t>
  </si>
  <si>
    <t>...........................................................</t>
  </si>
  <si>
    <t>podpis a pečiatka</t>
  </si>
  <si>
    <t>Dňa:</t>
  </si>
  <si>
    <t>Uchádzač vypĺňa len modrou farbou vypĺnené bunky (cena za jednotku bez DPH, názov predávajúceho a dátum spracovania ponuky)</t>
  </si>
  <si>
    <t>Príloha č. 4 Výzvy, Príloha č. 1 Zmluvy o dielo</t>
  </si>
  <si>
    <t>Cena je vrátane dodávky a montáže v mieste plnenia.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</si>
</sst>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indexed="12"/>
      <name val="Arial Narrow"/>
      <family val="2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49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9" xfId="0" applyFont="1" applyBorder="1"/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6" fillId="0" borderId="0" xfId="0" applyFont="1"/>
    <xf numFmtId="1" fontId="3" fillId="2" borderId="1" xfId="0" applyNumberFormat="1" applyFont="1" applyFill="1" applyBorder="1" applyAlignment="1">
      <alignment vertical="center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0" fontId="0" fillId="4" borderId="0" xfId="0" applyFill="1"/>
    <xf numFmtId="0" fontId="1" fillId="0" borderId="0" xfId="0" applyFont="1"/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5" xfId="0" applyFont="1" applyBorder="1"/>
    <xf numFmtId="0" fontId="1" fillId="4" borderId="3" xfId="0" applyFont="1" applyFill="1" applyBorder="1"/>
    <xf numFmtId="164" fontId="1" fillId="0" borderId="5" xfId="0" applyNumberFormat="1" applyFont="1" applyBorder="1"/>
    <xf numFmtId="0" fontId="1" fillId="4" borderId="15" xfId="0" applyFont="1" applyFill="1" applyBorder="1"/>
    <xf numFmtId="0" fontId="1" fillId="3" borderId="13" xfId="0" applyFont="1" applyFill="1" applyBorder="1"/>
    <xf numFmtId="164" fontId="1" fillId="3" borderId="14" xfId="0" applyNumberFormat="1" applyFont="1" applyFill="1" applyBorder="1"/>
    <xf numFmtId="164" fontId="1" fillId="0" borderId="7" xfId="0" applyNumberFormat="1" applyFont="1" applyBorder="1"/>
    <xf numFmtId="0" fontId="1" fillId="3" borderId="6" xfId="0" applyFont="1" applyFill="1" applyBorder="1"/>
    <xf numFmtId="164" fontId="1" fillId="3" borderId="8" xfId="0" applyNumberFormat="1" applyFont="1" applyFill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10" xfId="0" applyNumberFormat="1" applyFont="1" applyBorder="1"/>
    <xf numFmtId="164" fontId="1" fillId="5" borderId="10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4" borderId="0" xfId="0" applyFont="1" applyFill="1" applyAlignment="1">
      <alignment horizontal="left"/>
    </xf>
    <xf numFmtId="0" fontId="8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375D-8ECC-244C-B4F3-CD0BDB0D50C9}">
  <sheetPr>
    <pageSetUpPr fitToPage="1"/>
  </sheetPr>
  <dimension ref="A1:F77"/>
  <sheetViews>
    <sheetView tabSelected="1" zoomScaleNormal="100" workbookViewId="0">
      <selection activeCell="B73" sqref="B73:F73"/>
    </sheetView>
  </sheetViews>
  <sheetFormatPr defaultColWidth="11" defaultRowHeight="15.75" x14ac:dyDescent="0.25"/>
  <cols>
    <col min="1" max="1" width="3.875" bestFit="1" customWidth="1"/>
    <col min="2" max="2" width="57.875" customWidth="1"/>
    <col min="3" max="4" width="4.375" customWidth="1"/>
    <col min="5" max="5" width="11" style="22"/>
    <col min="6" max="6" width="12.5" style="22" customWidth="1"/>
  </cols>
  <sheetData>
    <row r="1" spans="1:6" x14ac:dyDescent="0.25">
      <c r="B1" s="17" t="s">
        <v>65</v>
      </c>
    </row>
    <row r="3" spans="1:6" x14ac:dyDescent="0.25">
      <c r="B3" t="s">
        <v>51</v>
      </c>
    </row>
    <row r="4" spans="1:6" x14ac:dyDescent="0.25">
      <c r="B4" t="s">
        <v>50</v>
      </c>
    </row>
    <row r="6" spans="1:6" x14ac:dyDescent="0.25">
      <c r="B6" s="41" t="s">
        <v>60</v>
      </c>
      <c r="C6" s="41"/>
      <c r="D6" s="41"/>
      <c r="E6" s="41"/>
      <c r="F6" s="41"/>
    </row>
    <row r="8" spans="1:6" x14ac:dyDescent="0.25">
      <c r="B8" s="17" t="s">
        <v>52</v>
      </c>
    </row>
    <row r="9" spans="1:6" ht="16.5" thickBot="1" x14ac:dyDescent="0.3">
      <c r="A9" s="1"/>
      <c r="B9" s="1"/>
      <c r="C9" s="1"/>
      <c r="D9" s="1"/>
    </row>
    <row r="10" spans="1:6" ht="45" x14ac:dyDescent="0.25">
      <c r="A10" s="2" t="s">
        <v>0</v>
      </c>
      <c r="B10" s="3" t="s">
        <v>11</v>
      </c>
      <c r="C10" s="4"/>
      <c r="D10" s="18"/>
      <c r="E10" s="23" t="s">
        <v>55</v>
      </c>
      <c r="F10" s="24" t="s">
        <v>56</v>
      </c>
    </row>
    <row r="11" spans="1:6" x14ac:dyDescent="0.25">
      <c r="A11" s="5"/>
      <c r="B11" s="6" t="s">
        <v>12</v>
      </c>
      <c r="C11" s="7"/>
      <c r="D11" s="19"/>
      <c r="E11" s="25"/>
      <c r="F11" s="26"/>
    </row>
    <row r="12" spans="1:6" x14ac:dyDescent="0.25">
      <c r="A12" s="5"/>
      <c r="B12" s="8" t="s">
        <v>13</v>
      </c>
      <c r="C12" s="7" t="s">
        <v>1</v>
      </c>
      <c r="D12" s="20">
        <v>4</v>
      </c>
      <c r="E12" s="27"/>
      <c r="F12" s="28">
        <f>E12*D12</f>
        <v>0</v>
      </c>
    </row>
    <row r="13" spans="1:6" x14ac:dyDescent="0.25">
      <c r="A13" s="5"/>
      <c r="B13" s="8" t="s">
        <v>13</v>
      </c>
      <c r="C13" s="7" t="s">
        <v>1</v>
      </c>
      <c r="D13" s="20">
        <v>18</v>
      </c>
      <c r="E13" s="27"/>
      <c r="F13" s="28">
        <f t="shared" ref="F13:F21" si="0">E13*D13</f>
        <v>0</v>
      </c>
    </row>
    <row r="14" spans="1:6" x14ac:dyDescent="0.25">
      <c r="A14" s="5"/>
      <c r="B14" s="8" t="s">
        <v>14</v>
      </c>
      <c r="C14" s="7" t="s">
        <v>1</v>
      </c>
      <c r="D14" s="19">
        <f>SUM(D12:D13)</f>
        <v>22</v>
      </c>
      <c r="E14" s="27"/>
      <c r="F14" s="28">
        <f t="shared" si="0"/>
        <v>0</v>
      </c>
    </row>
    <row r="15" spans="1:6" x14ac:dyDescent="0.25">
      <c r="A15" s="5"/>
      <c r="B15" s="6" t="s">
        <v>15</v>
      </c>
      <c r="C15" s="7"/>
      <c r="D15" s="19"/>
      <c r="E15" s="25"/>
      <c r="F15" s="28"/>
    </row>
    <row r="16" spans="1:6" x14ac:dyDescent="0.25">
      <c r="A16" s="5"/>
      <c r="B16" s="8" t="s">
        <v>16</v>
      </c>
      <c r="C16" s="7" t="s">
        <v>2</v>
      </c>
      <c r="D16" s="19">
        <v>42</v>
      </c>
      <c r="E16" s="27"/>
      <c r="F16" s="28">
        <f t="shared" si="0"/>
        <v>0</v>
      </c>
    </row>
    <row r="17" spans="1:6" x14ac:dyDescent="0.25">
      <c r="A17" s="5"/>
      <c r="B17" s="8" t="s">
        <v>17</v>
      </c>
      <c r="C17" s="7" t="s">
        <v>1</v>
      </c>
      <c r="D17" s="19">
        <v>18</v>
      </c>
      <c r="E17" s="27"/>
      <c r="F17" s="28">
        <f t="shared" si="0"/>
        <v>0</v>
      </c>
    </row>
    <row r="18" spans="1:6" x14ac:dyDescent="0.25">
      <c r="A18" s="5"/>
      <c r="B18" s="8" t="s">
        <v>18</v>
      </c>
      <c r="C18" s="7" t="s">
        <v>1</v>
      </c>
      <c r="D18" s="19">
        <v>32</v>
      </c>
      <c r="E18" s="27"/>
      <c r="F18" s="28">
        <f t="shared" si="0"/>
        <v>0</v>
      </c>
    </row>
    <row r="19" spans="1:6" x14ac:dyDescent="0.25">
      <c r="A19" s="5"/>
      <c r="B19" s="8" t="s">
        <v>19</v>
      </c>
      <c r="C19" s="7" t="s">
        <v>1</v>
      </c>
      <c r="D19" s="19">
        <f>D18*2</f>
        <v>64</v>
      </c>
      <c r="E19" s="27"/>
      <c r="F19" s="28">
        <f t="shared" si="0"/>
        <v>0</v>
      </c>
    </row>
    <row r="20" spans="1:6" x14ac:dyDescent="0.25">
      <c r="A20" s="5"/>
      <c r="B20" s="8" t="s">
        <v>3</v>
      </c>
      <c r="C20" s="7" t="s">
        <v>1</v>
      </c>
      <c r="D20" s="19">
        <f>D12*2</f>
        <v>8</v>
      </c>
      <c r="E20" s="27"/>
      <c r="F20" s="28">
        <f t="shared" si="0"/>
        <v>0</v>
      </c>
    </row>
    <row r="21" spans="1:6" ht="16.5" thickBot="1" x14ac:dyDescent="0.3">
      <c r="A21" s="9"/>
      <c r="B21" s="8" t="s">
        <v>4</v>
      </c>
      <c r="C21" s="10" t="s">
        <v>1</v>
      </c>
      <c r="D21" s="19">
        <f>D13*2</f>
        <v>36</v>
      </c>
      <c r="E21" s="29"/>
      <c r="F21" s="28">
        <f t="shared" si="0"/>
        <v>0</v>
      </c>
    </row>
    <row r="22" spans="1:6" x14ac:dyDescent="0.25">
      <c r="A22" s="2" t="s">
        <v>5</v>
      </c>
      <c r="B22" s="3" t="s">
        <v>53</v>
      </c>
      <c r="C22" s="4"/>
      <c r="D22" s="18"/>
      <c r="E22" s="30"/>
      <c r="F22" s="31"/>
    </row>
    <row r="23" spans="1:6" x14ac:dyDescent="0.25">
      <c r="A23" s="5"/>
      <c r="B23" s="6" t="s">
        <v>20</v>
      </c>
      <c r="C23" s="7"/>
      <c r="D23" s="19"/>
      <c r="E23" s="25"/>
      <c r="F23" s="28"/>
    </row>
    <row r="24" spans="1:6" x14ac:dyDescent="0.25">
      <c r="A24" s="5"/>
      <c r="B24" s="8" t="s">
        <v>21</v>
      </c>
      <c r="C24" s="7" t="s">
        <v>1</v>
      </c>
      <c r="D24" s="19">
        <v>35</v>
      </c>
      <c r="E24" s="27"/>
      <c r="F24" s="28">
        <f>E24*D24</f>
        <v>0</v>
      </c>
    </row>
    <row r="25" spans="1:6" x14ac:dyDescent="0.25">
      <c r="A25" s="5"/>
      <c r="B25" s="8" t="s">
        <v>14</v>
      </c>
      <c r="C25" s="7" t="s">
        <v>1</v>
      </c>
      <c r="D25" s="19">
        <f>SUM(D22:D24)</f>
        <v>35</v>
      </c>
      <c r="E25" s="27"/>
      <c r="F25" s="28">
        <f t="shared" ref="F25:F30" si="1">E25*D25</f>
        <v>0</v>
      </c>
    </row>
    <row r="26" spans="1:6" x14ac:dyDescent="0.25">
      <c r="A26" s="5"/>
      <c r="B26" s="6" t="s">
        <v>22</v>
      </c>
      <c r="C26" s="7"/>
      <c r="D26" s="19"/>
      <c r="E26" s="25"/>
      <c r="F26" s="28"/>
    </row>
    <row r="27" spans="1:6" x14ac:dyDescent="0.25">
      <c r="A27" s="5"/>
      <c r="B27" s="8" t="s">
        <v>23</v>
      </c>
      <c r="C27" s="7" t="s">
        <v>2</v>
      </c>
      <c r="D27" s="19">
        <v>132</v>
      </c>
      <c r="E27" s="27"/>
      <c r="F27" s="28">
        <f t="shared" si="1"/>
        <v>0</v>
      </c>
    </row>
    <row r="28" spans="1:6" x14ac:dyDescent="0.25">
      <c r="A28" s="5"/>
      <c r="B28" s="8" t="s">
        <v>4</v>
      </c>
      <c r="C28" s="7" t="s">
        <v>1</v>
      </c>
      <c r="D28" s="19">
        <v>14</v>
      </c>
      <c r="E28" s="27"/>
      <c r="F28" s="28">
        <f t="shared" si="1"/>
        <v>0</v>
      </c>
    </row>
    <row r="29" spans="1:6" x14ac:dyDescent="0.25">
      <c r="A29" s="5"/>
      <c r="B29" s="8" t="s">
        <v>6</v>
      </c>
      <c r="C29" s="11" t="s">
        <v>1</v>
      </c>
      <c r="D29" s="19">
        <v>6</v>
      </c>
      <c r="E29" s="27"/>
      <c r="F29" s="28">
        <f t="shared" si="1"/>
        <v>0</v>
      </c>
    </row>
    <row r="30" spans="1:6" ht="16.5" thickBot="1" x14ac:dyDescent="0.3">
      <c r="A30" s="5"/>
      <c r="B30" s="8" t="s">
        <v>3</v>
      </c>
      <c r="C30" s="7" t="s">
        <v>1</v>
      </c>
      <c r="D30" s="19">
        <v>110</v>
      </c>
      <c r="E30" s="29"/>
      <c r="F30" s="28">
        <f t="shared" si="1"/>
        <v>0</v>
      </c>
    </row>
    <row r="31" spans="1:6" x14ac:dyDescent="0.25">
      <c r="A31" s="2" t="s">
        <v>7</v>
      </c>
      <c r="B31" s="3" t="s">
        <v>24</v>
      </c>
      <c r="C31" s="4"/>
      <c r="D31" s="18"/>
      <c r="E31" s="30"/>
      <c r="F31" s="31"/>
    </row>
    <row r="32" spans="1:6" ht="15.95" customHeight="1" x14ac:dyDescent="0.25">
      <c r="A32" s="5"/>
      <c r="B32" s="12" t="s">
        <v>25</v>
      </c>
      <c r="C32" s="7"/>
      <c r="D32" s="19"/>
      <c r="E32" s="25"/>
      <c r="F32" s="28"/>
    </row>
    <row r="33" spans="1:6" ht="15.95" customHeight="1" x14ac:dyDescent="0.25">
      <c r="A33" s="5"/>
      <c r="B33" s="13" t="s">
        <v>26</v>
      </c>
      <c r="C33" s="11" t="s">
        <v>1</v>
      </c>
      <c r="D33" s="20">
        <v>8</v>
      </c>
      <c r="E33" s="27"/>
      <c r="F33" s="28">
        <f>E33*D33</f>
        <v>0</v>
      </c>
    </row>
    <row r="34" spans="1:6" ht="15.95" customHeight="1" x14ac:dyDescent="0.25">
      <c r="A34" s="5"/>
      <c r="B34" s="12" t="s">
        <v>27</v>
      </c>
      <c r="C34" s="7"/>
      <c r="D34" s="19"/>
      <c r="E34" s="25"/>
      <c r="F34" s="28"/>
    </row>
    <row r="35" spans="1:6" ht="15.95" customHeight="1" x14ac:dyDescent="0.25">
      <c r="A35" s="5"/>
      <c r="B35" s="13" t="s">
        <v>28</v>
      </c>
      <c r="C35" s="11" t="s">
        <v>1</v>
      </c>
      <c r="D35" s="20">
        <v>3</v>
      </c>
      <c r="E35" s="27"/>
      <c r="F35" s="28">
        <f t="shared" ref="F35:F56" si="2">E35*D35</f>
        <v>0</v>
      </c>
    </row>
    <row r="36" spans="1:6" ht="15.95" customHeight="1" x14ac:dyDescent="0.25">
      <c r="A36" s="5"/>
      <c r="B36" s="13" t="s">
        <v>29</v>
      </c>
      <c r="C36" s="11" t="s">
        <v>1</v>
      </c>
      <c r="D36" s="20">
        <v>6</v>
      </c>
      <c r="E36" s="27"/>
      <c r="F36" s="28">
        <f t="shared" si="2"/>
        <v>0</v>
      </c>
    </row>
    <row r="37" spans="1:6" ht="15.95" customHeight="1" x14ac:dyDescent="0.25">
      <c r="A37" s="5"/>
      <c r="B37" s="13" t="s">
        <v>30</v>
      </c>
      <c r="C37" s="11" t="s">
        <v>1</v>
      </c>
      <c r="D37" s="20">
        <v>16</v>
      </c>
      <c r="E37" s="27"/>
      <c r="F37" s="28">
        <f t="shared" si="2"/>
        <v>0</v>
      </c>
    </row>
    <row r="38" spans="1:6" ht="15.95" customHeight="1" x14ac:dyDescent="0.25">
      <c r="A38" s="5"/>
      <c r="B38" s="13" t="s">
        <v>31</v>
      </c>
      <c r="C38" s="11" t="s">
        <v>1</v>
      </c>
      <c r="D38" s="20">
        <v>4</v>
      </c>
      <c r="E38" s="27"/>
      <c r="F38" s="28">
        <f t="shared" si="2"/>
        <v>0</v>
      </c>
    </row>
    <row r="39" spans="1:6" ht="15.95" customHeight="1" x14ac:dyDescent="0.25">
      <c r="A39" s="5"/>
      <c r="B39" s="13" t="s">
        <v>32</v>
      </c>
      <c r="C39" s="11" t="s">
        <v>1</v>
      </c>
      <c r="D39" s="20">
        <v>3</v>
      </c>
      <c r="E39" s="27"/>
      <c r="F39" s="28">
        <f t="shared" si="2"/>
        <v>0</v>
      </c>
    </row>
    <row r="40" spans="1:6" ht="15.95" customHeight="1" x14ac:dyDescent="0.25">
      <c r="A40" s="5"/>
      <c r="B40" s="13" t="s">
        <v>33</v>
      </c>
      <c r="C40" s="11" t="s">
        <v>1</v>
      </c>
      <c r="D40" s="20">
        <v>3</v>
      </c>
      <c r="E40" s="27"/>
      <c r="F40" s="28">
        <f t="shared" si="2"/>
        <v>0</v>
      </c>
    </row>
    <row r="41" spans="1:6" ht="15.95" customHeight="1" x14ac:dyDescent="0.25">
      <c r="A41" s="5"/>
      <c r="B41" s="12" t="s">
        <v>34</v>
      </c>
      <c r="C41" s="11"/>
      <c r="D41" s="20"/>
      <c r="E41" s="25"/>
      <c r="F41" s="28"/>
    </row>
    <row r="42" spans="1:6" x14ac:dyDescent="0.25">
      <c r="A42" s="5"/>
      <c r="B42" s="14" t="s">
        <v>35</v>
      </c>
      <c r="C42" s="11" t="s">
        <v>1</v>
      </c>
      <c r="D42" s="20">
        <v>40</v>
      </c>
      <c r="E42" s="27"/>
      <c r="F42" s="28">
        <f t="shared" si="2"/>
        <v>0</v>
      </c>
    </row>
    <row r="43" spans="1:6" x14ac:dyDescent="0.25">
      <c r="A43" s="5"/>
      <c r="B43" s="8" t="s">
        <v>14</v>
      </c>
      <c r="C43" s="7" t="s">
        <v>1</v>
      </c>
      <c r="D43" s="20">
        <f>D42</f>
        <v>40</v>
      </c>
      <c r="E43" s="27"/>
      <c r="F43" s="28">
        <f t="shared" si="2"/>
        <v>0</v>
      </c>
    </row>
    <row r="44" spans="1:6" x14ac:dyDescent="0.25">
      <c r="A44" s="5"/>
      <c r="B44" s="8" t="s">
        <v>36</v>
      </c>
      <c r="C44" s="7" t="s">
        <v>1</v>
      </c>
      <c r="D44" s="19">
        <v>10</v>
      </c>
      <c r="E44" s="27"/>
      <c r="F44" s="28">
        <f t="shared" si="2"/>
        <v>0</v>
      </c>
    </row>
    <row r="45" spans="1:6" x14ac:dyDescent="0.25">
      <c r="A45" s="5"/>
      <c r="B45" s="8" t="s">
        <v>37</v>
      </c>
      <c r="C45" s="7" t="s">
        <v>1</v>
      </c>
      <c r="D45" s="19">
        <v>6</v>
      </c>
      <c r="E45" s="27"/>
      <c r="F45" s="28">
        <f t="shared" si="2"/>
        <v>0</v>
      </c>
    </row>
    <row r="46" spans="1:6" x14ac:dyDescent="0.25">
      <c r="A46" s="5"/>
      <c r="B46" s="8" t="s">
        <v>38</v>
      </c>
      <c r="C46" s="7" t="s">
        <v>1</v>
      </c>
      <c r="D46" s="19">
        <v>6</v>
      </c>
      <c r="E46" s="27"/>
      <c r="F46" s="28">
        <f t="shared" si="2"/>
        <v>0</v>
      </c>
    </row>
    <row r="47" spans="1:6" x14ac:dyDescent="0.25">
      <c r="A47" s="5"/>
      <c r="B47" s="8" t="s">
        <v>39</v>
      </c>
      <c r="C47" s="7" t="s">
        <v>1</v>
      </c>
      <c r="D47" s="19">
        <f>D42*2</f>
        <v>80</v>
      </c>
      <c r="E47" s="27"/>
      <c r="F47" s="28">
        <f t="shared" si="2"/>
        <v>0</v>
      </c>
    </row>
    <row r="48" spans="1:6" x14ac:dyDescent="0.25">
      <c r="A48" s="5"/>
      <c r="B48" s="8" t="s">
        <v>40</v>
      </c>
      <c r="C48" s="7" t="s">
        <v>1</v>
      </c>
      <c r="D48" s="19">
        <f>D47</f>
        <v>80</v>
      </c>
      <c r="E48" s="27"/>
      <c r="F48" s="28">
        <f t="shared" si="2"/>
        <v>0</v>
      </c>
    </row>
    <row r="49" spans="1:6" x14ac:dyDescent="0.25">
      <c r="A49" s="5"/>
      <c r="B49" s="8" t="s">
        <v>41</v>
      </c>
      <c r="C49" s="7" t="s">
        <v>1</v>
      </c>
      <c r="D49" s="19">
        <v>8</v>
      </c>
      <c r="E49" s="27"/>
      <c r="F49" s="28">
        <f t="shared" si="2"/>
        <v>0</v>
      </c>
    </row>
    <row r="50" spans="1:6" x14ac:dyDescent="0.25">
      <c r="A50" s="5"/>
      <c r="B50" s="8" t="s">
        <v>42</v>
      </c>
      <c r="C50" s="7" t="s">
        <v>1</v>
      </c>
      <c r="D50" s="19">
        <f>SUM(D32:D40)</f>
        <v>43</v>
      </c>
      <c r="E50" s="27"/>
      <c r="F50" s="28">
        <f t="shared" si="2"/>
        <v>0</v>
      </c>
    </row>
    <row r="51" spans="1:6" x14ac:dyDescent="0.25">
      <c r="A51" s="5"/>
      <c r="B51" s="8" t="s">
        <v>43</v>
      </c>
      <c r="C51" s="7" t="s">
        <v>1</v>
      </c>
      <c r="D51" s="19">
        <v>75</v>
      </c>
      <c r="E51" s="27"/>
      <c r="F51" s="28">
        <f t="shared" si="2"/>
        <v>0</v>
      </c>
    </row>
    <row r="52" spans="1:6" x14ac:dyDescent="0.25">
      <c r="A52" s="5"/>
      <c r="B52" s="8" t="s">
        <v>44</v>
      </c>
      <c r="C52" s="7" t="s">
        <v>1</v>
      </c>
      <c r="D52" s="19">
        <v>5</v>
      </c>
      <c r="E52" s="27"/>
      <c r="F52" s="28">
        <f t="shared" si="2"/>
        <v>0</v>
      </c>
    </row>
    <row r="53" spans="1:6" x14ac:dyDescent="0.25">
      <c r="A53" s="5"/>
      <c r="B53" s="8" t="s">
        <v>45</v>
      </c>
      <c r="C53" s="7" t="s">
        <v>1</v>
      </c>
      <c r="D53" s="19">
        <v>10</v>
      </c>
      <c r="E53" s="27"/>
      <c r="F53" s="28">
        <f t="shared" si="2"/>
        <v>0</v>
      </c>
    </row>
    <row r="54" spans="1:6" x14ac:dyDescent="0.25">
      <c r="A54" s="5"/>
      <c r="B54" s="8" t="s">
        <v>8</v>
      </c>
      <c r="C54" s="7" t="s">
        <v>1</v>
      </c>
      <c r="D54" s="19">
        <v>1</v>
      </c>
      <c r="E54" s="27"/>
      <c r="F54" s="28">
        <f t="shared" si="2"/>
        <v>0</v>
      </c>
    </row>
    <row r="55" spans="1:6" x14ac:dyDescent="0.25">
      <c r="A55" s="5"/>
      <c r="B55" s="8" t="s">
        <v>46</v>
      </c>
      <c r="C55" s="7" t="s">
        <v>1</v>
      </c>
      <c r="D55" s="19">
        <v>2</v>
      </c>
      <c r="E55" s="27"/>
      <c r="F55" s="28">
        <f t="shared" si="2"/>
        <v>0</v>
      </c>
    </row>
    <row r="56" spans="1:6" ht="16.5" thickBot="1" x14ac:dyDescent="0.3">
      <c r="A56" s="5"/>
      <c r="B56" s="8" t="s">
        <v>47</v>
      </c>
      <c r="C56" s="10" t="s">
        <v>1</v>
      </c>
      <c r="D56" s="19">
        <f>D53*2</f>
        <v>20</v>
      </c>
      <c r="E56" s="29"/>
      <c r="F56" s="28">
        <f t="shared" si="2"/>
        <v>0</v>
      </c>
    </row>
    <row r="57" spans="1:6" x14ac:dyDescent="0.25">
      <c r="A57" s="2" t="s">
        <v>9</v>
      </c>
      <c r="B57" s="3" t="s">
        <v>54</v>
      </c>
      <c r="C57" s="4"/>
      <c r="D57" s="18"/>
      <c r="E57" s="33"/>
      <c r="F57" s="34"/>
    </row>
    <row r="58" spans="1:6" x14ac:dyDescent="0.25">
      <c r="A58" s="5"/>
      <c r="B58" s="15" t="s">
        <v>48</v>
      </c>
      <c r="C58" s="16" t="s">
        <v>1</v>
      </c>
      <c r="D58" s="19">
        <v>7</v>
      </c>
      <c r="E58" s="27"/>
      <c r="F58" s="28">
        <f>E58*D58</f>
        <v>0</v>
      </c>
    </row>
    <row r="59" spans="1:6" x14ac:dyDescent="0.25">
      <c r="A59" s="9"/>
      <c r="B59" s="15" t="s">
        <v>49</v>
      </c>
      <c r="C59" s="16" t="s">
        <v>1</v>
      </c>
      <c r="D59" s="19">
        <v>3</v>
      </c>
      <c r="E59" s="27"/>
      <c r="F59" s="28">
        <f t="shared" ref="F59:F60" si="3">E59*D59</f>
        <v>0</v>
      </c>
    </row>
    <row r="60" spans="1:6" ht="16.5" thickBot="1" x14ac:dyDescent="0.3">
      <c r="A60" s="9"/>
      <c r="B60" s="15" t="s">
        <v>10</v>
      </c>
      <c r="C60" s="16" t="s">
        <v>1</v>
      </c>
      <c r="D60" s="19">
        <f>D58*4+D59*4</f>
        <v>40</v>
      </c>
      <c r="E60" s="29"/>
      <c r="F60" s="32">
        <f t="shared" si="3"/>
        <v>0</v>
      </c>
    </row>
    <row r="61" spans="1:6" x14ac:dyDescent="0.25">
      <c r="F61" s="35"/>
    </row>
    <row r="62" spans="1:6" x14ac:dyDescent="0.25">
      <c r="F62" s="35"/>
    </row>
    <row r="63" spans="1:6" x14ac:dyDescent="0.25">
      <c r="B63" s="43" t="s">
        <v>11</v>
      </c>
      <c r="C63" s="43"/>
      <c r="D63" s="43"/>
      <c r="E63" s="36" t="s">
        <v>59</v>
      </c>
      <c r="F63" s="37">
        <f>SUM(F12:F21)</f>
        <v>0</v>
      </c>
    </row>
    <row r="64" spans="1:6" x14ac:dyDescent="0.25">
      <c r="B64" s="43" t="s">
        <v>53</v>
      </c>
      <c r="C64" s="43"/>
      <c r="D64" s="43"/>
      <c r="E64" s="36" t="s">
        <v>59</v>
      </c>
      <c r="F64" s="37">
        <f>SUM(F24:F30)</f>
        <v>0</v>
      </c>
    </row>
    <row r="65" spans="2:6" x14ac:dyDescent="0.25">
      <c r="B65" s="43" t="s">
        <v>24</v>
      </c>
      <c r="C65" s="43"/>
      <c r="D65" s="43"/>
      <c r="E65" s="36" t="s">
        <v>59</v>
      </c>
      <c r="F65" s="37">
        <f>SUM(F33:F56)</f>
        <v>0</v>
      </c>
    </row>
    <row r="66" spans="2:6" x14ac:dyDescent="0.25">
      <c r="B66" s="43" t="s">
        <v>54</v>
      </c>
      <c r="C66" s="43"/>
      <c r="D66" s="43"/>
      <c r="E66" s="36" t="s">
        <v>59</v>
      </c>
      <c r="F66" s="37">
        <f>SUM(F58:F60)</f>
        <v>0</v>
      </c>
    </row>
    <row r="67" spans="2:6" x14ac:dyDescent="0.25">
      <c r="F67" s="35"/>
    </row>
    <row r="68" spans="2:6" x14ac:dyDescent="0.25">
      <c r="B68" s="42" t="s">
        <v>56</v>
      </c>
      <c r="C68" s="42"/>
      <c r="D68" s="42"/>
      <c r="F68" s="38">
        <f>F63+F64+F65+F66</f>
        <v>0</v>
      </c>
    </row>
    <row r="69" spans="2:6" x14ac:dyDescent="0.25">
      <c r="B69" s="42" t="s">
        <v>57</v>
      </c>
      <c r="C69" s="42"/>
      <c r="D69" s="42"/>
      <c r="F69" s="38">
        <f>F70-F68</f>
        <v>0</v>
      </c>
    </row>
    <row r="70" spans="2:6" x14ac:dyDescent="0.25">
      <c r="B70" s="42" t="s">
        <v>58</v>
      </c>
      <c r="C70" s="42"/>
      <c r="D70" s="42"/>
      <c r="F70" s="38">
        <f>F68*1.2</f>
        <v>0</v>
      </c>
    </row>
    <row r="72" spans="2:6" ht="32.25" customHeight="1" x14ac:dyDescent="0.25">
      <c r="B72" s="40" t="s">
        <v>64</v>
      </c>
      <c r="C72" s="40"/>
      <c r="D72" s="40"/>
      <c r="E72" s="40"/>
      <c r="F72" s="40"/>
    </row>
    <row r="73" spans="2:6" x14ac:dyDescent="0.25">
      <c r="B73" s="44" t="s">
        <v>66</v>
      </c>
      <c r="C73" s="44"/>
      <c r="D73" s="44"/>
      <c r="E73" s="44"/>
      <c r="F73" s="44"/>
    </row>
    <row r="76" spans="2:6" x14ac:dyDescent="0.25">
      <c r="B76" s="21" t="s">
        <v>63</v>
      </c>
      <c r="C76" s="39" t="s">
        <v>61</v>
      </c>
      <c r="D76" s="39"/>
      <c r="E76" s="39"/>
      <c r="F76" s="39"/>
    </row>
    <row r="77" spans="2:6" x14ac:dyDescent="0.25">
      <c r="C77" s="39" t="s">
        <v>62</v>
      </c>
      <c r="D77" s="39"/>
      <c r="E77" s="39"/>
      <c r="F77" s="39"/>
    </row>
  </sheetData>
  <protectedRanges>
    <protectedRange sqref="D50:D53" name="Oblast20"/>
    <protectedRange sqref="D41" name="Oblast18"/>
    <protectedRange sqref="D42" name="Oblast12"/>
    <protectedRange sqref="D56 D46:D47" name="Oblast19"/>
    <protectedRange sqref="D43" name="Oblast21"/>
    <protectedRange sqref="D12:D13" name="Oblast21_1_1_1"/>
    <protectedRange sqref="D33 D35:D40" name="Oblast12_2"/>
  </protectedRanges>
  <mergeCells count="12">
    <mergeCell ref="C76:F76"/>
    <mergeCell ref="C77:F77"/>
    <mergeCell ref="B72:F72"/>
    <mergeCell ref="B6:F6"/>
    <mergeCell ref="B68:D68"/>
    <mergeCell ref="B69:D69"/>
    <mergeCell ref="B70:D70"/>
    <mergeCell ref="B63:D63"/>
    <mergeCell ref="B64:D64"/>
    <mergeCell ref="B65:D65"/>
    <mergeCell ref="B66:D66"/>
    <mergeCell ref="B73:F73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Július Fedáš</cp:lastModifiedBy>
  <cp:lastPrinted>2024-03-27T14:12:41Z</cp:lastPrinted>
  <dcterms:created xsi:type="dcterms:W3CDTF">2022-06-13T08:48:15Z</dcterms:created>
  <dcterms:modified xsi:type="dcterms:W3CDTF">2024-03-27T15:27:37Z</dcterms:modified>
</cp:coreProperties>
</file>