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Josephina potraviny 2018\DDaDSS LUNA, Brezno\Potravinové výrobky\komplet\"/>
    </mc:Choice>
  </mc:AlternateContent>
  <bookViews>
    <workbookView xWindow="0" yWindow="0" windowWidth="19200" windowHeight="11460"/>
  </bookViews>
  <sheets>
    <sheet name="Príl.č.1 Špecifikácia CaP" sheetId="1" r:id="rId1"/>
  </sheets>
  <definedNames>
    <definedName name="_xlnm.Print_Area" localSheetId="0">'Príl.č.1 Špecifikácia CaP'!$A$1:$J$126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4" i="1" l="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28" i="1"/>
  <c r="J29" i="1"/>
  <c r="J30" i="1"/>
  <c r="J31" i="1"/>
  <c r="J32" i="1"/>
  <c r="J33" i="1"/>
  <c r="G28" i="1"/>
  <c r="H28" i="1" s="1"/>
  <c r="G29" i="1"/>
  <c r="H29" i="1" s="1"/>
  <c r="G30" i="1"/>
  <c r="H30" i="1" s="1"/>
  <c r="G31" i="1"/>
  <c r="H31" i="1" s="1"/>
  <c r="G32" i="1"/>
  <c r="H32" i="1" s="1"/>
  <c r="G33" i="1"/>
  <c r="H33" i="1" s="1"/>
  <c r="G34" i="1"/>
  <c r="H34" i="1" s="1"/>
  <c r="G35" i="1"/>
  <c r="H35" i="1" s="1"/>
  <c r="G36" i="1"/>
  <c r="H36" i="1" s="1"/>
  <c r="G37" i="1"/>
  <c r="H37" i="1" s="1"/>
  <c r="G38" i="1"/>
  <c r="H38" i="1" s="1"/>
  <c r="G39" i="1"/>
  <c r="H39" i="1" s="1"/>
  <c r="G40" i="1"/>
  <c r="H40" i="1" s="1"/>
  <c r="G41" i="1"/>
  <c r="H41" i="1" s="1"/>
  <c r="G42" i="1"/>
  <c r="H42" i="1" s="1"/>
  <c r="G43" i="1"/>
  <c r="H43" i="1" s="1"/>
  <c r="G44" i="1"/>
  <c r="H44" i="1" s="1"/>
  <c r="G45" i="1"/>
  <c r="H45" i="1" s="1"/>
  <c r="G46" i="1"/>
  <c r="H46" i="1" s="1"/>
  <c r="G47" i="1"/>
  <c r="H47" i="1" s="1"/>
  <c r="G48" i="1"/>
  <c r="H48" i="1" s="1"/>
  <c r="G49" i="1"/>
  <c r="H49" i="1" s="1"/>
  <c r="G50" i="1"/>
  <c r="H50" i="1" s="1"/>
  <c r="G51" i="1"/>
  <c r="H51" i="1" s="1"/>
  <c r="G52" i="1"/>
  <c r="H52" i="1" s="1"/>
  <c r="G53" i="1"/>
  <c r="H53" i="1" s="1"/>
  <c r="G54" i="1"/>
  <c r="H54" i="1" s="1"/>
  <c r="G55" i="1"/>
  <c r="H55" i="1" s="1"/>
  <c r="G56" i="1"/>
  <c r="H56" i="1" s="1"/>
  <c r="G57" i="1"/>
  <c r="H57" i="1" s="1"/>
  <c r="G58" i="1"/>
  <c r="H58" i="1" s="1"/>
  <c r="G59" i="1"/>
  <c r="H59" i="1" s="1"/>
  <c r="G60" i="1"/>
  <c r="H60" i="1" s="1"/>
  <c r="G61" i="1"/>
  <c r="H61" i="1" s="1"/>
  <c r="G62" i="1"/>
  <c r="H62" i="1" s="1"/>
  <c r="G63" i="1"/>
  <c r="H63" i="1" s="1"/>
  <c r="G64" i="1"/>
  <c r="H64" i="1" s="1"/>
  <c r="G65" i="1"/>
  <c r="H65" i="1" s="1"/>
  <c r="G66" i="1"/>
  <c r="H66" i="1" s="1"/>
  <c r="G67" i="1"/>
  <c r="H67" i="1" s="1"/>
  <c r="G68" i="1"/>
  <c r="H68" i="1" s="1"/>
  <c r="G69" i="1"/>
  <c r="H69" i="1" s="1"/>
  <c r="G70" i="1"/>
  <c r="H70" i="1" s="1"/>
  <c r="G71" i="1"/>
  <c r="H71" i="1" s="1"/>
  <c r="G72" i="1"/>
  <c r="H72" i="1" s="1"/>
  <c r="G73" i="1"/>
  <c r="H73" i="1" s="1"/>
  <c r="G74" i="1"/>
  <c r="H74" i="1" s="1"/>
  <c r="G75" i="1"/>
  <c r="H75" i="1" s="1"/>
  <c r="G76" i="1"/>
  <c r="H76" i="1" s="1"/>
  <c r="G77" i="1"/>
  <c r="H77" i="1" s="1"/>
  <c r="G78" i="1"/>
  <c r="H78" i="1" s="1"/>
  <c r="G79" i="1"/>
  <c r="H79" i="1" s="1"/>
  <c r="G80" i="1"/>
  <c r="H80" i="1" s="1"/>
  <c r="G81" i="1"/>
  <c r="H81" i="1" s="1"/>
  <c r="G82" i="1"/>
  <c r="H82" i="1" s="1"/>
  <c r="G83" i="1"/>
  <c r="H83" i="1" s="1"/>
  <c r="G84" i="1"/>
  <c r="H84" i="1" s="1"/>
  <c r="G85" i="1"/>
  <c r="H85" i="1" s="1"/>
  <c r="G86" i="1"/>
  <c r="G87" i="1"/>
  <c r="G88" i="1"/>
  <c r="H88" i="1" s="1"/>
  <c r="G89" i="1"/>
  <c r="G90" i="1"/>
  <c r="G91" i="1"/>
  <c r="G92" i="1"/>
  <c r="G93" i="1"/>
  <c r="H93" i="1" s="1"/>
  <c r="G94" i="1"/>
  <c r="G95" i="1"/>
  <c r="G96" i="1"/>
  <c r="J96" i="1"/>
  <c r="J97" i="1"/>
  <c r="J98" i="1"/>
  <c r="G97" i="1"/>
  <c r="H97" i="1" s="1"/>
  <c r="G98" i="1"/>
  <c r="J27" i="1"/>
  <c r="G27" i="1"/>
  <c r="H94" i="1" l="1"/>
  <c r="H92" i="1"/>
  <c r="H90" i="1"/>
  <c r="H86" i="1"/>
  <c r="H96" i="1"/>
  <c r="H89" i="1"/>
  <c r="H95" i="1"/>
  <c r="H91" i="1"/>
  <c r="H87" i="1"/>
  <c r="H98" i="1"/>
  <c r="H27" i="1"/>
  <c r="J25" i="1"/>
  <c r="J26" i="1"/>
  <c r="J24" i="1"/>
  <c r="J99" i="1" s="1"/>
  <c r="J100" i="1" l="1"/>
  <c r="J101" i="1" s="1"/>
  <c r="H24" i="1"/>
  <c r="G25" i="1"/>
  <c r="H25" i="1" s="1"/>
  <c r="G26" i="1"/>
  <c r="H26" i="1" s="1"/>
</calcChain>
</file>

<file path=xl/sharedStrings.xml><?xml version="1.0" encoding="utf-8"?>
<sst xmlns="http://schemas.openxmlformats.org/spreadsheetml/2006/main" count="413" uniqueCount="116">
  <si>
    <t>Por.č.</t>
  </si>
  <si>
    <t>Predpokladané množstvo</t>
  </si>
  <si>
    <t>Obchodné meno uchádzača:</t>
  </si>
  <si>
    <t>Sídlo uchádzača:</t>
  </si>
  <si>
    <t>IČO:</t>
  </si>
  <si>
    <t>Právna forma:</t>
  </si>
  <si>
    <t>e-mail:</t>
  </si>
  <si>
    <t>telefonický kontakt:</t>
  </si>
  <si>
    <t>V ............................., dňa .........................</t>
  </si>
  <si>
    <t>[uviesť miesto a dátum podpisu]</t>
  </si>
  <si>
    <t xml:space="preserve">[vypísať meno, priezvisko a funkciu
oprávnenej osoby uchádzača]
</t>
  </si>
  <si>
    <t>Domov dôchodcov a domov sociálnych služieb LUNA Brezno</t>
  </si>
  <si>
    <t>Fraňa Kráľa 23,</t>
  </si>
  <si>
    <t>977 01 Brezno</t>
  </si>
  <si>
    <t>kg</t>
  </si>
  <si>
    <t>merná jednotka</t>
  </si>
  <si>
    <t>Názov tovaru/popis výrobku/požadovaná veľkosť balenia</t>
  </si>
  <si>
    <t>Konkrétny (obchodný) názov uchádzačom ponúkaného výrobku</t>
  </si>
  <si>
    <t>Hmotnosť balenia (v kg) uchádzačom ponúkaného výrobku</t>
  </si>
  <si>
    <t xml:space="preserve">Predpokladané množstvo balení uchádzačom ponúkaného výrobku  v ks (zaokrúhlené na celé kusy)  </t>
  </si>
  <si>
    <t>Špecifikácia cien a položiek</t>
  </si>
  <si>
    <t>Príloha č.1 Výzvy - Špecifikácia cien a položiek</t>
  </si>
  <si>
    <t>doplní uchádzač</t>
  </si>
  <si>
    <t>jednotková cena za mernú jednotku v EUR bez DPH</t>
  </si>
  <si>
    <t>jednotková cena za položku v EUR bez DPH</t>
  </si>
  <si>
    <t>jednotková cena za balenie v EUR bez DPH</t>
  </si>
  <si>
    <t>celková cena za predmet zákazky v EUR bez DPH</t>
  </si>
  <si>
    <t>DPH (v EUR)</t>
  </si>
  <si>
    <t>celková cena za predmet zákazky v EUR s DPH                                               (návrh na plnenie kritéria)</t>
  </si>
  <si>
    <r>
      <t xml:space="preserve">                     </t>
    </r>
    <r>
      <rPr>
        <b/>
        <sz val="11"/>
        <color theme="1"/>
        <rFont val="Calibri"/>
        <family val="2"/>
        <charset val="238"/>
        <scheme val="minor"/>
      </rPr>
      <t>BANSKOBYSTRICKÝ</t>
    </r>
    <r>
      <rPr>
        <b/>
        <i/>
        <sz val="11"/>
        <color theme="1"/>
        <rFont val="Calibri"/>
        <family val="2"/>
        <charset val="238"/>
        <scheme val="minor"/>
      </rPr>
      <t xml:space="preserve"> </t>
    </r>
    <r>
      <rPr>
        <sz val="11"/>
        <color theme="1"/>
        <rFont val="Calibri"/>
        <family val="2"/>
        <charset val="238"/>
        <scheme val="minor"/>
      </rPr>
      <t>SAMOSPRÁVNY KRAJ</t>
    </r>
  </si>
  <si>
    <t>Dodávka potravinových výrobkov pre DDaDSS LUNA, Brezno</t>
  </si>
  <si>
    <t>Cukor kryštál</t>
  </si>
  <si>
    <t>l</t>
  </si>
  <si>
    <t>Sladený kakaový prášok - zloženie : min. 20 % kakaového prášku so zníženým množstvom tuku, emulgátor, vitamíny D, C, B1, jedlá soľ, minerálne látky, zmes korenín, aróma. Balenie min.450 g.</t>
  </si>
  <si>
    <t>Cestoviny vaječné závarky I. trieda - 8 vaječné, balenie 250g-500g.</t>
  </si>
  <si>
    <t>Horčica - neobsahuje lepok, bez chem. Konzervácie, neprifarbená. Hmotnosť obsahu min. 950 g.</t>
  </si>
  <si>
    <t>Nátierky - paštéty - hmotnosť obsahu 48g - 115g.</t>
  </si>
  <si>
    <t>Paprika mletá - paprika sladká, sušená, mletá. Hmotnosť obsahu 400g - 1000g, Dóza.</t>
  </si>
  <si>
    <t>Korenie čierne - hmotnosť obsahu 180g - 1000g, Dóza.</t>
  </si>
  <si>
    <t>Soľ. Varená jódovaná jedlá soľ.</t>
  </si>
  <si>
    <t>Vegeta bez glutamánu - sypké ochucovadlo. Zloženie : jedlá soľ najviac 58 %, sušená zelenina min. 32 %, cukor, zvýrazňovače chuti, kurkuma, čirne korenie, farbivo. Hmotnosť obsahu 75g - 5000g.</t>
  </si>
  <si>
    <t>Horalky - oblátky s arašidovou krémovou náplňou min. ( 72 % ) v kakaovej poleve. Hmotnosť obsahu min. 50g.</t>
  </si>
  <si>
    <t>Jogurt ovocný - Jogurtová zložka (smotana, jogurtová kultúra), Ochucujúca zložka ovocná min. 15,0 % hmot. (cukor, jahody min. 30,0 % hmot., glukózo-fruktózový sirup, modifikovaný škrob kukuričný, voda, arómy, zahusťovadlo: pektíny, farbivo: karmíny, regulátory kyslosti, kyselina citrónová, citrany sodné). Hmotnosť obsahu 125g - 175g.</t>
  </si>
  <si>
    <t>Jogurt čokoládový - Zloženie : mlieko, ochucujúca zložka min. 15 % (cukor, čokoládový prášok min. 15 %, glukózo-fruktózový sirup, stabilizátor: modifikovaný škrob; karamel, sušené plnotučné mlieko, arómy (vanilín), regulátor kyslosti: citran sodný), mliečne bielkoviny. Hmotnosť obsahu 125g - 175g.</t>
  </si>
  <si>
    <t>Jogurt biely - Zloženie : Smotana, jogurtová kultúra, tuk najmenej 10%. Hmotnosť obsahu 125g - 175g.</t>
  </si>
  <si>
    <t>Ryža - ryža lúpaná , I. akosť. Hmotnosť obsahu min. 1kg.</t>
  </si>
  <si>
    <t>Lúpaná ryža guľatá - ryža guľatá lúpaná I. akosť. Hmotnosť obsahu min. 5kg.</t>
  </si>
  <si>
    <t>Múka hrubá zl. klas - pšenica potravinárska, výrobok obsahuje pšeničný lepok. I. akosť.</t>
  </si>
  <si>
    <t>Múka hladká špeciál - pšenica potravinárska, výrobok obsahuje pšeničný lepok. I. akosť.</t>
  </si>
  <si>
    <t>Múka polohrubá výberová - pšenica potravinárska, výrobok obsahuje pšeničný lepok. I. akosť.</t>
  </si>
  <si>
    <t>Jačmenné krupy - jačmeň siaty lúpaný, jednozložkový výrobok. I. akosť. Hmotnosť obsahu min. 500g.</t>
  </si>
  <si>
    <t>Ovsené vločky - min. 100 % ovos. Hmotnosť obsahu min. 400g.</t>
  </si>
  <si>
    <t xml:space="preserve">Škrobové výrobky - krémový prášok na dukát. Buchtičky - jemný kukuričný škrob bez lepku. Hmotnosť obsahu min. 200 g.  </t>
  </si>
  <si>
    <t>Detská krupica - pšeničná krupica dehydrovaná, bez prídavných látok. Hmotnosť obsahu min. 500 g.</t>
  </si>
  <si>
    <t>Sirup - Zloženie : glukózo - fruktózový sirup, cukor, voda, ovocná šťava z koncentrátu min. ( 1 % ), kys. Citrónová, kys. Askorbová, arómy a farbivá : karoténu. Objem osahu 1 - 5 l.</t>
  </si>
  <si>
    <t>Citrónová šťava - min. 100% citrón, objem obsahu min. 1l.</t>
  </si>
  <si>
    <t>Nealko- ovocná šťava pet fľaša - Zloženie : voda, mrkvová šťava z koncentrátu min. ( 10,7 % ), cukor, šťavy z ovocia min. ( 1% ), kyselina citrónová, vitamíny A, C, E , Objem obsah min.  0,4l</t>
  </si>
  <si>
    <t>Rastlinné tuky - margarín so zníženým obsahom tuku min. 60%. Hmotnosť obsahu min. 400g.</t>
  </si>
  <si>
    <t>Olej slnečnicový - rastlinný jedlý olej jednodruhový. Objem obsahu min. 1l</t>
  </si>
  <si>
    <t>Hŕstka - Zloženie : hrach žltý polený, jačmenné krúpy stredné, šošovica, fazuľa farebná, biela perličková šošovica červená lúpaná polená, hrach zelený lúpaný. Hmotnosť obsahu : od 250g - 500g</t>
  </si>
  <si>
    <t>Šošovica - stredne veľká. Hmotnosť obsahu : min. 5 kg.</t>
  </si>
  <si>
    <t>Hrach lúpaný -zelený a žltý polený. Hmotnosť obsahu : min. 5 kg.</t>
  </si>
  <si>
    <t>Kapusta kyslá - s feferónom v plastovom vedierku. Hmotnosť obsahu min. 5,5kg.</t>
  </si>
  <si>
    <t>Šalát -nakladaná čerstvá zelenina nie tepelne spracovaná, sladkokyslý nálev s náhradným sladidlom, v plastovom vedierku . Hmotnosť obsahu min. 5,5 kg.</t>
  </si>
  <si>
    <t>Paradajkový koncentrát - dvojnásobne zahustený. Hmotnosť obsahu min. 800g.</t>
  </si>
  <si>
    <t>Fazuľa farebná, biela - stredne veľká. Hmotnosť obsahu min. 5 kg.</t>
  </si>
  <si>
    <t>Sušené huby dubákové - min. 100% hríb dubový. Hmotnosť obsahu min. 20g.</t>
  </si>
  <si>
    <t>Konzervovaná fazuľka - zelené fazuľové struky celé, v plechovom obale. Hmotnosť obsahu 2600g - 4000g.</t>
  </si>
  <si>
    <t>Kukurica cukrová - spracovaná, sterilizovaná zelenina jednodruhová, sterilizované zrná v plechovom obale. Hmotnosť obsahu 340g - 2600g.</t>
  </si>
  <si>
    <t>Šalát poľovnícky - sterilizovaná zelenina, zloženie b. kapusta, mrkva, cibuľa, č. paprika, cukor, ocot, soľ, koreniny v sklenenom pohári. Hmotnosť obsahu min. 1650g.</t>
  </si>
  <si>
    <t>Uhorky nakladané v octe Zámocké alebo ekvivalent - v koreninovom náleve, veľkosť uhoriek 3 - 5 cm. Hmotnosť obsahu 670 - 3500g.</t>
  </si>
  <si>
    <t>Červená repa - nakladaná v octe, strúhaná na rezance. Hmotnosť obsahu 3400g - 3600g.</t>
  </si>
  <si>
    <t>Detská výživa - ovocná. Hmotnosť obsahu min. 190g.</t>
  </si>
  <si>
    <t>Kompót broskyne - celé a krájané na kocky. Hmotnosť obsahu 700g - 3100g.</t>
  </si>
  <si>
    <t>Kompót brusnice - hmotnosť obsahu 140g - 270g.</t>
  </si>
  <si>
    <t>Kompót čerešne - bez kôstky. Hmotnosť obsahu 680g - 3500g.</t>
  </si>
  <si>
    <t>Kompót hrušky - polené. Hmotnosť obsahu 700g - 3600g.</t>
  </si>
  <si>
    <t>Kompót jablká - strúhané na rezance. Hmotnosť obsahu 3200g - 3600g.</t>
  </si>
  <si>
    <t>Kompót slivky - bez kôstky. Hmotnosť obsahu 670g - 3600g.</t>
  </si>
  <si>
    <t>Kompót jablká - polené. Hmotnosť obsahu 670g - 3600g.</t>
  </si>
  <si>
    <t>Kompót miešaný - hrozno, papaya, ananás, broskyňa, čerešňa. Hmotnosť obsahu min. 2650g.</t>
  </si>
  <si>
    <t>Džem čučoriedkový - v umelom vedierku. Hmotnosť obsahu min. 4000g.</t>
  </si>
  <si>
    <t>Džem jahodový - v umelom vedierku. Hmotnosť obsahu min. 4000g.</t>
  </si>
  <si>
    <t>Džem - ovocný, porciovaný. Hmotnosť obsahu min. 20g.</t>
  </si>
  <si>
    <t>Lekvár slivkový - v umelom vedierku. Hmotnosť obsahu min. 4000g.</t>
  </si>
  <si>
    <t>Med kvetový - v sklenenom obale, hmotnosť obsahu min. 900 g.</t>
  </si>
  <si>
    <t>Med - porciovaný. Hmotnosť obsahu min. 20g.</t>
  </si>
  <si>
    <t>Hrozienka - spracované hrozienka sušené. Hmotnosť obsahu min. 100 g.</t>
  </si>
  <si>
    <t>Syr Tofu údený - údený dymom z bukového dreva, rastlinný výrobok, vákuovo balený. Zloženie : voda, sójové bôby, soľ. Hmotnosť obsahu min. 180 g.</t>
  </si>
  <si>
    <t>Makrela filety v oleji - hmotnosť obsahu min. 170 g.</t>
  </si>
  <si>
    <t>Tuniak v oleji - hmotnosť obsahu min. 185 g.</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</si>
  <si>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</si>
  <si>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Kečup sladký a ostrý - v sklenenom obale. Zloženie : voda zahustený paradajkový pretlak, ( min. 140g paradajok na 100g kečupu ). Balenie 300 g - 900 g.</t>
  </si>
  <si>
    <t>Kakao Holanské - obsah kakaového masla min. 10 %, regulátor kyslosti, uhličitany draselné, balenie min. 100g.</t>
  </si>
  <si>
    <t>Cukor práškový - práškový cukor, protihrudkujúca látka, zemiakový škrob max. 3 %.</t>
  </si>
  <si>
    <t>Strúhanka - ostatný pekárenský výrobok jačmeň siaty lúpaný , jednozložkový výrobok. Hmotnosť obsahu min: 500 g.</t>
  </si>
  <si>
    <t>Čaj čierny, ovocný - balenie min. 50 g gastro.</t>
  </si>
  <si>
    <t>Ocot - ocot kvasený, liehový min. 8 %. Objem min.1 l.</t>
  </si>
  <si>
    <t>Fazuľa farebná konzervovaná - hmotnosť obsahu 400g - 2650g.</t>
  </si>
  <si>
    <t>Lečo - zeleninové lečo v oleji, v sladkokyslom náleve s cukrom a sladidlom, spracovaná zelenina.  Hmotnosť obsahu min. 670g.</t>
  </si>
  <si>
    <t>Kompót mandarínky - hmotnosť obsahu 300g - 850g.</t>
  </si>
  <si>
    <t>Delisa - alebo ekvivalent - oblátky s kakaovou krémovou náplňou min. 78%. Hmotnosť obsahu 33g - 40g.</t>
  </si>
  <si>
    <t>Biela káva - balenie min. 500 g.</t>
  </si>
  <si>
    <t>Cestoviny 100% semolina  I. trieda - cestoviny sušené, balenie min. 5 kg.</t>
  </si>
  <si>
    <t>Lina - horká čokoláda alebo ekvivalent - oblátky s kakaovou krémovou náplňou min. ( 54% )s arašidmi alebo mandľami v kakaovej poleve. Hmotnosť obsahu min. 60g.</t>
  </si>
  <si>
    <t>Koncentrát sirup - Zloženie : cukor pitná voda, kys. Citrónová, koncentrát mrkvy, ovocná aróma. Sladidlá : sakralóza, glyozidy steviolu. Riedenie min. 1 : 30.</t>
  </si>
  <si>
    <t>Olej  - rastlinný jedlý olej jednodruhový. Objem obsahu min. 1l.</t>
  </si>
  <si>
    <t>Olej olivový - Zložený z rafinovaných olivových olejov a panenských olivových olejov. Objem obsahu min.   500 ml.</t>
  </si>
  <si>
    <t xml:space="preserve">Dodávateľ je pri dodávke tovaru zaviazaný dodržiavať hygienické zásady, normy a predpisy na prepravu, skladovanie a manipuláciu s predmetom zákazky v zmysle platnej legislatívy. 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</si>
  <si>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Jednotková cena tovaru musí byť dodržaná bez ohľadu na veľkosť balenia.</t>
  </si>
  <si>
    <t>Uvedené množstvo tovaru je orientačné a nie je pre OvZP záväzné.</t>
  </si>
  <si>
    <t>Uchádzač vyhlasuje, že * JE / NIE JE platiteľom DPH (uchádzač zakrúžkuje relevantný údaj).</t>
  </si>
  <si>
    <t>Poznámka:</t>
  </si>
  <si>
    <t>dátum musí byť aktuálny vo vzťahu ku dňu uplynutia lehoty na predkladanie ponúk,</t>
  </si>
  <si>
    <t>uchádzač zaokrúhli svoje návrhy v zmysle matematických pravidiel na 2 desatinné miesta.</t>
  </si>
  <si>
    <r>
      <t xml:space="preserve">špecifikácia cien a položiek uchádzača  musí byť v zmysle bodu č. 11 Výzvy </t>
    </r>
    <r>
      <rPr>
        <i/>
        <u/>
        <sz val="9"/>
        <color theme="1"/>
        <rFont val="Calibri"/>
        <family val="2"/>
        <charset val="238"/>
        <scheme val="minor"/>
      </rPr>
      <t>vložený do systému JOSEPHINE vo formáte .pdf“,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</si>
</sst>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sz val="11"/>
      <name val="Times New Roman"/>
      <family val="1"/>
      <charset val="238"/>
    </font>
    <font>
      <sz val="11"/>
      <color theme="1"/>
      <name val="Times New Roman"/>
      <family val="1"/>
      <charset val="238"/>
    </font>
    <font>
      <b/>
      <sz val="9"/>
      <color rgb="FF000000"/>
      <name val="Times New Roman"/>
      <family val="1"/>
      <charset val="238"/>
    </font>
    <font>
      <b/>
      <sz val="8"/>
      <color rgb="FF000000"/>
      <name val="Times New Roman"/>
      <family val="1"/>
      <charset val="238"/>
    </font>
    <font>
      <sz val="8"/>
      <color theme="1"/>
      <name val="Times New Roman"/>
      <family val="1"/>
      <charset val="238"/>
    </font>
    <font>
      <b/>
      <i/>
      <sz val="12"/>
      <color theme="1"/>
      <name val="Calibri"/>
      <family val="2"/>
      <charset val="238"/>
      <scheme val="minor"/>
    </font>
    <font>
      <b/>
      <sz val="14"/>
      <color theme="1"/>
      <name val="Calibri"/>
      <family val="2"/>
      <charset val="238"/>
      <scheme val="minor"/>
    </font>
    <font>
      <sz val="14"/>
      <color theme="1"/>
      <name val="Calibri"/>
      <family val="2"/>
      <charset val="238"/>
      <scheme val="minor"/>
    </font>
    <font>
      <b/>
      <i/>
      <sz val="11"/>
      <color theme="1"/>
      <name val="Calibri"/>
      <family val="2"/>
      <charset val="238"/>
      <scheme val="minor"/>
    </font>
    <font>
      <b/>
      <sz val="16"/>
      <color theme="1"/>
      <name val="Calibri"/>
      <family val="2"/>
      <charset val="238"/>
      <scheme val="minor"/>
    </font>
    <font>
      <i/>
      <sz val="11"/>
      <color rgb="FFFF0000"/>
      <name val="Times New Roman"/>
      <family val="1"/>
      <charset val="238"/>
    </font>
    <font>
      <i/>
      <sz val="11"/>
      <color rgb="FFFF0000"/>
      <name val="Calibri"/>
      <family val="2"/>
      <charset val="238"/>
      <scheme val="minor"/>
    </font>
    <font>
      <sz val="11"/>
      <color rgb="FF000000"/>
      <name val="Calibri"/>
      <family val="2"/>
      <charset val="238"/>
    </font>
    <font>
      <sz val="11"/>
      <color theme="1"/>
      <name val="Calibri"/>
      <family val="2"/>
      <charset val="238"/>
    </font>
    <font>
      <i/>
      <sz val="9"/>
      <color theme="1"/>
      <name val="Calibri"/>
      <family val="2"/>
      <charset val="238"/>
      <scheme val="minor"/>
    </font>
    <font>
      <i/>
      <u/>
      <sz val="9"/>
      <color theme="1"/>
      <name val="Calibri"/>
      <family val="2"/>
      <charset val="238"/>
      <scheme val="minor"/>
    </font>
    <font>
      <i/>
      <sz val="10"/>
      <name val="Calibri"/>
      <family val="2"/>
      <charset val="238"/>
      <scheme val="minor"/>
    </font>
    <font>
      <i/>
      <sz val="10"/>
      <color theme="1"/>
      <name val="Calibri"/>
      <family val="2"/>
      <charset val="238"/>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70">
    <xf numFmtId="0" fontId="0" fillId="0" borderId="0" xfId="0"/>
    <xf numFmtId="0" fontId="0" fillId="0" borderId="0" xfId="0" applyAlignment="1">
      <alignment horizontal="righ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wrapText="1"/>
    </xf>
    <xf numFmtId="0" fontId="2" fillId="0" borderId="0" xfId="0" applyFont="1" applyFill="1" applyBorder="1" applyAlignment="1">
      <alignment horizontal="right" vertical="center"/>
    </xf>
    <xf numFmtId="0" fontId="2" fillId="0" borderId="0" xfId="0" applyFont="1" applyFill="1"/>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0" fillId="0" borderId="0" xfId="0" applyFill="1" applyAlignment="1"/>
    <xf numFmtId="0" fontId="0" fillId="0" borderId="0" xfId="0" applyFill="1"/>
    <xf numFmtId="0" fontId="0" fillId="0" borderId="2" xfId="0" applyBorder="1"/>
    <xf numFmtId="0" fontId="0" fillId="0" borderId="2" xfId="0" applyBorder="1" applyAlignment="1"/>
    <xf numFmtId="1" fontId="4" fillId="0" borderId="1" xfId="0" applyNumberFormat="1" applyFont="1" applyFill="1" applyBorder="1" applyAlignment="1">
      <alignment horizontal="center" vertical="center" wrapText="1"/>
    </xf>
    <xf numFmtId="0" fontId="3" fillId="0" borderId="0" xfId="0" applyFont="1" applyFill="1" applyBorder="1" applyAlignment="1">
      <alignment horizontal="right" wrapText="1"/>
    </xf>
    <xf numFmtId="0" fontId="2" fillId="0" borderId="0" xfId="0" applyFont="1" applyFill="1" applyBorder="1"/>
    <xf numFmtId="2" fontId="15" fillId="0" borderId="1" xfId="0" applyNumberFormat="1" applyFont="1" applyBorder="1" applyAlignment="1">
      <alignment horizontal="center" vertical="center"/>
    </xf>
    <xf numFmtId="2" fontId="14" fillId="0" borderId="1" xfId="0" applyNumberFormat="1" applyFont="1" applyFill="1" applyBorder="1" applyAlignment="1">
      <alignment horizontal="center" vertical="center" wrapText="1"/>
    </xf>
    <xf numFmtId="0" fontId="0" fillId="0" borderId="0" xfId="0" applyAlignment="1"/>
    <xf numFmtId="0" fontId="13" fillId="0" borderId="0" xfId="0" applyFont="1" applyAlignment="1">
      <alignment horizontal="center" vertical="center"/>
    </xf>
    <xf numFmtId="0" fontId="16" fillId="0" borderId="1" xfId="0" applyFont="1" applyBorder="1" applyAlignment="1">
      <alignment vertical="center" wrapText="1"/>
    </xf>
    <xf numFmtId="0" fontId="17" fillId="0" borderId="1" xfId="0" applyFont="1" applyBorder="1" applyAlignment="1">
      <alignment horizontal="center" vertical="center"/>
    </xf>
    <xf numFmtId="0" fontId="17" fillId="0" borderId="1" xfId="0" applyFont="1" applyBorder="1" applyAlignment="1">
      <alignment vertical="center" wrapText="1"/>
    </xf>
    <xf numFmtId="0" fontId="16" fillId="0" borderId="1" xfId="0" applyFont="1" applyBorder="1" applyAlignment="1">
      <alignment horizontal="center" vertical="center"/>
    </xf>
    <xf numFmtId="0" fontId="2" fillId="0" borderId="0" xfId="0" applyFont="1" applyFill="1" applyBorder="1" applyAlignment="1">
      <alignment horizontal="left" vertical="center" wrapText="1"/>
    </xf>
    <xf numFmtId="0" fontId="0" fillId="0" borderId="0" xfId="0" applyAlignment="1">
      <alignment horizontal="left"/>
    </xf>
    <xf numFmtId="0" fontId="0" fillId="0" borderId="0" xfId="0" applyBorder="1" applyAlignment="1">
      <alignment horizontal="left" vertical="top" wrapText="1"/>
    </xf>
    <xf numFmtId="0" fontId="0" fillId="0" borderId="0" xfId="0" applyBorder="1" applyAlignment="1">
      <alignment horizontal="left" vertical="top" wrapText="1"/>
    </xf>
    <xf numFmtId="0" fontId="0" fillId="0" borderId="0" xfId="0" applyFont="1" applyFill="1" applyAlignment="1"/>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0" xfId="0" applyAlignment="1">
      <alignment horizontal="left"/>
    </xf>
    <xf numFmtId="0" fontId="0" fillId="0" borderId="0" xfId="0" applyAlignment="1">
      <alignment horizontal="right" wrapText="1"/>
    </xf>
    <xf numFmtId="0" fontId="0" fillId="0" borderId="0" xfId="0" applyAlignment="1">
      <alignment wrapText="1"/>
    </xf>
    <xf numFmtId="0" fontId="9" fillId="0" borderId="0" xfId="0" applyFont="1" applyFill="1" applyAlignment="1">
      <alignment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Alignment="1"/>
    <xf numFmtId="0" fontId="12" fillId="0" borderId="0" xfId="0" applyFont="1" applyBorder="1" applyAlignment="1">
      <alignment horizontal="left" vertical="top"/>
    </xf>
    <xf numFmtId="0" fontId="0" fillId="0" borderId="2" xfId="0" applyBorder="1" applyAlignment="1">
      <alignment horizontal="left"/>
    </xf>
    <xf numFmtId="0" fontId="12" fillId="0" borderId="0" xfId="0" applyFont="1" applyBorder="1" applyAlignment="1">
      <alignment horizontal="right" vertical="top" wrapText="1"/>
    </xf>
    <xf numFmtId="0" fontId="12" fillId="0" borderId="2" xfId="0" applyFont="1" applyBorder="1" applyAlignment="1">
      <alignment horizontal="right" vertical="top" wrapText="1"/>
    </xf>
    <xf numFmtId="0" fontId="0" fillId="0" borderId="2" xfId="0" applyBorder="1" applyAlignment="1"/>
    <xf numFmtId="0" fontId="5" fillId="0" borderId="0" xfId="0" applyFont="1" applyFill="1" applyAlignment="1"/>
    <xf numFmtId="0" fontId="0" fillId="0" borderId="0" xfId="0" applyFill="1" applyAlignment="1"/>
    <xf numFmtId="0" fontId="5"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2" fontId="2"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2" fillId="0" borderId="1" xfId="0" applyFont="1" applyFill="1" applyBorder="1" applyAlignment="1">
      <alignment horizontal="right" wrapText="1"/>
    </xf>
    <xf numFmtId="0" fontId="2" fillId="0" borderId="1" xfId="0" applyFont="1" applyFill="1" applyBorder="1"/>
    <xf numFmtId="0" fontId="2" fillId="0" borderId="1" xfId="0" applyFont="1" applyFill="1" applyBorder="1" applyAlignment="1">
      <alignment horizontal="right"/>
    </xf>
    <xf numFmtId="0" fontId="3" fillId="0" borderId="1" xfId="0" applyFont="1" applyFill="1" applyBorder="1" applyAlignment="1">
      <alignment horizontal="right" wrapText="1"/>
    </xf>
    <xf numFmtId="0" fontId="2" fillId="0" borderId="0" xfId="0" applyFont="1" applyFill="1" applyBorder="1" applyAlignment="1">
      <alignment horizontal="left" vertical="center"/>
    </xf>
    <xf numFmtId="0" fontId="18" fillId="0" borderId="0" xfId="0" applyFont="1" applyAlignment="1">
      <alignment horizontal="left" vertical="center"/>
    </xf>
    <xf numFmtId="0" fontId="18" fillId="0" borderId="0" xfId="0" applyFont="1" applyAlignment="1">
      <alignment horizontal="left"/>
    </xf>
    <xf numFmtId="0" fontId="18" fillId="0" borderId="0" xfId="0" applyFont="1" applyAlignment="1"/>
    <xf numFmtId="0" fontId="20" fillId="0" borderId="0" xfId="0" applyFont="1" applyFill="1" applyBorder="1" applyAlignment="1">
      <alignment horizontal="left" vertical="center" wrapText="1"/>
    </xf>
    <xf numFmtId="0" fontId="21" fillId="0" borderId="0" xfId="0" applyFont="1" applyAlignment="1">
      <alignment horizontal="left" wrapText="1"/>
    </xf>
    <xf numFmtId="0" fontId="20" fillId="0" borderId="0" xfId="0" applyFont="1" applyFill="1" applyBorder="1" applyAlignment="1">
      <alignment horizontal="left" vertical="center"/>
    </xf>
    <xf numFmtId="0" fontId="21" fillId="0" borderId="0" xfId="0" applyFont="1" applyAlignment="1">
      <alignment horizontal="left"/>
    </xf>
    <xf numFmtId="0" fontId="20" fillId="0" borderId="0" xfId="0" applyFont="1" applyFill="1" applyBorder="1" applyAlignment="1">
      <alignment horizontal="left" vertical="top" wrapText="1"/>
    </xf>
    <xf numFmtId="0" fontId="21" fillId="0" borderId="0" xfId="0" applyFont="1" applyAlignment="1">
      <alignment horizontal="left" vertical="top"/>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1</xdr:col>
      <xdr:colOff>295910</xdr:colOff>
      <xdr:row>2</xdr:row>
      <xdr:rowOff>97155</xdr:rowOff>
    </xdr:to>
    <xdr:pic>
      <xdr:nvPicPr>
        <xdr:cNvPr id="2" name="Obrázok 1" descr="ERBVucBB"/>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476885" cy="506730"/>
        </a:xfrm>
        <a:prstGeom prst="rect">
          <a:avLst/>
        </a:prstGeom>
        <a:noFill/>
        <a:ln>
          <a:noFill/>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5"/>
  <sheetViews>
    <sheetView tabSelected="1" topLeftCell="A4" workbookViewId="0">
      <selection activeCell="G113" sqref="G113"/>
    </sheetView>
  </sheetViews>
  <sheetFormatPr defaultRowHeight="15" x14ac:dyDescent="0.25"/>
  <cols>
    <col min="1" max="1" width="3.85546875" customWidth="1"/>
    <col min="2" max="2" width="34.5703125" customWidth="1"/>
    <col min="3" max="3" width="13.28515625" customWidth="1"/>
    <col min="4" max="4" width="7.42578125" customWidth="1"/>
    <col min="5" max="5" width="22.42578125" customWidth="1"/>
    <col min="6" max="6" width="14.5703125" customWidth="1"/>
    <col min="7" max="7" width="19" customWidth="1"/>
    <col min="8" max="8" width="12.28515625" customWidth="1"/>
    <col min="9" max="9" width="15.85546875" customWidth="1"/>
    <col min="10" max="10" width="13.42578125" customWidth="1"/>
  </cols>
  <sheetData>
    <row r="1" spans="1:10" ht="15" customHeight="1" x14ac:dyDescent="0.25">
      <c r="A1" s="45" t="s">
        <v>29</v>
      </c>
      <c r="B1" s="38"/>
      <c r="C1" s="38"/>
      <c r="D1" s="38"/>
      <c r="E1" s="38"/>
      <c r="F1" s="47" t="s">
        <v>11</v>
      </c>
      <c r="G1" s="44"/>
      <c r="H1" s="44"/>
      <c r="I1" s="44"/>
      <c r="J1" s="44"/>
    </row>
    <row r="2" spans="1:10" ht="22.5" customHeight="1" x14ac:dyDescent="0.25">
      <c r="A2" s="38"/>
      <c r="B2" s="38"/>
      <c r="C2" s="38"/>
      <c r="D2" s="38"/>
      <c r="E2" s="38"/>
      <c r="F2" s="47" t="s">
        <v>12</v>
      </c>
      <c r="G2" s="44"/>
      <c r="H2" s="44"/>
      <c r="I2" s="44"/>
      <c r="J2" s="44"/>
    </row>
    <row r="3" spans="1:10" ht="15.75" customHeight="1" x14ac:dyDescent="0.25">
      <c r="A3" s="46"/>
      <c r="B3" s="46"/>
      <c r="C3" s="46"/>
      <c r="D3" s="46"/>
      <c r="E3" s="46"/>
      <c r="F3" s="48" t="s">
        <v>13</v>
      </c>
      <c r="G3" s="49"/>
      <c r="H3" s="49"/>
      <c r="I3" s="49"/>
      <c r="J3" s="49"/>
    </row>
    <row r="4" spans="1:10" ht="15.75" customHeight="1" x14ac:dyDescent="0.25">
      <c r="A4" s="12"/>
      <c r="B4" s="12"/>
      <c r="C4" s="12"/>
      <c r="D4" s="12"/>
      <c r="E4" s="12"/>
      <c r="F4" s="12"/>
      <c r="G4" s="11"/>
    </row>
    <row r="5" spans="1:10" ht="15" customHeight="1" x14ac:dyDescent="0.25">
      <c r="B5" s="39" t="s">
        <v>21</v>
      </c>
      <c r="C5" s="39"/>
      <c r="D5" s="39"/>
      <c r="E5" s="39"/>
      <c r="F5" s="39"/>
      <c r="G5" s="39"/>
      <c r="H5" s="40"/>
      <c r="I5" s="40"/>
      <c r="J5" s="40"/>
    </row>
    <row r="6" spans="1:10" ht="8.25" customHeight="1" x14ac:dyDescent="0.25"/>
    <row r="7" spans="1:10" ht="30" customHeight="1" x14ac:dyDescent="0.25">
      <c r="A7" s="24"/>
      <c r="B7" s="24"/>
      <c r="C7" s="24"/>
      <c r="D7" s="24"/>
      <c r="E7" s="24"/>
      <c r="F7" s="24"/>
      <c r="G7" s="24"/>
      <c r="H7" s="23"/>
      <c r="I7" s="23"/>
      <c r="J7" s="23"/>
    </row>
    <row r="8" spans="1:10" ht="14.25" customHeight="1" x14ac:dyDescent="0.25">
      <c r="A8" s="6"/>
      <c r="B8" s="6"/>
      <c r="C8" s="6"/>
      <c r="D8" s="6"/>
      <c r="E8" s="6"/>
      <c r="F8" s="13"/>
      <c r="G8" s="6"/>
    </row>
    <row r="9" spans="1:10" ht="18.75" x14ac:dyDescent="0.25">
      <c r="A9" s="42" t="s">
        <v>20</v>
      </c>
      <c r="B9" s="43"/>
      <c r="C9" s="43"/>
      <c r="D9" s="43"/>
      <c r="E9" s="43"/>
      <c r="F9" s="43"/>
      <c r="G9" s="43"/>
      <c r="H9" s="44"/>
      <c r="I9" s="44"/>
      <c r="J9" s="44"/>
    </row>
    <row r="10" spans="1:10" ht="11.25" customHeight="1" x14ac:dyDescent="0.25"/>
    <row r="11" spans="1:10" x14ac:dyDescent="0.25">
      <c r="A11" s="41" t="s">
        <v>30</v>
      </c>
      <c r="B11" s="41"/>
      <c r="C11" s="41"/>
      <c r="D11" s="41"/>
      <c r="E11" s="41"/>
      <c r="F11" s="41"/>
      <c r="G11" s="41"/>
    </row>
    <row r="12" spans="1:10" ht="10.5" customHeight="1" x14ac:dyDescent="0.25">
      <c r="A12" s="41"/>
      <c r="B12" s="41"/>
      <c r="C12" s="41"/>
      <c r="D12" s="41"/>
      <c r="E12" s="41"/>
      <c r="F12" s="41"/>
      <c r="G12" s="41"/>
    </row>
    <row r="13" spans="1:10" x14ac:dyDescent="0.25">
      <c r="A13" s="50"/>
      <c r="B13" s="51"/>
      <c r="C13" s="51"/>
      <c r="D13" s="51"/>
      <c r="E13" s="51"/>
      <c r="F13" s="51"/>
      <c r="G13" s="51"/>
    </row>
    <row r="14" spans="1:10" x14ac:dyDescent="0.25">
      <c r="A14" s="33" t="s">
        <v>2</v>
      </c>
      <c r="B14" s="33"/>
      <c r="C14" s="14"/>
      <c r="D14" s="14"/>
      <c r="E14" s="14"/>
      <c r="F14" s="14"/>
      <c r="G14" s="14"/>
    </row>
    <row r="15" spans="1:10" x14ac:dyDescent="0.25">
      <c r="A15" s="33" t="s">
        <v>3</v>
      </c>
      <c r="B15" s="33"/>
      <c r="C15" s="14"/>
      <c r="D15" s="14"/>
      <c r="E15" s="14"/>
      <c r="F15" s="14"/>
      <c r="G15" s="14"/>
    </row>
    <row r="16" spans="1:10" x14ac:dyDescent="0.25">
      <c r="A16" s="33" t="s">
        <v>4</v>
      </c>
      <c r="B16" s="33"/>
      <c r="C16" s="14"/>
      <c r="D16" s="14"/>
      <c r="E16" s="14"/>
      <c r="F16" s="14"/>
      <c r="G16" s="14"/>
    </row>
    <row r="17" spans="1:10" x14ac:dyDescent="0.25">
      <c r="A17" s="33" t="s">
        <v>5</v>
      </c>
      <c r="B17" s="33"/>
      <c r="C17" s="14"/>
      <c r="D17" s="14"/>
      <c r="E17" s="14"/>
      <c r="F17" s="14"/>
      <c r="G17" s="14"/>
    </row>
    <row r="18" spans="1:10" x14ac:dyDescent="0.25">
      <c r="A18" s="33" t="s">
        <v>6</v>
      </c>
      <c r="B18" s="33"/>
      <c r="C18" s="14"/>
      <c r="D18" s="14"/>
      <c r="E18" s="14"/>
      <c r="F18" s="14"/>
      <c r="G18" s="14"/>
    </row>
    <row r="19" spans="1:10" x14ac:dyDescent="0.25">
      <c r="A19" s="33" t="s">
        <v>7</v>
      </c>
      <c r="B19" s="33"/>
      <c r="C19" s="14"/>
      <c r="D19" s="14"/>
      <c r="E19" s="14"/>
      <c r="F19" s="14"/>
      <c r="G19" s="14"/>
    </row>
    <row r="20" spans="1:10" x14ac:dyDescent="0.25">
      <c r="A20" s="15"/>
      <c r="B20" s="15"/>
      <c r="C20" s="15"/>
      <c r="D20" s="15"/>
      <c r="E20" s="15"/>
      <c r="F20" s="15"/>
      <c r="G20" s="15"/>
    </row>
    <row r="21" spans="1:10" ht="15" customHeight="1" x14ac:dyDescent="0.25">
      <c r="A21" s="34" t="s">
        <v>0</v>
      </c>
      <c r="B21" s="34" t="s">
        <v>16</v>
      </c>
      <c r="C21" s="35" t="s">
        <v>1</v>
      </c>
      <c r="D21" s="34" t="s">
        <v>15</v>
      </c>
      <c r="E21" s="35" t="s">
        <v>17</v>
      </c>
      <c r="F21" s="35" t="s">
        <v>18</v>
      </c>
      <c r="G21" s="35" t="s">
        <v>19</v>
      </c>
      <c r="H21" s="35" t="s">
        <v>25</v>
      </c>
      <c r="I21" s="35" t="s">
        <v>23</v>
      </c>
      <c r="J21" s="35" t="s">
        <v>24</v>
      </c>
    </row>
    <row r="22" spans="1:10" x14ac:dyDescent="0.25">
      <c r="A22" s="34"/>
      <c r="B22" s="34"/>
      <c r="C22" s="35"/>
      <c r="D22" s="34"/>
      <c r="E22" s="36"/>
      <c r="F22" s="37"/>
      <c r="G22" s="36"/>
      <c r="H22" s="36"/>
      <c r="I22" s="36"/>
      <c r="J22" s="36"/>
    </row>
    <row r="23" spans="1:10" ht="43.5" customHeight="1" x14ac:dyDescent="0.25">
      <c r="A23" s="34"/>
      <c r="B23" s="34"/>
      <c r="C23" s="35"/>
      <c r="D23" s="34"/>
      <c r="E23" s="36"/>
      <c r="F23" s="37"/>
      <c r="G23" s="36"/>
      <c r="H23" s="36"/>
      <c r="I23" s="36"/>
      <c r="J23" s="36"/>
    </row>
    <row r="24" spans="1:10" ht="60" x14ac:dyDescent="0.25">
      <c r="A24" s="52">
        <v>1</v>
      </c>
      <c r="B24" s="25" t="s">
        <v>95</v>
      </c>
      <c r="C24" s="26">
        <v>210</v>
      </c>
      <c r="D24" s="26" t="s">
        <v>14</v>
      </c>
      <c r="E24" s="53" t="s">
        <v>22</v>
      </c>
      <c r="F24" s="22" t="s">
        <v>22</v>
      </c>
      <c r="G24" s="18" t="e">
        <f>C24/F24</f>
        <v>#VALUE!</v>
      </c>
      <c r="H24" s="54" t="e">
        <f>J24/G24</f>
        <v>#VALUE!</v>
      </c>
      <c r="I24" s="21" t="s">
        <v>22</v>
      </c>
      <c r="J24" s="55" t="e">
        <f>I24*C24</f>
        <v>#VALUE!</v>
      </c>
    </row>
    <row r="25" spans="1:10" ht="30" x14ac:dyDescent="0.25">
      <c r="A25" s="52">
        <v>2</v>
      </c>
      <c r="B25" s="27" t="s">
        <v>31</v>
      </c>
      <c r="C25" s="26">
        <v>1100</v>
      </c>
      <c r="D25" s="26" t="s">
        <v>14</v>
      </c>
      <c r="E25" s="53" t="s">
        <v>22</v>
      </c>
      <c r="F25" s="22" t="s">
        <v>22</v>
      </c>
      <c r="G25" s="18" t="e">
        <f t="shared" ref="G25:G98" si="0">C25/F25</f>
        <v>#VALUE!</v>
      </c>
      <c r="H25" s="54" t="e">
        <f t="shared" ref="H25:H98" si="1">J25/G25</f>
        <v>#VALUE!</v>
      </c>
      <c r="I25" s="21" t="s">
        <v>22</v>
      </c>
      <c r="J25" s="55" t="e">
        <f t="shared" ref="J25:J98" si="2">I25*C25</f>
        <v>#VALUE!</v>
      </c>
    </row>
    <row r="26" spans="1:10" ht="45" x14ac:dyDescent="0.25">
      <c r="A26" s="52">
        <v>3</v>
      </c>
      <c r="B26" s="27" t="s">
        <v>94</v>
      </c>
      <c r="C26" s="26">
        <v>160</v>
      </c>
      <c r="D26" s="26" t="s">
        <v>14</v>
      </c>
      <c r="E26" s="53" t="s">
        <v>22</v>
      </c>
      <c r="F26" s="22" t="s">
        <v>22</v>
      </c>
      <c r="G26" s="18" t="e">
        <f t="shared" si="0"/>
        <v>#VALUE!</v>
      </c>
      <c r="H26" s="54" t="e">
        <f t="shared" si="1"/>
        <v>#VALUE!</v>
      </c>
      <c r="I26" s="21" t="s">
        <v>22</v>
      </c>
      <c r="J26" s="55" t="e">
        <f t="shared" si="2"/>
        <v>#VALUE!</v>
      </c>
    </row>
    <row r="27" spans="1:10" ht="60" x14ac:dyDescent="0.25">
      <c r="A27" s="52">
        <v>4</v>
      </c>
      <c r="B27" s="25" t="s">
        <v>93</v>
      </c>
      <c r="C27" s="26">
        <v>12</v>
      </c>
      <c r="D27" s="26" t="s">
        <v>14</v>
      </c>
      <c r="E27" s="53" t="s">
        <v>22</v>
      </c>
      <c r="F27" s="22" t="s">
        <v>22</v>
      </c>
      <c r="G27" s="18" t="e">
        <f t="shared" si="0"/>
        <v>#VALUE!</v>
      </c>
      <c r="H27" s="54" t="e">
        <f t="shared" si="1"/>
        <v>#VALUE!</v>
      </c>
      <c r="I27" s="21" t="s">
        <v>22</v>
      </c>
      <c r="J27" s="55" t="e">
        <f t="shared" si="2"/>
        <v>#VALUE!</v>
      </c>
    </row>
    <row r="28" spans="1:10" ht="90" x14ac:dyDescent="0.25">
      <c r="A28" s="52">
        <v>5</v>
      </c>
      <c r="B28" s="25" t="s">
        <v>33</v>
      </c>
      <c r="C28" s="26">
        <v>30</v>
      </c>
      <c r="D28" s="26" t="s">
        <v>14</v>
      </c>
      <c r="E28" s="53" t="s">
        <v>22</v>
      </c>
      <c r="F28" s="22" t="s">
        <v>22</v>
      </c>
      <c r="G28" s="18" t="e">
        <f t="shared" si="0"/>
        <v>#VALUE!</v>
      </c>
      <c r="H28" s="54" t="e">
        <f t="shared" si="1"/>
        <v>#VALUE!</v>
      </c>
      <c r="I28" s="21" t="s">
        <v>22</v>
      </c>
      <c r="J28" s="55" t="e">
        <f t="shared" si="2"/>
        <v>#VALUE!</v>
      </c>
    </row>
    <row r="29" spans="1:10" ht="75" x14ac:dyDescent="0.25">
      <c r="A29" s="52">
        <v>6</v>
      </c>
      <c r="B29" s="25" t="s">
        <v>92</v>
      </c>
      <c r="C29" s="26">
        <v>65</v>
      </c>
      <c r="D29" s="26" t="s">
        <v>14</v>
      </c>
      <c r="E29" s="53" t="s">
        <v>22</v>
      </c>
      <c r="F29" s="22" t="s">
        <v>22</v>
      </c>
      <c r="G29" s="18" t="e">
        <f t="shared" si="0"/>
        <v>#VALUE!</v>
      </c>
      <c r="H29" s="54" t="e">
        <f t="shared" si="1"/>
        <v>#VALUE!</v>
      </c>
      <c r="I29" s="21" t="s">
        <v>22</v>
      </c>
      <c r="J29" s="55" t="e">
        <f t="shared" si="2"/>
        <v>#VALUE!</v>
      </c>
    </row>
    <row r="30" spans="1:10" ht="30" x14ac:dyDescent="0.25">
      <c r="A30" s="52">
        <v>7</v>
      </c>
      <c r="B30" s="25" t="s">
        <v>102</v>
      </c>
      <c r="C30" s="28">
        <v>20</v>
      </c>
      <c r="D30" s="28" t="s">
        <v>14</v>
      </c>
      <c r="E30" s="53" t="s">
        <v>22</v>
      </c>
      <c r="F30" s="22" t="s">
        <v>22</v>
      </c>
      <c r="G30" s="18" t="e">
        <f t="shared" si="0"/>
        <v>#VALUE!</v>
      </c>
      <c r="H30" s="54" t="e">
        <f t="shared" si="1"/>
        <v>#VALUE!</v>
      </c>
      <c r="I30" s="21" t="s">
        <v>22</v>
      </c>
      <c r="J30" s="55" t="e">
        <f t="shared" si="2"/>
        <v>#VALUE!</v>
      </c>
    </row>
    <row r="31" spans="1:10" ht="30" x14ac:dyDescent="0.25">
      <c r="A31" s="52">
        <v>8</v>
      </c>
      <c r="B31" s="25" t="s">
        <v>96</v>
      </c>
      <c r="C31" s="28">
        <v>125</v>
      </c>
      <c r="D31" s="28" t="s">
        <v>14</v>
      </c>
      <c r="E31" s="53" t="s">
        <v>22</v>
      </c>
      <c r="F31" s="22" t="s">
        <v>22</v>
      </c>
      <c r="G31" s="18" t="e">
        <f t="shared" si="0"/>
        <v>#VALUE!</v>
      </c>
      <c r="H31" s="54" t="e">
        <f t="shared" si="1"/>
        <v>#VALUE!</v>
      </c>
      <c r="I31" s="21" t="s">
        <v>22</v>
      </c>
      <c r="J31" s="55" t="e">
        <f t="shared" si="2"/>
        <v>#VALUE!</v>
      </c>
    </row>
    <row r="32" spans="1:10" ht="30" x14ac:dyDescent="0.25">
      <c r="A32" s="52">
        <v>9</v>
      </c>
      <c r="B32" s="25" t="s">
        <v>103</v>
      </c>
      <c r="C32" s="28">
        <v>1700</v>
      </c>
      <c r="D32" s="28" t="s">
        <v>14</v>
      </c>
      <c r="E32" s="53" t="s">
        <v>22</v>
      </c>
      <c r="F32" s="22" t="s">
        <v>22</v>
      </c>
      <c r="G32" s="18" t="e">
        <f t="shared" si="0"/>
        <v>#VALUE!</v>
      </c>
      <c r="H32" s="54" t="e">
        <f t="shared" si="1"/>
        <v>#VALUE!</v>
      </c>
      <c r="I32" s="21" t="s">
        <v>22</v>
      </c>
      <c r="J32" s="55" t="e">
        <f t="shared" si="2"/>
        <v>#VALUE!</v>
      </c>
    </row>
    <row r="33" spans="1:10" ht="30" x14ac:dyDescent="0.25">
      <c r="A33" s="52">
        <v>10</v>
      </c>
      <c r="B33" s="25" t="s">
        <v>34</v>
      </c>
      <c r="C33" s="28">
        <v>120</v>
      </c>
      <c r="D33" s="28" t="s">
        <v>14</v>
      </c>
      <c r="E33" s="53" t="s">
        <v>22</v>
      </c>
      <c r="F33" s="22" t="s">
        <v>22</v>
      </c>
      <c r="G33" s="18" t="e">
        <f t="shared" si="0"/>
        <v>#VALUE!</v>
      </c>
      <c r="H33" s="54" t="e">
        <f t="shared" si="1"/>
        <v>#VALUE!</v>
      </c>
      <c r="I33" s="21" t="s">
        <v>22</v>
      </c>
      <c r="J33" s="55" t="e">
        <f t="shared" si="2"/>
        <v>#VALUE!</v>
      </c>
    </row>
    <row r="34" spans="1:10" ht="30" x14ac:dyDescent="0.25">
      <c r="A34" s="52">
        <v>11</v>
      </c>
      <c r="B34" s="25" t="s">
        <v>97</v>
      </c>
      <c r="C34" s="28">
        <v>60</v>
      </c>
      <c r="D34" s="28" t="s">
        <v>32</v>
      </c>
      <c r="E34" s="53" t="s">
        <v>22</v>
      </c>
      <c r="F34" s="22" t="s">
        <v>22</v>
      </c>
      <c r="G34" s="18" t="e">
        <f t="shared" si="0"/>
        <v>#VALUE!</v>
      </c>
      <c r="H34" s="54" t="e">
        <f t="shared" si="1"/>
        <v>#VALUE!</v>
      </c>
      <c r="I34" s="21" t="s">
        <v>22</v>
      </c>
      <c r="J34" s="55" t="e">
        <f t="shared" si="2"/>
        <v>#VALUE!</v>
      </c>
    </row>
    <row r="35" spans="1:10" ht="45" x14ac:dyDescent="0.25">
      <c r="A35" s="52">
        <v>12</v>
      </c>
      <c r="B35" s="25" t="s">
        <v>35</v>
      </c>
      <c r="C35" s="28">
        <v>95</v>
      </c>
      <c r="D35" s="28" t="s">
        <v>14</v>
      </c>
      <c r="E35" s="53" t="s">
        <v>22</v>
      </c>
      <c r="F35" s="22" t="s">
        <v>22</v>
      </c>
      <c r="G35" s="18" t="e">
        <f t="shared" si="0"/>
        <v>#VALUE!</v>
      </c>
      <c r="H35" s="54" t="e">
        <f t="shared" si="1"/>
        <v>#VALUE!</v>
      </c>
      <c r="I35" s="21" t="s">
        <v>22</v>
      </c>
      <c r="J35" s="55" t="e">
        <f t="shared" si="2"/>
        <v>#VALUE!</v>
      </c>
    </row>
    <row r="36" spans="1:10" ht="30" x14ac:dyDescent="0.25">
      <c r="A36" s="52">
        <v>13</v>
      </c>
      <c r="B36" s="25" t="s">
        <v>36</v>
      </c>
      <c r="C36" s="28">
        <v>110</v>
      </c>
      <c r="D36" s="28" t="s">
        <v>14</v>
      </c>
      <c r="E36" s="53" t="s">
        <v>22</v>
      </c>
      <c r="F36" s="22" t="s">
        <v>22</v>
      </c>
      <c r="G36" s="18" t="e">
        <f t="shared" si="0"/>
        <v>#VALUE!</v>
      </c>
      <c r="H36" s="54" t="e">
        <f t="shared" si="1"/>
        <v>#VALUE!</v>
      </c>
      <c r="I36" s="21" t="s">
        <v>22</v>
      </c>
      <c r="J36" s="55" t="e">
        <f t="shared" si="2"/>
        <v>#VALUE!</v>
      </c>
    </row>
    <row r="37" spans="1:10" ht="45" x14ac:dyDescent="0.25">
      <c r="A37" s="52">
        <v>14</v>
      </c>
      <c r="B37" s="25" t="s">
        <v>37</v>
      </c>
      <c r="C37" s="28">
        <v>20</v>
      </c>
      <c r="D37" s="28" t="s">
        <v>14</v>
      </c>
      <c r="E37" s="53" t="s">
        <v>22</v>
      </c>
      <c r="F37" s="22" t="s">
        <v>22</v>
      </c>
      <c r="G37" s="18" t="e">
        <f t="shared" si="0"/>
        <v>#VALUE!</v>
      </c>
      <c r="H37" s="54" t="e">
        <f t="shared" si="1"/>
        <v>#VALUE!</v>
      </c>
      <c r="I37" s="21" t="s">
        <v>22</v>
      </c>
      <c r="J37" s="55" t="e">
        <f t="shared" si="2"/>
        <v>#VALUE!</v>
      </c>
    </row>
    <row r="38" spans="1:10" ht="30" x14ac:dyDescent="0.25">
      <c r="A38" s="52">
        <v>15</v>
      </c>
      <c r="B38" s="25" t="s">
        <v>38</v>
      </c>
      <c r="C38" s="28">
        <v>10</v>
      </c>
      <c r="D38" s="28" t="s">
        <v>14</v>
      </c>
      <c r="E38" s="53" t="s">
        <v>22</v>
      </c>
      <c r="F38" s="22" t="s">
        <v>22</v>
      </c>
      <c r="G38" s="18" t="e">
        <f t="shared" si="0"/>
        <v>#VALUE!</v>
      </c>
      <c r="H38" s="54" t="e">
        <f t="shared" si="1"/>
        <v>#VALUE!</v>
      </c>
      <c r="I38" s="21" t="s">
        <v>22</v>
      </c>
      <c r="J38" s="55" t="e">
        <f t="shared" si="2"/>
        <v>#VALUE!</v>
      </c>
    </row>
    <row r="39" spans="1:10" ht="30" x14ac:dyDescent="0.25">
      <c r="A39" s="52">
        <v>16</v>
      </c>
      <c r="B39" s="25" t="s">
        <v>39</v>
      </c>
      <c r="C39" s="28">
        <v>500</v>
      </c>
      <c r="D39" s="28" t="s">
        <v>14</v>
      </c>
      <c r="E39" s="53" t="s">
        <v>22</v>
      </c>
      <c r="F39" s="22" t="s">
        <v>22</v>
      </c>
      <c r="G39" s="18" t="e">
        <f t="shared" si="0"/>
        <v>#VALUE!</v>
      </c>
      <c r="H39" s="54" t="e">
        <f t="shared" si="1"/>
        <v>#VALUE!</v>
      </c>
      <c r="I39" s="21" t="s">
        <v>22</v>
      </c>
      <c r="J39" s="55" t="e">
        <f t="shared" si="2"/>
        <v>#VALUE!</v>
      </c>
    </row>
    <row r="40" spans="1:10" ht="93" customHeight="1" x14ac:dyDescent="0.25">
      <c r="A40" s="52">
        <v>17</v>
      </c>
      <c r="B40" s="25" t="s">
        <v>40</v>
      </c>
      <c r="C40" s="28">
        <v>70</v>
      </c>
      <c r="D40" s="28" t="s">
        <v>14</v>
      </c>
      <c r="E40" s="53" t="s">
        <v>22</v>
      </c>
      <c r="F40" s="22" t="s">
        <v>22</v>
      </c>
      <c r="G40" s="18" t="e">
        <f t="shared" si="0"/>
        <v>#VALUE!</v>
      </c>
      <c r="H40" s="54" t="e">
        <f t="shared" si="1"/>
        <v>#VALUE!</v>
      </c>
      <c r="I40" s="21" t="s">
        <v>22</v>
      </c>
      <c r="J40" s="55" t="e">
        <f t="shared" si="2"/>
        <v>#VALUE!</v>
      </c>
    </row>
    <row r="41" spans="1:10" ht="60" x14ac:dyDescent="0.25">
      <c r="A41" s="52">
        <v>18</v>
      </c>
      <c r="B41" s="25" t="s">
        <v>41</v>
      </c>
      <c r="C41" s="28">
        <v>35</v>
      </c>
      <c r="D41" s="28" t="s">
        <v>14</v>
      </c>
      <c r="E41" s="53" t="s">
        <v>22</v>
      </c>
      <c r="F41" s="22" t="s">
        <v>22</v>
      </c>
      <c r="G41" s="18" t="e">
        <f t="shared" si="0"/>
        <v>#VALUE!</v>
      </c>
      <c r="H41" s="54" t="e">
        <f t="shared" si="1"/>
        <v>#VALUE!</v>
      </c>
      <c r="I41" s="21" t="s">
        <v>22</v>
      </c>
      <c r="J41" s="55" t="e">
        <f t="shared" si="2"/>
        <v>#VALUE!</v>
      </c>
    </row>
    <row r="42" spans="1:10" ht="45" x14ac:dyDescent="0.25">
      <c r="A42" s="52">
        <v>19</v>
      </c>
      <c r="B42" s="25" t="s">
        <v>101</v>
      </c>
      <c r="C42" s="28">
        <v>30</v>
      </c>
      <c r="D42" s="28" t="s">
        <v>14</v>
      </c>
      <c r="E42" s="53" t="s">
        <v>22</v>
      </c>
      <c r="F42" s="22" t="s">
        <v>22</v>
      </c>
      <c r="G42" s="18" t="e">
        <f t="shared" si="0"/>
        <v>#VALUE!</v>
      </c>
      <c r="H42" s="54" t="e">
        <f t="shared" si="1"/>
        <v>#VALUE!</v>
      </c>
      <c r="I42" s="21" t="s">
        <v>22</v>
      </c>
      <c r="J42" s="55" t="e">
        <f t="shared" si="2"/>
        <v>#VALUE!</v>
      </c>
    </row>
    <row r="43" spans="1:10" ht="90" x14ac:dyDescent="0.25">
      <c r="A43" s="52">
        <v>20</v>
      </c>
      <c r="B43" s="25" t="s">
        <v>104</v>
      </c>
      <c r="C43" s="28">
        <v>60</v>
      </c>
      <c r="D43" s="28" t="s">
        <v>14</v>
      </c>
      <c r="E43" s="53" t="s">
        <v>22</v>
      </c>
      <c r="F43" s="22" t="s">
        <v>22</v>
      </c>
      <c r="G43" s="18" t="e">
        <f t="shared" si="0"/>
        <v>#VALUE!</v>
      </c>
      <c r="H43" s="54" t="e">
        <f t="shared" si="1"/>
        <v>#VALUE!</v>
      </c>
      <c r="I43" s="21" t="s">
        <v>22</v>
      </c>
      <c r="J43" s="55" t="e">
        <f t="shared" si="2"/>
        <v>#VALUE!</v>
      </c>
    </row>
    <row r="44" spans="1:10" ht="165" x14ac:dyDescent="0.25">
      <c r="A44" s="52">
        <v>21</v>
      </c>
      <c r="B44" s="25" t="s">
        <v>42</v>
      </c>
      <c r="C44" s="28">
        <v>275</v>
      </c>
      <c r="D44" s="28" t="s">
        <v>14</v>
      </c>
      <c r="E44" s="53" t="s">
        <v>22</v>
      </c>
      <c r="F44" s="22" t="s">
        <v>22</v>
      </c>
      <c r="G44" s="18" t="e">
        <f t="shared" si="0"/>
        <v>#VALUE!</v>
      </c>
      <c r="H44" s="54" t="e">
        <f t="shared" si="1"/>
        <v>#VALUE!</v>
      </c>
      <c r="I44" s="21" t="s">
        <v>22</v>
      </c>
      <c r="J44" s="55" t="e">
        <f t="shared" si="2"/>
        <v>#VALUE!</v>
      </c>
    </row>
    <row r="45" spans="1:10" ht="135" x14ac:dyDescent="0.25">
      <c r="A45" s="52">
        <v>22</v>
      </c>
      <c r="B45" s="25" t="s">
        <v>43</v>
      </c>
      <c r="C45" s="28">
        <v>125</v>
      </c>
      <c r="D45" s="28" t="s">
        <v>14</v>
      </c>
      <c r="E45" s="53" t="s">
        <v>22</v>
      </c>
      <c r="F45" s="22" t="s">
        <v>22</v>
      </c>
      <c r="G45" s="18" t="e">
        <f t="shared" si="0"/>
        <v>#VALUE!</v>
      </c>
      <c r="H45" s="54" t="e">
        <f t="shared" si="1"/>
        <v>#VALUE!</v>
      </c>
      <c r="I45" s="21" t="s">
        <v>22</v>
      </c>
      <c r="J45" s="55" t="e">
        <f t="shared" si="2"/>
        <v>#VALUE!</v>
      </c>
    </row>
    <row r="46" spans="1:10" ht="45" x14ac:dyDescent="0.25">
      <c r="A46" s="52">
        <v>23</v>
      </c>
      <c r="B46" s="25" t="s">
        <v>44</v>
      </c>
      <c r="C46" s="28">
        <v>50</v>
      </c>
      <c r="D46" s="28" t="s">
        <v>14</v>
      </c>
      <c r="E46" s="53" t="s">
        <v>22</v>
      </c>
      <c r="F46" s="22" t="s">
        <v>22</v>
      </c>
      <c r="G46" s="18" t="e">
        <f t="shared" si="0"/>
        <v>#VALUE!</v>
      </c>
      <c r="H46" s="54" t="e">
        <f t="shared" si="1"/>
        <v>#VALUE!</v>
      </c>
      <c r="I46" s="21" t="s">
        <v>22</v>
      </c>
      <c r="J46" s="55" t="e">
        <f t="shared" si="2"/>
        <v>#VALUE!</v>
      </c>
    </row>
    <row r="47" spans="1:10" ht="30" x14ac:dyDescent="0.25">
      <c r="A47" s="52">
        <v>24</v>
      </c>
      <c r="B47" s="25" t="s">
        <v>45</v>
      </c>
      <c r="C47" s="28">
        <v>400</v>
      </c>
      <c r="D47" s="28" t="s">
        <v>14</v>
      </c>
      <c r="E47" s="53" t="s">
        <v>22</v>
      </c>
      <c r="F47" s="22" t="s">
        <v>22</v>
      </c>
      <c r="G47" s="18" t="e">
        <f t="shared" si="0"/>
        <v>#VALUE!</v>
      </c>
      <c r="H47" s="54" t="e">
        <f t="shared" si="1"/>
        <v>#VALUE!</v>
      </c>
      <c r="I47" s="21" t="s">
        <v>22</v>
      </c>
      <c r="J47" s="55" t="e">
        <f t="shared" si="2"/>
        <v>#VALUE!</v>
      </c>
    </row>
    <row r="48" spans="1:10" ht="45" x14ac:dyDescent="0.25">
      <c r="A48" s="52">
        <v>25</v>
      </c>
      <c r="B48" s="25" t="s">
        <v>46</v>
      </c>
      <c r="C48" s="28">
        <v>1000</v>
      </c>
      <c r="D48" s="28" t="s">
        <v>14</v>
      </c>
      <c r="E48" s="53" t="s">
        <v>22</v>
      </c>
      <c r="F48" s="22" t="s">
        <v>22</v>
      </c>
      <c r="G48" s="18" t="e">
        <f t="shared" si="0"/>
        <v>#VALUE!</v>
      </c>
      <c r="H48" s="54" t="e">
        <f t="shared" si="1"/>
        <v>#VALUE!</v>
      </c>
      <c r="I48" s="21" t="s">
        <v>22</v>
      </c>
      <c r="J48" s="55" t="e">
        <f t="shared" si="2"/>
        <v>#VALUE!</v>
      </c>
    </row>
    <row r="49" spans="1:10" ht="45" x14ac:dyDescent="0.25">
      <c r="A49" s="52">
        <v>26</v>
      </c>
      <c r="B49" s="25" t="s">
        <v>47</v>
      </c>
      <c r="C49" s="28">
        <v>100</v>
      </c>
      <c r="D49" s="28" t="s">
        <v>14</v>
      </c>
      <c r="E49" s="53" t="s">
        <v>22</v>
      </c>
      <c r="F49" s="22" t="s">
        <v>22</v>
      </c>
      <c r="G49" s="18" t="e">
        <f t="shared" si="0"/>
        <v>#VALUE!</v>
      </c>
      <c r="H49" s="54" t="e">
        <f t="shared" si="1"/>
        <v>#VALUE!</v>
      </c>
      <c r="I49" s="21" t="s">
        <v>22</v>
      </c>
      <c r="J49" s="55" t="e">
        <f t="shared" si="2"/>
        <v>#VALUE!</v>
      </c>
    </row>
    <row r="50" spans="1:10" ht="45" x14ac:dyDescent="0.25">
      <c r="A50" s="52">
        <v>27</v>
      </c>
      <c r="B50" s="25" t="s">
        <v>48</v>
      </c>
      <c r="C50" s="28">
        <v>600</v>
      </c>
      <c r="D50" s="28" t="s">
        <v>14</v>
      </c>
      <c r="E50" s="53" t="s">
        <v>22</v>
      </c>
      <c r="F50" s="22" t="s">
        <v>22</v>
      </c>
      <c r="G50" s="18" t="e">
        <f t="shared" si="0"/>
        <v>#VALUE!</v>
      </c>
      <c r="H50" s="54" t="e">
        <f t="shared" si="1"/>
        <v>#VALUE!</v>
      </c>
      <c r="I50" s="21" t="s">
        <v>22</v>
      </c>
      <c r="J50" s="55" t="e">
        <f t="shared" si="2"/>
        <v>#VALUE!</v>
      </c>
    </row>
    <row r="51" spans="1:10" ht="45" x14ac:dyDescent="0.25">
      <c r="A51" s="52">
        <v>28</v>
      </c>
      <c r="B51" s="25" t="s">
        <v>49</v>
      </c>
      <c r="C51" s="28">
        <v>2200</v>
      </c>
      <c r="D51" s="28" t="s">
        <v>14</v>
      </c>
      <c r="E51" s="53" t="s">
        <v>22</v>
      </c>
      <c r="F51" s="22" t="s">
        <v>22</v>
      </c>
      <c r="G51" s="18" t="e">
        <f t="shared" si="0"/>
        <v>#VALUE!</v>
      </c>
      <c r="H51" s="54" t="e">
        <f t="shared" si="1"/>
        <v>#VALUE!</v>
      </c>
      <c r="I51" s="21" t="s">
        <v>22</v>
      </c>
      <c r="J51" s="55" t="e">
        <f t="shared" si="2"/>
        <v>#VALUE!</v>
      </c>
    </row>
    <row r="52" spans="1:10" ht="45" x14ac:dyDescent="0.25">
      <c r="A52" s="52">
        <v>29</v>
      </c>
      <c r="B52" s="25" t="s">
        <v>50</v>
      </c>
      <c r="C52" s="28">
        <v>15</v>
      </c>
      <c r="D52" s="28" t="s">
        <v>14</v>
      </c>
      <c r="E52" s="53" t="s">
        <v>22</v>
      </c>
      <c r="F52" s="22" t="s">
        <v>22</v>
      </c>
      <c r="G52" s="18" t="e">
        <f t="shared" si="0"/>
        <v>#VALUE!</v>
      </c>
      <c r="H52" s="54" t="e">
        <f t="shared" si="1"/>
        <v>#VALUE!</v>
      </c>
      <c r="I52" s="21" t="s">
        <v>22</v>
      </c>
      <c r="J52" s="55" t="e">
        <f t="shared" si="2"/>
        <v>#VALUE!</v>
      </c>
    </row>
    <row r="53" spans="1:10" ht="30" x14ac:dyDescent="0.25">
      <c r="A53" s="52">
        <v>30</v>
      </c>
      <c r="B53" s="25" t="s">
        <v>51</v>
      </c>
      <c r="C53" s="28">
        <v>4</v>
      </c>
      <c r="D53" s="28" t="s">
        <v>14</v>
      </c>
      <c r="E53" s="53" t="s">
        <v>22</v>
      </c>
      <c r="F53" s="22" t="s">
        <v>22</v>
      </c>
      <c r="G53" s="18" t="e">
        <f t="shared" si="0"/>
        <v>#VALUE!</v>
      </c>
      <c r="H53" s="54" t="e">
        <f t="shared" si="1"/>
        <v>#VALUE!</v>
      </c>
      <c r="I53" s="21" t="s">
        <v>22</v>
      </c>
      <c r="J53" s="55" t="e">
        <f t="shared" si="2"/>
        <v>#VALUE!</v>
      </c>
    </row>
    <row r="54" spans="1:10" ht="60" x14ac:dyDescent="0.25">
      <c r="A54" s="52">
        <v>31</v>
      </c>
      <c r="B54" s="25" t="s">
        <v>52</v>
      </c>
      <c r="C54" s="28">
        <v>20</v>
      </c>
      <c r="D54" s="28" t="s">
        <v>14</v>
      </c>
      <c r="E54" s="53" t="s">
        <v>22</v>
      </c>
      <c r="F54" s="22" t="s">
        <v>22</v>
      </c>
      <c r="G54" s="18" t="e">
        <f t="shared" si="0"/>
        <v>#VALUE!</v>
      </c>
      <c r="H54" s="54" t="e">
        <f t="shared" si="1"/>
        <v>#VALUE!</v>
      </c>
      <c r="I54" s="21" t="s">
        <v>22</v>
      </c>
      <c r="J54" s="55" t="e">
        <f t="shared" si="2"/>
        <v>#VALUE!</v>
      </c>
    </row>
    <row r="55" spans="1:10" ht="75" x14ac:dyDescent="0.25">
      <c r="A55" s="52">
        <v>32</v>
      </c>
      <c r="B55" s="25" t="s">
        <v>105</v>
      </c>
      <c r="C55" s="28">
        <v>100</v>
      </c>
      <c r="D55" s="28" t="s">
        <v>32</v>
      </c>
      <c r="E55" s="53" t="s">
        <v>22</v>
      </c>
      <c r="F55" s="22" t="s">
        <v>22</v>
      </c>
      <c r="G55" s="18" t="e">
        <f t="shared" si="0"/>
        <v>#VALUE!</v>
      </c>
      <c r="H55" s="54" t="e">
        <f t="shared" si="1"/>
        <v>#VALUE!</v>
      </c>
      <c r="I55" s="21" t="s">
        <v>22</v>
      </c>
      <c r="J55" s="55" t="e">
        <f t="shared" si="2"/>
        <v>#VALUE!</v>
      </c>
    </row>
    <row r="56" spans="1:10" ht="45" x14ac:dyDescent="0.25">
      <c r="A56" s="52">
        <v>33</v>
      </c>
      <c r="B56" s="25" t="s">
        <v>53</v>
      </c>
      <c r="C56" s="28">
        <v>50</v>
      </c>
      <c r="D56" s="28" t="s">
        <v>14</v>
      </c>
      <c r="E56" s="53" t="s">
        <v>22</v>
      </c>
      <c r="F56" s="22" t="s">
        <v>22</v>
      </c>
      <c r="G56" s="18" t="e">
        <f t="shared" si="0"/>
        <v>#VALUE!</v>
      </c>
      <c r="H56" s="54" t="e">
        <f t="shared" si="1"/>
        <v>#VALUE!</v>
      </c>
      <c r="I56" s="21" t="s">
        <v>22</v>
      </c>
      <c r="J56" s="55" t="e">
        <f t="shared" si="2"/>
        <v>#VALUE!</v>
      </c>
    </row>
    <row r="57" spans="1:10" ht="90" x14ac:dyDescent="0.25">
      <c r="A57" s="52">
        <v>34</v>
      </c>
      <c r="B57" s="25" t="s">
        <v>54</v>
      </c>
      <c r="C57" s="28">
        <v>100</v>
      </c>
      <c r="D57" s="28" t="s">
        <v>32</v>
      </c>
      <c r="E57" s="53" t="s">
        <v>22</v>
      </c>
      <c r="F57" s="22" t="s">
        <v>22</v>
      </c>
      <c r="G57" s="18" t="e">
        <f t="shared" si="0"/>
        <v>#VALUE!</v>
      </c>
      <c r="H57" s="54" t="e">
        <f t="shared" si="1"/>
        <v>#VALUE!</v>
      </c>
      <c r="I57" s="21" t="s">
        <v>22</v>
      </c>
      <c r="J57" s="55" t="e">
        <f t="shared" si="2"/>
        <v>#VALUE!</v>
      </c>
    </row>
    <row r="58" spans="1:10" ht="30" x14ac:dyDescent="0.25">
      <c r="A58" s="52">
        <v>35</v>
      </c>
      <c r="B58" s="25" t="s">
        <v>55</v>
      </c>
      <c r="C58" s="28">
        <v>100</v>
      </c>
      <c r="D58" s="28" t="s">
        <v>32</v>
      </c>
      <c r="E58" s="53" t="s">
        <v>22</v>
      </c>
      <c r="F58" s="22" t="s">
        <v>22</v>
      </c>
      <c r="G58" s="18" t="e">
        <f t="shared" si="0"/>
        <v>#VALUE!</v>
      </c>
      <c r="H58" s="54" t="e">
        <f t="shared" si="1"/>
        <v>#VALUE!</v>
      </c>
      <c r="I58" s="21" t="s">
        <v>22</v>
      </c>
      <c r="J58" s="55" t="e">
        <f t="shared" si="2"/>
        <v>#VALUE!</v>
      </c>
    </row>
    <row r="59" spans="1:10" ht="90" x14ac:dyDescent="0.25">
      <c r="A59" s="52">
        <v>36</v>
      </c>
      <c r="B59" s="25" t="s">
        <v>56</v>
      </c>
      <c r="C59" s="28">
        <v>300</v>
      </c>
      <c r="D59" s="28" t="s">
        <v>32</v>
      </c>
      <c r="E59" s="53" t="s">
        <v>22</v>
      </c>
      <c r="F59" s="22" t="s">
        <v>22</v>
      </c>
      <c r="G59" s="18" t="e">
        <f t="shared" si="0"/>
        <v>#VALUE!</v>
      </c>
      <c r="H59" s="54" t="e">
        <f t="shared" si="1"/>
        <v>#VALUE!</v>
      </c>
      <c r="I59" s="21" t="s">
        <v>22</v>
      </c>
      <c r="J59" s="55" t="e">
        <f t="shared" si="2"/>
        <v>#VALUE!</v>
      </c>
    </row>
    <row r="60" spans="1:10" ht="45" x14ac:dyDescent="0.25">
      <c r="A60" s="52">
        <v>37</v>
      </c>
      <c r="B60" s="25" t="s">
        <v>57</v>
      </c>
      <c r="C60" s="28">
        <v>500</v>
      </c>
      <c r="D60" s="28" t="s">
        <v>14</v>
      </c>
      <c r="E60" s="53" t="s">
        <v>22</v>
      </c>
      <c r="F60" s="22" t="s">
        <v>22</v>
      </c>
      <c r="G60" s="18" t="e">
        <f t="shared" si="0"/>
        <v>#VALUE!</v>
      </c>
      <c r="H60" s="54" t="e">
        <f t="shared" si="1"/>
        <v>#VALUE!</v>
      </c>
      <c r="I60" s="21" t="s">
        <v>22</v>
      </c>
      <c r="J60" s="55" t="e">
        <f t="shared" si="2"/>
        <v>#VALUE!</v>
      </c>
    </row>
    <row r="61" spans="1:10" ht="45" x14ac:dyDescent="0.25">
      <c r="A61" s="52">
        <v>38</v>
      </c>
      <c r="B61" s="25" t="s">
        <v>106</v>
      </c>
      <c r="C61" s="28">
        <v>1500</v>
      </c>
      <c r="D61" s="28" t="s">
        <v>32</v>
      </c>
      <c r="E61" s="53" t="s">
        <v>22</v>
      </c>
      <c r="F61" s="22" t="s">
        <v>22</v>
      </c>
      <c r="G61" s="18" t="e">
        <f t="shared" si="0"/>
        <v>#VALUE!</v>
      </c>
      <c r="H61" s="54" t="e">
        <f t="shared" si="1"/>
        <v>#VALUE!</v>
      </c>
      <c r="I61" s="21" t="s">
        <v>22</v>
      </c>
      <c r="J61" s="55" t="e">
        <f t="shared" si="2"/>
        <v>#VALUE!</v>
      </c>
    </row>
    <row r="62" spans="1:10" ht="45" x14ac:dyDescent="0.25">
      <c r="A62" s="52">
        <v>39</v>
      </c>
      <c r="B62" s="25" t="s">
        <v>58</v>
      </c>
      <c r="C62" s="28">
        <v>700</v>
      </c>
      <c r="D62" s="28" t="s">
        <v>32</v>
      </c>
      <c r="E62" s="53" t="s">
        <v>22</v>
      </c>
      <c r="F62" s="22" t="s">
        <v>22</v>
      </c>
      <c r="G62" s="18" t="e">
        <f t="shared" si="0"/>
        <v>#VALUE!</v>
      </c>
      <c r="H62" s="54" t="e">
        <f t="shared" si="1"/>
        <v>#VALUE!</v>
      </c>
      <c r="I62" s="21" t="s">
        <v>22</v>
      </c>
      <c r="J62" s="55" t="e">
        <f t="shared" si="2"/>
        <v>#VALUE!</v>
      </c>
    </row>
    <row r="63" spans="1:10" ht="60" x14ac:dyDescent="0.25">
      <c r="A63" s="52">
        <v>40</v>
      </c>
      <c r="B63" s="25" t="s">
        <v>107</v>
      </c>
      <c r="C63" s="28">
        <v>12</v>
      </c>
      <c r="D63" s="28" t="s">
        <v>32</v>
      </c>
      <c r="E63" s="53" t="s">
        <v>22</v>
      </c>
      <c r="F63" s="22" t="s">
        <v>22</v>
      </c>
      <c r="G63" s="18" t="e">
        <f t="shared" si="0"/>
        <v>#VALUE!</v>
      </c>
      <c r="H63" s="54" t="e">
        <f t="shared" si="1"/>
        <v>#VALUE!</v>
      </c>
      <c r="I63" s="21" t="s">
        <v>22</v>
      </c>
      <c r="J63" s="55" t="e">
        <f t="shared" si="2"/>
        <v>#VALUE!</v>
      </c>
    </row>
    <row r="64" spans="1:10" ht="90" x14ac:dyDescent="0.25">
      <c r="A64" s="52">
        <v>41</v>
      </c>
      <c r="B64" s="25" t="s">
        <v>59</v>
      </c>
      <c r="C64" s="28">
        <v>40</v>
      </c>
      <c r="D64" s="28" t="s">
        <v>14</v>
      </c>
      <c r="E64" s="53" t="s">
        <v>22</v>
      </c>
      <c r="F64" s="22" t="s">
        <v>22</v>
      </c>
      <c r="G64" s="18" t="e">
        <f t="shared" si="0"/>
        <v>#VALUE!</v>
      </c>
      <c r="H64" s="54" t="e">
        <f t="shared" si="1"/>
        <v>#VALUE!</v>
      </c>
      <c r="I64" s="21" t="s">
        <v>22</v>
      </c>
      <c r="J64" s="55" t="e">
        <f t="shared" si="2"/>
        <v>#VALUE!</v>
      </c>
    </row>
    <row r="65" spans="1:10" ht="30" x14ac:dyDescent="0.25">
      <c r="A65" s="52">
        <v>42</v>
      </c>
      <c r="B65" s="25" t="s">
        <v>60</v>
      </c>
      <c r="C65" s="28">
        <v>70</v>
      </c>
      <c r="D65" s="28" t="s">
        <v>14</v>
      </c>
      <c r="E65" s="53" t="s">
        <v>22</v>
      </c>
      <c r="F65" s="22" t="s">
        <v>22</v>
      </c>
      <c r="G65" s="18" t="e">
        <f t="shared" si="0"/>
        <v>#VALUE!</v>
      </c>
      <c r="H65" s="54" t="e">
        <f t="shared" si="1"/>
        <v>#VALUE!</v>
      </c>
      <c r="I65" s="21" t="s">
        <v>22</v>
      </c>
      <c r="J65" s="55" t="e">
        <f t="shared" si="2"/>
        <v>#VALUE!</v>
      </c>
    </row>
    <row r="66" spans="1:10" ht="30" x14ac:dyDescent="0.25">
      <c r="A66" s="52">
        <v>43</v>
      </c>
      <c r="B66" s="25" t="s">
        <v>61</v>
      </c>
      <c r="C66" s="28">
        <v>40</v>
      </c>
      <c r="D66" s="28" t="s">
        <v>14</v>
      </c>
      <c r="E66" s="53" t="s">
        <v>22</v>
      </c>
      <c r="F66" s="22" t="s">
        <v>22</v>
      </c>
      <c r="G66" s="18" t="e">
        <f t="shared" si="0"/>
        <v>#VALUE!</v>
      </c>
      <c r="H66" s="54" t="e">
        <f t="shared" si="1"/>
        <v>#VALUE!</v>
      </c>
      <c r="I66" s="21" t="s">
        <v>22</v>
      </c>
      <c r="J66" s="55" t="e">
        <f t="shared" si="2"/>
        <v>#VALUE!</v>
      </c>
    </row>
    <row r="67" spans="1:10" ht="45" x14ac:dyDescent="0.25">
      <c r="A67" s="52">
        <v>44</v>
      </c>
      <c r="B67" s="25" t="s">
        <v>62</v>
      </c>
      <c r="C67" s="28">
        <v>385</v>
      </c>
      <c r="D67" s="28" t="s">
        <v>14</v>
      </c>
      <c r="E67" s="53" t="s">
        <v>22</v>
      </c>
      <c r="F67" s="22" t="s">
        <v>22</v>
      </c>
      <c r="G67" s="18" t="e">
        <f t="shared" si="0"/>
        <v>#VALUE!</v>
      </c>
      <c r="H67" s="54" t="e">
        <f t="shared" si="1"/>
        <v>#VALUE!</v>
      </c>
      <c r="I67" s="21" t="s">
        <v>22</v>
      </c>
      <c r="J67" s="55" t="e">
        <f t="shared" si="2"/>
        <v>#VALUE!</v>
      </c>
    </row>
    <row r="68" spans="1:10" ht="75" x14ac:dyDescent="0.25">
      <c r="A68" s="52">
        <v>45</v>
      </c>
      <c r="B68" s="25" t="s">
        <v>63</v>
      </c>
      <c r="C68" s="28">
        <v>200</v>
      </c>
      <c r="D68" s="28" t="s">
        <v>14</v>
      </c>
      <c r="E68" s="53" t="s">
        <v>22</v>
      </c>
      <c r="F68" s="22" t="s">
        <v>22</v>
      </c>
      <c r="G68" s="18" t="e">
        <f t="shared" si="0"/>
        <v>#VALUE!</v>
      </c>
      <c r="H68" s="54" t="e">
        <f t="shared" si="1"/>
        <v>#VALUE!</v>
      </c>
      <c r="I68" s="21" t="s">
        <v>22</v>
      </c>
      <c r="J68" s="55" t="e">
        <f t="shared" si="2"/>
        <v>#VALUE!</v>
      </c>
    </row>
    <row r="69" spans="1:10" ht="45" x14ac:dyDescent="0.25">
      <c r="A69" s="52">
        <v>46</v>
      </c>
      <c r="B69" s="25" t="s">
        <v>64</v>
      </c>
      <c r="C69" s="28">
        <v>160</v>
      </c>
      <c r="D69" s="28" t="s">
        <v>14</v>
      </c>
      <c r="E69" s="53" t="s">
        <v>22</v>
      </c>
      <c r="F69" s="22" t="s">
        <v>22</v>
      </c>
      <c r="G69" s="18" t="e">
        <f t="shared" si="0"/>
        <v>#VALUE!</v>
      </c>
      <c r="H69" s="54" t="e">
        <f t="shared" si="1"/>
        <v>#VALUE!</v>
      </c>
      <c r="I69" s="21" t="s">
        <v>22</v>
      </c>
      <c r="J69" s="55" t="e">
        <f t="shared" si="2"/>
        <v>#VALUE!</v>
      </c>
    </row>
    <row r="70" spans="1:10" ht="30" x14ac:dyDescent="0.25">
      <c r="A70" s="52">
        <v>47</v>
      </c>
      <c r="B70" s="25" t="s">
        <v>65</v>
      </c>
      <c r="C70" s="28">
        <v>40</v>
      </c>
      <c r="D70" s="28" t="s">
        <v>14</v>
      </c>
      <c r="E70" s="53" t="s">
        <v>22</v>
      </c>
      <c r="F70" s="22" t="s">
        <v>22</v>
      </c>
      <c r="G70" s="18" t="e">
        <f t="shared" si="0"/>
        <v>#VALUE!</v>
      </c>
      <c r="H70" s="54" t="e">
        <f t="shared" si="1"/>
        <v>#VALUE!</v>
      </c>
      <c r="I70" s="21" t="s">
        <v>22</v>
      </c>
      <c r="J70" s="55" t="e">
        <f t="shared" si="2"/>
        <v>#VALUE!</v>
      </c>
    </row>
    <row r="71" spans="1:10" ht="45" x14ac:dyDescent="0.25">
      <c r="A71" s="52">
        <v>48</v>
      </c>
      <c r="B71" s="25" t="s">
        <v>66</v>
      </c>
      <c r="C71" s="28">
        <v>4</v>
      </c>
      <c r="D71" s="28" t="s">
        <v>14</v>
      </c>
      <c r="E71" s="53" t="s">
        <v>22</v>
      </c>
      <c r="F71" s="22" t="s">
        <v>22</v>
      </c>
      <c r="G71" s="18" t="e">
        <f t="shared" si="0"/>
        <v>#VALUE!</v>
      </c>
      <c r="H71" s="54" t="e">
        <f t="shared" si="1"/>
        <v>#VALUE!</v>
      </c>
      <c r="I71" s="21" t="s">
        <v>22</v>
      </c>
      <c r="J71" s="55" t="e">
        <f t="shared" si="2"/>
        <v>#VALUE!</v>
      </c>
    </row>
    <row r="72" spans="1:10" ht="30" x14ac:dyDescent="0.25">
      <c r="A72" s="52">
        <v>49</v>
      </c>
      <c r="B72" s="25" t="s">
        <v>98</v>
      </c>
      <c r="C72" s="28">
        <v>100</v>
      </c>
      <c r="D72" s="28" t="s">
        <v>14</v>
      </c>
      <c r="E72" s="53" t="s">
        <v>22</v>
      </c>
      <c r="F72" s="22" t="s">
        <v>22</v>
      </c>
      <c r="G72" s="18" t="e">
        <f t="shared" si="0"/>
        <v>#VALUE!</v>
      </c>
      <c r="H72" s="54" t="e">
        <f t="shared" si="1"/>
        <v>#VALUE!</v>
      </c>
      <c r="I72" s="21" t="s">
        <v>22</v>
      </c>
      <c r="J72" s="55" t="e">
        <f t="shared" si="2"/>
        <v>#VALUE!</v>
      </c>
    </row>
    <row r="73" spans="1:10" ht="60" x14ac:dyDescent="0.25">
      <c r="A73" s="52">
        <v>50</v>
      </c>
      <c r="B73" s="25" t="s">
        <v>67</v>
      </c>
      <c r="C73" s="28">
        <v>182</v>
      </c>
      <c r="D73" s="28" t="s">
        <v>14</v>
      </c>
      <c r="E73" s="53" t="s">
        <v>22</v>
      </c>
      <c r="F73" s="22" t="s">
        <v>22</v>
      </c>
      <c r="G73" s="18" t="e">
        <f t="shared" si="0"/>
        <v>#VALUE!</v>
      </c>
      <c r="H73" s="54" t="e">
        <f t="shared" si="1"/>
        <v>#VALUE!</v>
      </c>
      <c r="I73" s="21" t="s">
        <v>22</v>
      </c>
      <c r="J73" s="55" t="e">
        <f t="shared" si="2"/>
        <v>#VALUE!</v>
      </c>
    </row>
    <row r="74" spans="1:10" ht="75" x14ac:dyDescent="0.25">
      <c r="A74" s="52">
        <v>51</v>
      </c>
      <c r="B74" s="25" t="s">
        <v>68</v>
      </c>
      <c r="C74" s="28">
        <v>25</v>
      </c>
      <c r="D74" s="28" t="s">
        <v>14</v>
      </c>
      <c r="E74" s="53" t="s">
        <v>22</v>
      </c>
      <c r="F74" s="22" t="s">
        <v>22</v>
      </c>
      <c r="G74" s="18" t="e">
        <f t="shared" si="0"/>
        <v>#VALUE!</v>
      </c>
      <c r="H74" s="54" t="e">
        <f t="shared" si="1"/>
        <v>#VALUE!</v>
      </c>
      <c r="I74" s="21" t="s">
        <v>22</v>
      </c>
      <c r="J74" s="55" t="e">
        <f t="shared" si="2"/>
        <v>#VALUE!</v>
      </c>
    </row>
    <row r="75" spans="1:10" ht="90" x14ac:dyDescent="0.25">
      <c r="A75" s="52">
        <v>52</v>
      </c>
      <c r="B75" s="25" t="s">
        <v>69</v>
      </c>
      <c r="C75" s="28">
        <v>260</v>
      </c>
      <c r="D75" s="28" t="s">
        <v>14</v>
      </c>
      <c r="E75" s="53" t="s">
        <v>22</v>
      </c>
      <c r="F75" s="22" t="s">
        <v>22</v>
      </c>
      <c r="G75" s="18" t="e">
        <f t="shared" si="0"/>
        <v>#VALUE!</v>
      </c>
      <c r="H75" s="54" t="e">
        <f t="shared" si="1"/>
        <v>#VALUE!</v>
      </c>
      <c r="I75" s="21" t="s">
        <v>22</v>
      </c>
      <c r="J75" s="55" t="e">
        <f t="shared" si="2"/>
        <v>#VALUE!</v>
      </c>
    </row>
    <row r="76" spans="1:10" ht="60" x14ac:dyDescent="0.25">
      <c r="A76" s="52">
        <v>53</v>
      </c>
      <c r="B76" s="25" t="s">
        <v>70</v>
      </c>
      <c r="C76" s="28">
        <v>600</v>
      </c>
      <c r="D76" s="28" t="s">
        <v>14</v>
      </c>
      <c r="E76" s="53" t="s">
        <v>22</v>
      </c>
      <c r="F76" s="22" t="s">
        <v>22</v>
      </c>
      <c r="G76" s="18" t="e">
        <f t="shared" si="0"/>
        <v>#VALUE!</v>
      </c>
      <c r="H76" s="54" t="e">
        <f t="shared" si="1"/>
        <v>#VALUE!</v>
      </c>
      <c r="I76" s="21" t="s">
        <v>22</v>
      </c>
      <c r="J76" s="55" t="e">
        <f t="shared" si="2"/>
        <v>#VALUE!</v>
      </c>
    </row>
    <row r="77" spans="1:10" ht="45" x14ac:dyDescent="0.25">
      <c r="A77" s="52">
        <v>54</v>
      </c>
      <c r="B77" s="25" t="s">
        <v>71</v>
      </c>
      <c r="C77" s="28">
        <v>350</v>
      </c>
      <c r="D77" s="28" t="s">
        <v>14</v>
      </c>
      <c r="E77" s="53" t="s">
        <v>22</v>
      </c>
      <c r="F77" s="22" t="s">
        <v>22</v>
      </c>
      <c r="G77" s="18" t="e">
        <f t="shared" si="0"/>
        <v>#VALUE!</v>
      </c>
      <c r="H77" s="54" t="e">
        <f t="shared" si="1"/>
        <v>#VALUE!</v>
      </c>
      <c r="I77" s="21" t="s">
        <v>22</v>
      </c>
      <c r="J77" s="55" t="e">
        <f t="shared" si="2"/>
        <v>#VALUE!</v>
      </c>
    </row>
    <row r="78" spans="1:10" ht="60" x14ac:dyDescent="0.25">
      <c r="A78" s="52">
        <v>55</v>
      </c>
      <c r="B78" s="25" t="s">
        <v>99</v>
      </c>
      <c r="C78" s="28">
        <v>30</v>
      </c>
      <c r="D78" s="28" t="s">
        <v>14</v>
      </c>
      <c r="E78" s="53" t="s">
        <v>22</v>
      </c>
      <c r="F78" s="22" t="s">
        <v>22</v>
      </c>
      <c r="G78" s="18" t="e">
        <f t="shared" si="0"/>
        <v>#VALUE!</v>
      </c>
      <c r="H78" s="54" t="e">
        <f t="shared" si="1"/>
        <v>#VALUE!</v>
      </c>
      <c r="I78" s="21" t="s">
        <v>22</v>
      </c>
      <c r="J78" s="55" t="e">
        <f t="shared" si="2"/>
        <v>#VALUE!</v>
      </c>
    </row>
    <row r="79" spans="1:10" ht="30" x14ac:dyDescent="0.25">
      <c r="A79" s="52">
        <v>56</v>
      </c>
      <c r="B79" s="25" t="s">
        <v>72</v>
      </c>
      <c r="C79" s="28">
        <v>380</v>
      </c>
      <c r="D79" s="28" t="s">
        <v>14</v>
      </c>
      <c r="E79" s="53" t="s">
        <v>22</v>
      </c>
      <c r="F79" s="22" t="s">
        <v>22</v>
      </c>
      <c r="G79" s="18" t="e">
        <f t="shared" si="0"/>
        <v>#VALUE!</v>
      </c>
      <c r="H79" s="54" t="e">
        <f t="shared" si="1"/>
        <v>#VALUE!</v>
      </c>
      <c r="I79" s="21" t="s">
        <v>22</v>
      </c>
      <c r="J79" s="55" t="e">
        <f t="shared" si="2"/>
        <v>#VALUE!</v>
      </c>
    </row>
    <row r="80" spans="1:10" ht="45" x14ac:dyDescent="0.25">
      <c r="A80" s="52">
        <v>57</v>
      </c>
      <c r="B80" s="27" t="s">
        <v>73</v>
      </c>
      <c r="C80" s="26">
        <v>150</v>
      </c>
      <c r="D80" s="26" t="s">
        <v>14</v>
      </c>
      <c r="E80" s="53" t="s">
        <v>22</v>
      </c>
      <c r="F80" s="22" t="s">
        <v>22</v>
      </c>
      <c r="G80" s="18" t="e">
        <f t="shared" si="0"/>
        <v>#VALUE!</v>
      </c>
      <c r="H80" s="54" t="e">
        <f t="shared" si="1"/>
        <v>#VALUE!</v>
      </c>
      <c r="I80" s="21" t="s">
        <v>22</v>
      </c>
      <c r="J80" s="55" t="e">
        <f t="shared" si="2"/>
        <v>#VALUE!</v>
      </c>
    </row>
    <row r="81" spans="1:10" ht="30" x14ac:dyDescent="0.25">
      <c r="A81" s="52">
        <v>58</v>
      </c>
      <c r="B81" s="25" t="s">
        <v>74</v>
      </c>
      <c r="C81" s="28">
        <v>15</v>
      </c>
      <c r="D81" s="28" t="s">
        <v>14</v>
      </c>
      <c r="E81" s="53" t="s">
        <v>22</v>
      </c>
      <c r="F81" s="22" t="s">
        <v>22</v>
      </c>
      <c r="G81" s="18" t="e">
        <f t="shared" si="0"/>
        <v>#VALUE!</v>
      </c>
      <c r="H81" s="54" t="e">
        <f t="shared" si="1"/>
        <v>#VALUE!</v>
      </c>
      <c r="I81" s="21" t="s">
        <v>22</v>
      </c>
      <c r="J81" s="55" t="e">
        <f t="shared" si="2"/>
        <v>#VALUE!</v>
      </c>
    </row>
    <row r="82" spans="1:10" ht="30" x14ac:dyDescent="0.25">
      <c r="A82" s="52">
        <v>59</v>
      </c>
      <c r="B82" s="25" t="s">
        <v>75</v>
      </c>
      <c r="C82" s="28">
        <v>350</v>
      </c>
      <c r="D82" s="28" t="s">
        <v>14</v>
      </c>
      <c r="E82" s="53" t="s">
        <v>22</v>
      </c>
      <c r="F82" s="22" t="s">
        <v>22</v>
      </c>
      <c r="G82" s="18" t="e">
        <f t="shared" si="0"/>
        <v>#VALUE!</v>
      </c>
      <c r="H82" s="54" t="e">
        <f t="shared" si="1"/>
        <v>#VALUE!</v>
      </c>
      <c r="I82" s="21" t="s">
        <v>22</v>
      </c>
      <c r="J82" s="55" t="e">
        <f t="shared" si="2"/>
        <v>#VALUE!</v>
      </c>
    </row>
    <row r="83" spans="1:10" ht="30" x14ac:dyDescent="0.25">
      <c r="A83" s="52">
        <v>60</v>
      </c>
      <c r="B83" s="25" t="s">
        <v>76</v>
      </c>
      <c r="C83" s="28">
        <v>160</v>
      </c>
      <c r="D83" s="28" t="s">
        <v>14</v>
      </c>
      <c r="E83" s="53" t="s">
        <v>22</v>
      </c>
      <c r="F83" s="22" t="s">
        <v>22</v>
      </c>
      <c r="G83" s="18" t="e">
        <f t="shared" si="0"/>
        <v>#VALUE!</v>
      </c>
      <c r="H83" s="54" t="e">
        <f t="shared" si="1"/>
        <v>#VALUE!</v>
      </c>
      <c r="I83" s="21" t="s">
        <v>22</v>
      </c>
      <c r="J83" s="55" t="e">
        <f t="shared" si="2"/>
        <v>#VALUE!</v>
      </c>
    </row>
    <row r="84" spans="1:10" ht="45" x14ac:dyDescent="0.25">
      <c r="A84" s="52">
        <v>61</v>
      </c>
      <c r="B84" s="25" t="s">
        <v>77</v>
      </c>
      <c r="C84" s="28">
        <v>60</v>
      </c>
      <c r="D84" s="28" t="s">
        <v>14</v>
      </c>
      <c r="E84" s="53" t="s">
        <v>22</v>
      </c>
      <c r="F84" s="22" t="s">
        <v>22</v>
      </c>
      <c r="G84" s="18" t="e">
        <f t="shared" si="0"/>
        <v>#VALUE!</v>
      </c>
      <c r="H84" s="54" t="e">
        <f t="shared" si="1"/>
        <v>#VALUE!</v>
      </c>
      <c r="I84" s="21" t="s">
        <v>22</v>
      </c>
      <c r="J84" s="55" t="e">
        <f t="shared" si="2"/>
        <v>#VALUE!</v>
      </c>
    </row>
    <row r="85" spans="1:10" ht="30" x14ac:dyDescent="0.25">
      <c r="A85" s="52">
        <v>62</v>
      </c>
      <c r="B85" s="25" t="s">
        <v>100</v>
      </c>
      <c r="C85" s="28">
        <v>50</v>
      </c>
      <c r="D85" s="28" t="s">
        <v>14</v>
      </c>
      <c r="E85" s="53" t="s">
        <v>22</v>
      </c>
      <c r="F85" s="22" t="s">
        <v>22</v>
      </c>
      <c r="G85" s="18" t="e">
        <f t="shared" si="0"/>
        <v>#VALUE!</v>
      </c>
      <c r="H85" s="54" t="e">
        <f t="shared" si="1"/>
        <v>#VALUE!</v>
      </c>
      <c r="I85" s="21" t="s">
        <v>22</v>
      </c>
      <c r="J85" s="55" t="e">
        <f t="shared" si="2"/>
        <v>#VALUE!</v>
      </c>
    </row>
    <row r="86" spans="1:10" ht="35.25" customHeight="1" x14ac:dyDescent="0.25">
      <c r="A86" s="52">
        <v>63</v>
      </c>
      <c r="B86" s="25" t="s">
        <v>78</v>
      </c>
      <c r="C86" s="28">
        <v>350</v>
      </c>
      <c r="D86" s="28" t="s">
        <v>14</v>
      </c>
      <c r="E86" s="53" t="s">
        <v>22</v>
      </c>
      <c r="F86" s="22" t="s">
        <v>22</v>
      </c>
      <c r="G86" s="18" t="e">
        <f t="shared" si="0"/>
        <v>#VALUE!</v>
      </c>
      <c r="H86" s="54" t="e">
        <f t="shared" si="1"/>
        <v>#VALUE!</v>
      </c>
      <c r="I86" s="21" t="s">
        <v>22</v>
      </c>
      <c r="J86" s="55" t="e">
        <f t="shared" si="2"/>
        <v>#VALUE!</v>
      </c>
    </row>
    <row r="87" spans="1:10" ht="33" customHeight="1" x14ac:dyDescent="0.25">
      <c r="A87" s="52">
        <v>64</v>
      </c>
      <c r="B87" s="25" t="s">
        <v>79</v>
      </c>
      <c r="C87" s="28">
        <v>100</v>
      </c>
      <c r="D87" s="28" t="s">
        <v>14</v>
      </c>
      <c r="E87" s="53" t="s">
        <v>22</v>
      </c>
      <c r="F87" s="22" t="s">
        <v>22</v>
      </c>
      <c r="G87" s="18" t="e">
        <f t="shared" si="0"/>
        <v>#VALUE!</v>
      </c>
      <c r="H87" s="54" t="e">
        <f t="shared" si="1"/>
        <v>#VALUE!</v>
      </c>
      <c r="I87" s="21" t="s">
        <v>22</v>
      </c>
      <c r="J87" s="55" t="e">
        <f t="shared" si="2"/>
        <v>#VALUE!</v>
      </c>
    </row>
    <row r="88" spans="1:10" ht="48.75" customHeight="1" x14ac:dyDescent="0.25">
      <c r="A88" s="52">
        <v>65</v>
      </c>
      <c r="B88" s="25" t="s">
        <v>80</v>
      </c>
      <c r="C88" s="28">
        <v>200</v>
      </c>
      <c r="D88" s="28" t="s">
        <v>14</v>
      </c>
      <c r="E88" s="53" t="s">
        <v>22</v>
      </c>
      <c r="F88" s="22" t="s">
        <v>22</v>
      </c>
      <c r="G88" s="18" t="e">
        <f t="shared" si="0"/>
        <v>#VALUE!</v>
      </c>
      <c r="H88" s="54" t="e">
        <f t="shared" si="1"/>
        <v>#VALUE!</v>
      </c>
      <c r="I88" s="21" t="s">
        <v>22</v>
      </c>
      <c r="J88" s="55" t="e">
        <f t="shared" si="2"/>
        <v>#VALUE!</v>
      </c>
    </row>
    <row r="89" spans="1:10" ht="46.5" customHeight="1" x14ac:dyDescent="0.25">
      <c r="A89" s="52">
        <v>66</v>
      </c>
      <c r="B89" s="25" t="s">
        <v>81</v>
      </c>
      <c r="C89" s="28">
        <v>20</v>
      </c>
      <c r="D89" s="28" t="s">
        <v>14</v>
      </c>
      <c r="E89" s="53" t="s">
        <v>22</v>
      </c>
      <c r="F89" s="22" t="s">
        <v>22</v>
      </c>
      <c r="G89" s="18" t="e">
        <f t="shared" si="0"/>
        <v>#VALUE!</v>
      </c>
      <c r="H89" s="54" t="e">
        <f t="shared" si="1"/>
        <v>#VALUE!</v>
      </c>
      <c r="I89" s="21" t="s">
        <v>22</v>
      </c>
      <c r="J89" s="55" t="e">
        <f t="shared" si="2"/>
        <v>#VALUE!</v>
      </c>
    </row>
    <row r="90" spans="1:10" ht="45" x14ac:dyDescent="0.25">
      <c r="A90" s="52">
        <v>67</v>
      </c>
      <c r="B90" s="25" t="s">
        <v>82</v>
      </c>
      <c r="C90" s="28">
        <v>20</v>
      </c>
      <c r="D90" s="28" t="s">
        <v>14</v>
      </c>
      <c r="E90" s="53" t="s">
        <v>22</v>
      </c>
      <c r="F90" s="22" t="s">
        <v>22</v>
      </c>
      <c r="G90" s="18" t="e">
        <f t="shared" si="0"/>
        <v>#VALUE!</v>
      </c>
      <c r="H90" s="54" t="e">
        <f t="shared" si="1"/>
        <v>#VALUE!</v>
      </c>
      <c r="I90" s="21" t="s">
        <v>22</v>
      </c>
      <c r="J90" s="55" t="e">
        <f t="shared" si="2"/>
        <v>#VALUE!</v>
      </c>
    </row>
    <row r="91" spans="1:10" ht="30" x14ac:dyDescent="0.25">
      <c r="A91" s="52">
        <v>68</v>
      </c>
      <c r="B91" s="25" t="s">
        <v>83</v>
      </c>
      <c r="C91" s="28">
        <v>8</v>
      </c>
      <c r="D91" s="28" t="s">
        <v>14</v>
      </c>
      <c r="E91" s="53" t="s">
        <v>22</v>
      </c>
      <c r="F91" s="22" t="s">
        <v>22</v>
      </c>
      <c r="G91" s="18" t="e">
        <f t="shared" si="0"/>
        <v>#VALUE!</v>
      </c>
      <c r="H91" s="54" t="e">
        <f t="shared" si="1"/>
        <v>#VALUE!</v>
      </c>
      <c r="I91" s="21" t="s">
        <v>22</v>
      </c>
      <c r="J91" s="55" t="e">
        <f t="shared" si="2"/>
        <v>#VALUE!</v>
      </c>
    </row>
    <row r="92" spans="1:10" ht="45" x14ac:dyDescent="0.25">
      <c r="A92" s="52">
        <v>69</v>
      </c>
      <c r="B92" s="25" t="s">
        <v>84</v>
      </c>
      <c r="C92" s="28">
        <v>100</v>
      </c>
      <c r="D92" s="28" t="s">
        <v>14</v>
      </c>
      <c r="E92" s="53" t="s">
        <v>22</v>
      </c>
      <c r="F92" s="22" t="s">
        <v>22</v>
      </c>
      <c r="G92" s="18" t="e">
        <f t="shared" si="0"/>
        <v>#VALUE!</v>
      </c>
      <c r="H92" s="54" t="e">
        <f t="shared" si="1"/>
        <v>#VALUE!</v>
      </c>
      <c r="I92" s="21" t="s">
        <v>22</v>
      </c>
      <c r="J92" s="55" t="e">
        <f t="shared" si="2"/>
        <v>#VALUE!</v>
      </c>
    </row>
    <row r="93" spans="1:10" ht="30" x14ac:dyDescent="0.25">
      <c r="A93" s="52">
        <v>70</v>
      </c>
      <c r="B93" s="25" t="s">
        <v>85</v>
      </c>
      <c r="C93" s="28">
        <v>20</v>
      </c>
      <c r="D93" s="28" t="s">
        <v>14</v>
      </c>
      <c r="E93" s="53" t="s">
        <v>22</v>
      </c>
      <c r="F93" s="22" t="s">
        <v>22</v>
      </c>
      <c r="G93" s="18" t="e">
        <f t="shared" si="0"/>
        <v>#VALUE!</v>
      </c>
      <c r="H93" s="54" t="e">
        <f t="shared" si="1"/>
        <v>#VALUE!</v>
      </c>
      <c r="I93" s="21" t="s">
        <v>22</v>
      </c>
      <c r="J93" s="55" t="e">
        <f t="shared" si="2"/>
        <v>#VALUE!</v>
      </c>
    </row>
    <row r="94" spans="1:10" ht="30" x14ac:dyDescent="0.25">
      <c r="A94" s="52">
        <v>71</v>
      </c>
      <c r="B94" s="25" t="s">
        <v>86</v>
      </c>
      <c r="C94" s="28">
        <v>10</v>
      </c>
      <c r="D94" s="28" t="s">
        <v>14</v>
      </c>
      <c r="E94" s="53" t="s">
        <v>22</v>
      </c>
      <c r="F94" s="22" t="s">
        <v>22</v>
      </c>
      <c r="G94" s="18" t="e">
        <f t="shared" si="0"/>
        <v>#VALUE!</v>
      </c>
      <c r="H94" s="54" t="e">
        <f t="shared" si="1"/>
        <v>#VALUE!</v>
      </c>
      <c r="I94" s="21" t="s">
        <v>22</v>
      </c>
      <c r="J94" s="55" t="e">
        <f t="shared" si="2"/>
        <v>#VALUE!</v>
      </c>
    </row>
    <row r="95" spans="1:10" ht="45" x14ac:dyDescent="0.25">
      <c r="A95" s="52">
        <v>72</v>
      </c>
      <c r="B95" s="25" t="s">
        <v>87</v>
      </c>
      <c r="C95" s="28">
        <v>5</v>
      </c>
      <c r="D95" s="28" t="s">
        <v>14</v>
      </c>
      <c r="E95" s="53" t="s">
        <v>22</v>
      </c>
      <c r="F95" s="22" t="s">
        <v>22</v>
      </c>
      <c r="G95" s="18" t="e">
        <f t="shared" si="0"/>
        <v>#VALUE!</v>
      </c>
      <c r="H95" s="54" t="e">
        <f t="shared" si="1"/>
        <v>#VALUE!</v>
      </c>
      <c r="I95" s="21" t="s">
        <v>22</v>
      </c>
      <c r="J95" s="55" t="e">
        <f t="shared" si="2"/>
        <v>#VALUE!</v>
      </c>
    </row>
    <row r="96" spans="1:10" ht="75" x14ac:dyDescent="0.25">
      <c r="A96" s="52">
        <v>73</v>
      </c>
      <c r="B96" s="25" t="s">
        <v>88</v>
      </c>
      <c r="C96" s="28">
        <v>100</v>
      </c>
      <c r="D96" s="26" t="s">
        <v>14</v>
      </c>
      <c r="E96" s="53" t="s">
        <v>22</v>
      </c>
      <c r="F96" s="22" t="s">
        <v>22</v>
      </c>
      <c r="G96" s="18" t="e">
        <f t="shared" si="0"/>
        <v>#VALUE!</v>
      </c>
      <c r="H96" s="54" t="e">
        <f t="shared" si="1"/>
        <v>#VALUE!</v>
      </c>
      <c r="I96" s="21" t="s">
        <v>22</v>
      </c>
      <c r="J96" s="55" t="e">
        <f t="shared" si="2"/>
        <v>#VALUE!</v>
      </c>
    </row>
    <row r="97" spans="1:10" ht="30" x14ac:dyDescent="0.25">
      <c r="A97" s="52">
        <v>74</v>
      </c>
      <c r="B97" s="25" t="s">
        <v>89</v>
      </c>
      <c r="C97" s="28">
        <v>34</v>
      </c>
      <c r="D97" s="28" t="s">
        <v>14</v>
      </c>
      <c r="E97" s="53" t="s">
        <v>22</v>
      </c>
      <c r="F97" s="22" t="s">
        <v>22</v>
      </c>
      <c r="G97" s="18" t="e">
        <f t="shared" si="0"/>
        <v>#VALUE!</v>
      </c>
      <c r="H97" s="54" t="e">
        <f t="shared" si="1"/>
        <v>#VALUE!</v>
      </c>
      <c r="I97" s="21" t="s">
        <v>22</v>
      </c>
      <c r="J97" s="55" t="e">
        <f t="shared" si="2"/>
        <v>#VALUE!</v>
      </c>
    </row>
    <row r="98" spans="1:10" ht="30" x14ac:dyDescent="0.25">
      <c r="A98" s="52">
        <v>75</v>
      </c>
      <c r="B98" s="25" t="s">
        <v>90</v>
      </c>
      <c r="C98" s="28">
        <v>37</v>
      </c>
      <c r="D98" s="28" t="s">
        <v>14</v>
      </c>
      <c r="E98" s="53" t="s">
        <v>22</v>
      </c>
      <c r="F98" s="22" t="s">
        <v>22</v>
      </c>
      <c r="G98" s="18" t="e">
        <f t="shared" si="0"/>
        <v>#VALUE!</v>
      </c>
      <c r="H98" s="54" t="e">
        <f t="shared" si="1"/>
        <v>#VALUE!</v>
      </c>
      <c r="I98" s="21" t="s">
        <v>22</v>
      </c>
      <c r="J98" s="55" t="e">
        <f t="shared" si="2"/>
        <v>#VALUE!</v>
      </c>
    </row>
    <row r="99" spans="1:10" s="5" customFormat="1" ht="32.25" customHeight="1" x14ac:dyDescent="0.25">
      <c r="A99" s="2"/>
      <c r="B99" s="3"/>
      <c r="C99" s="4"/>
      <c r="D99" s="4"/>
      <c r="E99" s="4"/>
      <c r="F99" s="4"/>
      <c r="G99" s="4"/>
      <c r="H99" s="56" t="s">
        <v>26</v>
      </c>
      <c r="I99" s="56"/>
      <c r="J99" s="57" t="e">
        <f>SUM(J24:J98)</f>
        <v>#VALUE!</v>
      </c>
    </row>
    <row r="100" spans="1:10" s="5" customFormat="1" ht="19.5" customHeight="1" x14ac:dyDescent="0.25">
      <c r="A100" s="2"/>
      <c r="B100" s="3"/>
      <c r="C100" s="4"/>
      <c r="D100" s="4"/>
      <c r="E100" s="4"/>
      <c r="F100" s="4"/>
      <c r="G100" s="4"/>
      <c r="H100" s="58" t="s">
        <v>27</v>
      </c>
      <c r="I100" s="58"/>
      <c r="J100" s="57" t="e">
        <f>J99*0.2</f>
        <v>#VALUE!</v>
      </c>
    </row>
    <row r="101" spans="1:10" s="5" customFormat="1" ht="45.75" customHeight="1" x14ac:dyDescent="0.25">
      <c r="A101" s="2"/>
      <c r="B101" s="3"/>
      <c r="C101" s="4"/>
      <c r="D101" s="4"/>
      <c r="E101" s="4"/>
      <c r="F101" s="4"/>
      <c r="G101" s="4"/>
      <c r="H101" s="59" t="s">
        <v>28</v>
      </c>
      <c r="I101" s="59"/>
      <c r="J101" s="57" t="e">
        <f>J99+J100</f>
        <v>#VALUE!</v>
      </c>
    </row>
    <row r="102" spans="1:10" s="5" customFormat="1" ht="45.75" customHeight="1" x14ac:dyDescent="0.25">
      <c r="A102" s="2"/>
      <c r="B102" s="3"/>
      <c r="C102" s="4"/>
      <c r="D102" s="4"/>
      <c r="E102" s="4"/>
      <c r="F102" s="4"/>
      <c r="G102" s="4"/>
      <c r="H102" s="19"/>
      <c r="I102" s="19"/>
      <c r="J102" s="20"/>
    </row>
    <row r="103" spans="1:10" s="5" customFormat="1" ht="53.25" customHeight="1" x14ac:dyDescent="0.25">
      <c r="A103" s="68" t="s">
        <v>91</v>
      </c>
      <c r="B103" s="69"/>
      <c r="C103" s="69"/>
      <c r="D103" s="69"/>
      <c r="E103" s="69"/>
      <c r="F103" s="69"/>
      <c r="G103" s="69"/>
      <c r="H103" s="69"/>
      <c r="I103" s="69"/>
      <c r="J103" s="69"/>
    </row>
    <row r="104" spans="1:10" s="5" customFormat="1" ht="21.75" customHeight="1" x14ac:dyDescent="0.25">
      <c r="A104" s="29"/>
      <c r="B104" s="30"/>
      <c r="C104" s="30"/>
      <c r="D104" s="30"/>
      <c r="E104" s="30"/>
      <c r="F104" s="30"/>
      <c r="G104" s="30"/>
      <c r="H104" s="30"/>
      <c r="I104" s="30"/>
      <c r="J104" s="30"/>
    </row>
    <row r="105" spans="1:10" s="5" customFormat="1" ht="58.5" customHeight="1" x14ac:dyDescent="0.25">
      <c r="A105" s="64" t="s">
        <v>108</v>
      </c>
      <c r="B105" s="65"/>
      <c r="C105" s="65"/>
      <c r="D105" s="65"/>
      <c r="E105" s="65"/>
      <c r="F105" s="65"/>
      <c r="G105" s="65"/>
      <c r="H105" s="65"/>
      <c r="I105" s="65"/>
      <c r="J105" s="65"/>
    </row>
    <row r="106" spans="1:10" s="5" customFormat="1" x14ac:dyDescent="0.25">
      <c r="A106" s="64" t="s">
        <v>109</v>
      </c>
      <c r="B106" s="65"/>
      <c r="C106" s="65"/>
      <c r="D106" s="65"/>
      <c r="E106" s="65"/>
      <c r="F106" s="65"/>
      <c r="G106" s="65"/>
      <c r="H106" s="65"/>
      <c r="I106" s="65"/>
      <c r="J106" s="65"/>
    </row>
    <row r="107" spans="1:10" s="5" customFormat="1" x14ac:dyDescent="0.25">
      <c r="A107" s="66" t="s">
        <v>110</v>
      </c>
      <c r="B107" s="67"/>
      <c r="C107" s="67"/>
      <c r="D107" s="67"/>
      <c r="E107" s="67"/>
      <c r="F107" s="67"/>
      <c r="G107" s="67"/>
      <c r="H107" s="67"/>
      <c r="I107" s="67"/>
      <c r="J107" s="67"/>
    </row>
    <row r="108" spans="1:10" s="5" customFormat="1" ht="20.25" customHeight="1" x14ac:dyDescent="0.25">
      <c r="A108" s="60"/>
      <c r="B108" s="30"/>
      <c r="C108" s="30"/>
      <c r="D108" s="30"/>
      <c r="E108" s="30"/>
      <c r="F108" s="30"/>
      <c r="G108" s="30"/>
      <c r="H108" s="30"/>
      <c r="I108" s="30"/>
      <c r="J108" s="30"/>
    </row>
    <row r="109" spans="1:10" s="5" customFormat="1" ht="20.25" customHeight="1" x14ac:dyDescent="0.25">
      <c r="A109" s="66" t="s">
        <v>111</v>
      </c>
      <c r="B109" s="67"/>
      <c r="C109" s="67"/>
      <c r="D109" s="67"/>
      <c r="E109" s="67"/>
      <c r="F109" s="67"/>
      <c r="G109" s="67"/>
      <c r="H109" s="67"/>
      <c r="I109" s="67"/>
      <c r="J109" s="67"/>
    </row>
    <row r="110" spans="1:10" s="5" customFormat="1" ht="20.25" customHeight="1" x14ac:dyDescent="0.25">
      <c r="A110" s="2"/>
      <c r="B110" s="3"/>
      <c r="C110" s="4"/>
      <c r="D110" s="4"/>
      <c r="E110" s="4"/>
      <c r="F110" s="4"/>
      <c r="G110" s="4"/>
      <c r="H110" s="19"/>
      <c r="I110" s="19"/>
      <c r="J110" s="20"/>
    </row>
    <row r="111" spans="1:10" s="5" customFormat="1" ht="20.25" customHeight="1" x14ac:dyDescent="0.25">
      <c r="A111" s="2"/>
      <c r="B111" s="3"/>
      <c r="C111" s="4"/>
      <c r="D111" s="4"/>
      <c r="E111" s="4"/>
      <c r="F111" s="4"/>
      <c r="G111" s="4"/>
      <c r="H111" s="19"/>
      <c r="I111" s="19"/>
      <c r="J111" s="20"/>
    </row>
    <row r="112" spans="1:10" s="5" customFormat="1" ht="20.25" customHeight="1" x14ac:dyDescent="0.25">
      <c r="A112" s="2"/>
      <c r="B112" s="3"/>
      <c r="C112" s="4"/>
      <c r="D112" s="4"/>
      <c r="E112" s="4"/>
      <c r="F112" s="4"/>
      <c r="G112" s="4"/>
      <c r="H112" s="19"/>
      <c r="I112" s="19"/>
      <c r="J112" s="20"/>
    </row>
    <row r="113" spans="1:10" s="5" customFormat="1" ht="20.25" customHeight="1" x14ac:dyDescent="0.25">
      <c r="A113" s="2"/>
      <c r="B113" s="3"/>
      <c r="C113" s="4"/>
      <c r="D113" s="4"/>
      <c r="E113" s="4"/>
      <c r="F113" s="4"/>
      <c r="G113" s="4"/>
      <c r="H113" s="19"/>
      <c r="I113" s="19"/>
      <c r="J113" s="20"/>
    </row>
    <row r="114" spans="1:10" s="5" customFormat="1" ht="20.25" customHeight="1" x14ac:dyDescent="0.25">
      <c r="A114" s="2"/>
      <c r="B114" s="3"/>
      <c r="C114" s="4"/>
      <c r="D114" s="4"/>
      <c r="E114" s="4"/>
      <c r="F114" s="4"/>
      <c r="G114" s="4"/>
      <c r="H114" s="19"/>
      <c r="I114" s="19"/>
      <c r="J114" s="20"/>
    </row>
    <row r="115" spans="1:10" s="5" customFormat="1" ht="20.25" customHeight="1" x14ac:dyDescent="0.25">
      <c r="A115" s="2"/>
      <c r="B115" s="3"/>
      <c r="C115" s="4"/>
      <c r="D115" s="4"/>
      <c r="E115" s="4"/>
      <c r="F115" s="4"/>
      <c r="G115" s="4"/>
      <c r="H115" s="19"/>
      <c r="I115" s="19"/>
      <c r="J115" s="20"/>
    </row>
    <row r="116" spans="1:10" s="5" customFormat="1" ht="20.25" customHeight="1" x14ac:dyDescent="0.25">
      <c r="A116" s="2"/>
      <c r="B116" s="3"/>
      <c r="C116" s="4"/>
      <c r="D116" s="4"/>
      <c r="E116" s="4"/>
      <c r="F116" s="4"/>
      <c r="G116" s="4"/>
      <c r="H116" s="19"/>
      <c r="I116" s="19"/>
      <c r="J116" s="20"/>
    </row>
    <row r="117" spans="1:10" x14ac:dyDescent="0.25">
      <c r="A117" s="1"/>
    </row>
    <row r="118" spans="1:10" ht="15" customHeight="1" x14ac:dyDescent="0.25">
      <c r="A118" s="7"/>
      <c r="B118" s="9" t="s">
        <v>8</v>
      </c>
      <c r="C118" s="8"/>
      <c r="D118" s="8"/>
      <c r="F118" s="16"/>
      <c r="G118" s="17"/>
    </row>
    <row r="119" spans="1:10" ht="48.75" customHeight="1" x14ac:dyDescent="0.25">
      <c r="A119" s="7"/>
      <c r="B119" s="10" t="s">
        <v>9</v>
      </c>
      <c r="C119" s="8"/>
      <c r="D119" s="8"/>
      <c r="F119" s="32" t="s">
        <v>10</v>
      </c>
      <c r="G119" s="32"/>
    </row>
    <row r="120" spans="1:10" ht="48.75" customHeight="1" x14ac:dyDescent="0.25">
      <c r="A120" s="7"/>
      <c r="B120" s="10"/>
      <c r="C120" s="8"/>
      <c r="D120" s="8"/>
      <c r="F120" s="31"/>
      <c r="G120" s="31"/>
    </row>
    <row r="121" spans="1:10" ht="48.75" customHeight="1" x14ac:dyDescent="0.25">
      <c r="A121" s="7"/>
      <c r="B121" s="10"/>
      <c r="C121" s="8"/>
      <c r="D121" s="8"/>
      <c r="F121" s="31"/>
      <c r="G121" s="31"/>
    </row>
    <row r="122" spans="1:10" x14ac:dyDescent="0.25">
      <c r="A122" s="61" t="s">
        <v>112</v>
      </c>
      <c r="B122" s="62"/>
    </row>
    <row r="123" spans="1:10" x14ac:dyDescent="0.25">
      <c r="B123" s="63" t="s">
        <v>113</v>
      </c>
      <c r="C123" s="63"/>
      <c r="D123" s="63"/>
      <c r="E123" s="63"/>
      <c r="F123" s="63"/>
      <c r="G123" s="63"/>
      <c r="H123" s="63"/>
      <c r="I123" s="63"/>
    </row>
    <row r="124" spans="1:10" x14ac:dyDescent="0.25">
      <c r="B124" s="63" t="s">
        <v>115</v>
      </c>
      <c r="C124" s="63"/>
      <c r="D124" s="63"/>
      <c r="E124" s="63"/>
      <c r="F124" s="63"/>
      <c r="G124" s="63"/>
      <c r="H124" s="63"/>
      <c r="I124" s="63"/>
    </row>
    <row r="125" spans="1:10" x14ac:dyDescent="0.25">
      <c r="B125" s="63" t="s">
        <v>114</v>
      </c>
      <c r="C125" s="63"/>
      <c r="D125" s="63"/>
      <c r="E125" s="63"/>
      <c r="F125" s="63"/>
      <c r="G125" s="63"/>
      <c r="H125" s="63"/>
      <c r="I125" s="63"/>
    </row>
  </sheetData>
  <mergeCells count="37">
    <mergeCell ref="A122:B122"/>
    <mergeCell ref="B123:I123"/>
    <mergeCell ref="B124:I124"/>
    <mergeCell ref="B125:I125"/>
    <mergeCell ref="A13:G13"/>
    <mergeCell ref="A105:J105"/>
    <mergeCell ref="A106:J106"/>
    <mergeCell ref="A107:J107"/>
    <mergeCell ref="A109:J109"/>
    <mergeCell ref="H101:I101"/>
    <mergeCell ref="H100:I100"/>
    <mergeCell ref="H21:H23"/>
    <mergeCell ref="I21:I23"/>
    <mergeCell ref="J21:J23"/>
    <mergeCell ref="B5:J5"/>
    <mergeCell ref="A11:G12"/>
    <mergeCell ref="A9:J9"/>
    <mergeCell ref="A1:E3"/>
    <mergeCell ref="F1:J1"/>
    <mergeCell ref="F2:J2"/>
    <mergeCell ref="F3:J3"/>
    <mergeCell ref="F119:G119"/>
    <mergeCell ref="A14:B14"/>
    <mergeCell ref="A15:B15"/>
    <mergeCell ref="A16:B16"/>
    <mergeCell ref="A21:A23"/>
    <mergeCell ref="B21:B23"/>
    <mergeCell ref="C21:C23"/>
    <mergeCell ref="D21:D23"/>
    <mergeCell ref="E21:E23"/>
    <mergeCell ref="G21:G23"/>
    <mergeCell ref="A17:B17"/>
    <mergeCell ref="A18:B18"/>
    <mergeCell ref="A19:B19"/>
    <mergeCell ref="F21:F23"/>
    <mergeCell ref="A103:J103"/>
    <mergeCell ref="H99:I99"/>
  </mergeCells>
  <pageMargins left="0.25" right="0.25" top="0.75" bottom="0.75" header="0.3" footer="0.3"/>
  <pageSetup paperSize="9"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Príl.č.1 Špecifikácia CaP</vt:lpstr>
      <vt:lpstr>'Príl.č.1 Špecifikácia CaP'!Oblasť_tlače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Fulnečková Beáta</dc:creator>
  <cp:lastModifiedBy>Fulnečková Beáta</cp:lastModifiedBy>
  <cp:lastPrinted>2018-05-14T13:49:48Z</cp:lastPrinted>
  <dcterms:created xsi:type="dcterms:W3CDTF">2016-12-08T08:45:23Z</dcterms:created>
  <dcterms:modified xsi:type="dcterms:W3CDTF">2018-05-14T13:50:05Z</dcterms:modified>
</cp:coreProperties>
</file>