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5_2024_A_OZ Poľana, LS Divín\"/>
    </mc:Choice>
  </mc:AlternateContent>
  <bookViews>
    <workbookView xWindow="0" yWindow="0" windowWidth="19188" windowHeight="5316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<sst xmlns="http://schemas.openxmlformats.org/spreadsheetml/2006/main" count="133" uniqueCount="93">
  <si>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</si>
  <si>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</si>
  <si>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</si>
  <si>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</si>
  <si>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</si>
  <si>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</si>
  <si>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</si>
  <si>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</si>
  <si>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</si>
  <si>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</si>
  <si>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</si>
  <si>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</si>
  <si>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</si>
  <si>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</si>
  <si>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</si>
  <si>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</si>
  <si>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</si>
  <si>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</si>
  <si>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</si>
  <si>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</si>
  <si>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</si>
  <si>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</si>
  <si>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</si>
  <si>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</si>
  <si>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</si>
  <si>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</si>
  <si>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</si>
  <si>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</si>
  <si>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</si>
  <si>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</si>
  <si>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</si>
  <si>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</si>
  <si>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</si>
  <si>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</si>
  <si>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</si>
  <si>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</si>
  <si>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</si>
  <si>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</si>
  <si>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</si>
  <si>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</si>
  <si>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</si>
  <si>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</si>
  <si>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</si>
  <si>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</si>
  <si>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</si>
  <si>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</si>
  <si>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</si>
  <si>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</si>
  <si>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</si>
  <si>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</si>
  <si>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</si>
  <si>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</si>
  <si>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</si>
  <si>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</si>
  <si>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</si>
  <si>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</si>
  <si>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</si>
  <si>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</si>
  <si>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</si>
  <si>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</si>
  <si>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</si>
  <si>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</si>
  <si>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</si>
  <si>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</si>
  <si>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</si>
  <si>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</si>
  <si>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</si>
  <si>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</si>
  <si>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</si>
  <si>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cena</t>
  </si>
  <si>
    <t>Lesy SR š.p. OZ Poľana</t>
  </si>
  <si>
    <t>Lesnícke služby v ťažbovom procese - viacoperačné technológie na OZ Poľana</t>
  </si>
  <si>
    <t>04 Podkriváň</t>
  </si>
  <si>
    <t>425D0</t>
  </si>
  <si>
    <t>Vú</t>
  </si>
  <si>
    <t>435B0</t>
  </si>
  <si>
    <t>435C0</t>
  </si>
  <si>
    <t>436B0</t>
  </si>
  <si>
    <t>436C0</t>
  </si>
  <si>
    <t>516 0</t>
  </si>
  <si>
    <t>05 Dolná Bzová</t>
  </si>
  <si>
    <t>164B0</t>
  </si>
  <si>
    <t>166C0</t>
  </si>
  <si>
    <t>477C0</t>
  </si>
  <si>
    <t>479A0</t>
  </si>
  <si>
    <t>173 0</t>
  </si>
  <si>
    <t>154A0</t>
  </si>
  <si>
    <t xml:space="preserve">časť A - Ťažba a výroba sortimentov harvestermi a ich vývoz forwardermi z porastu z lokality peň na vývozné miesto / odvozné miesto. Veľkostná kategória -Malý HRT. </t>
  </si>
  <si>
    <t>11.04.2024 Ing. Lukáš Malatinec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</si>
  <si>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25.4.2024-30.6.2024. Zo SP je požadovaná technológia z bodu 3. Predmet zákazky - (bližšie vymedzenie predmetu zákazky) : časť A - Ťažba a výroba sortimentov harvestermi a ich vývoz forwardermi z porastu z lokality peň na vývozné miesto / odvozné miesto. Požadovaný je malý HRT.                                                             Objednávateľ na požiadanie dodávateľa prác umožní obhliadku porastov. Kontaktná osoba: Ing.Pavel Paučo 0918335 838</t>
    </r>
  </si>
  <si>
    <t>Divín</t>
  </si>
  <si>
    <t>LS, LO (ES)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</si>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</sst>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M1" sqref="M1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6" t="s">
        <v>92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13" t="s">
        <v>71</v>
      </c>
      <c r="D3" s="113"/>
      <c r="E3" s="113"/>
      <c r="F3" s="113"/>
      <c r="G3" s="113"/>
      <c r="H3" s="113"/>
      <c r="I3" s="113"/>
      <c r="J3" s="113"/>
      <c r="K3" s="113"/>
      <c r="L3" s="113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17"/>
      <c r="F5" s="117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8" t="s">
        <v>70</v>
      </c>
      <c r="C6" s="118"/>
      <c r="D6" s="118"/>
      <c r="E6" s="118"/>
      <c r="F6" s="118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9"/>
      <c r="C7" s="119"/>
      <c r="D7" s="119"/>
      <c r="E7" s="119"/>
      <c r="F7" s="119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15" t="s">
        <v>66</v>
      </c>
      <c r="B8" s="116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91</v>
      </c>
      <c r="B9" s="126" t="s">
        <v>2</v>
      </c>
      <c r="C9" s="136" t="s">
        <v>53</v>
      </c>
      <c r="D9" s="137"/>
      <c r="E9" s="138" t="s">
        <v>3</v>
      </c>
      <c r="F9" s="139"/>
      <c r="G9" s="140"/>
      <c r="H9" s="128" t="s">
        <v>4</v>
      </c>
      <c r="I9" s="110" t="s">
        <v>5</v>
      </c>
      <c r="J9" s="131" t="s">
        <v>6</v>
      </c>
      <c r="K9" s="134" t="s">
        <v>7</v>
      </c>
      <c r="L9" s="110" t="s">
        <v>54</v>
      </c>
      <c r="M9" s="110" t="s">
        <v>60</v>
      </c>
      <c r="N9" s="100" t="s">
        <v>58</v>
      </c>
      <c r="O9" s="102" t="s">
        <v>59</v>
      </c>
    </row>
    <row r="10" spans="1:17" ht="21.75" customHeight="1" x14ac:dyDescent="0.3">
      <c r="A10" s="25"/>
      <c r="B10" s="127"/>
      <c r="C10" s="104" t="s">
        <v>67</v>
      </c>
      <c r="D10" s="105"/>
      <c r="E10" s="104" t="s">
        <v>9</v>
      </c>
      <c r="F10" s="106" t="s">
        <v>10</v>
      </c>
      <c r="G10" s="108" t="s">
        <v>11</v>
      </c>
      <c r="H10" s="129"/>
      <c r="I10" s="111"/>
      <c r="J10" s="132"/>
      <c r="K10" s="135"/>
      <c r="L10" s="111"/>
      <c r="M10" s="111"/>
      <c r="N10" s="101"/>
      <c r="O10" s="103"/>
    </row>
    <row r="11" spans="1:17" ht="50.25" customHeight="1" thickBot="1" x14ac:dyDescent="0.35">
      <c r="A11" s="26" t="s">
        <v>90</v>
      </c>
      <c r="B11" s="127"/>
      <c r="C11" s="104"/>
      <c r="D11" s="105"/>
      <c r="E11" s="104"/>
      <c r="F11" s="107"/>
      <c r="G11" s="109"/>
      <c r="H11" s="130"/>
      <c r="I11" s="111"/>
      <c r="J11" s="133"/>
      <c r="K11" s="135"/>
      <c r="L11" s="112"/>
      <c r="M11" s="112"/>
      <c r="N11" s="101"/>
      <c r="O11" s="103"/>
    </row>
    <row r="12" spans="1:17" ht="15" thickBot="1" x14ac:dyDescent="0.35">
      <c r="A12" s="64" t="s">
        <v>72</v>
      </c>
      <c r="B12" s="53" t="s">
        <v>73</v>
      </c>
      <c r="C12" s="120" t="s">
        <v>87</v>
      </c>
      <c r="D12" s="121"/>
      <c r="E12" s="54">
        <v>72</v>
      </c>
      <c r="F12" s="55">
        <v>35</v>
      </c>
      <c r="G12" s="56">
        <v>107</v>
      </c>
      <c r="H12" s="57" t="s">
        <v>74</v>
      </c>
      <c r="I12" s="58">
        <v>20</v>
      </c>
      <c r="J12" s="58">
        <v>0.19</v>
      </c>
      <c r="K12" s="59">
        <v>800</v>
      </c>
      <c r="L12" s="61">
        <v>3444.68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" thickBot="1" x14ac:dyDescent="0.35">
      <c r="A13" s="64" t="s">
        <v>72</v>
      </c>
      <c r="B13" s="70" t="s">
        <v>75</v>
      </c>
      <c r="C13" s="122"/>
      <c r="D13" s="123"/>
      <c r="E13" s="72">
        <v>30</v>
      </c>
      <c r="F13" s="73">
        <v>5</v>
      </c>
      <c r="G13" s="60">
        <v>35</v>
      </c>
      <c r="H13" s="57" t="s">
        <v>74</v>
      </c>
      <c r="I13" s="29">
        <v>10</v>
      </c>
      <c r="J13" s="29">
        <v>0.28999999999999998</v>
      </c>
      <c r="K13" s="49">
        <v>300</v>
      </c>
      <c r="L13" s="61">
        <v>723.57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" thickBot="1" x14ac:dyDescent="0.35">
      <c r="A14" s="64" t="s">
        <v>72</v>
      </c>
      <c r="B14" s="70" t="s">
        <v>76</v>
      </c>
      <c r="C14" s="122"/>
      <c r="D14" s="123"/>
      <c r="E14" s="72">
        <v>20</v>
      </c>
      <c r="F14" s="73">
        <v>3</v>
      </c>
      <c r="G14" s="60">
        <v>23</v>
      </c>
      <c r="H14" s="57" t="s">
        <v>74</v>
      </c>
      <c r="I14" s="29">
        <v>15</v>
      </c>
      <c r="J14" s="68">
        <v>0.19</v>
      </c>
      <c r="K14" s="49">
        <v>500</v>
      </c>
      <c r="L14" s="61">
        <v>521.74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" thickBot="1" x14ac:dyDescent="0.35">
      <c r="A15" s="64" t="s">
        <v>72</v>
      </c>
      <c r="B15" s="70" t="s">
        <v>77</v>
      </c>
      <c r="C15" s="122"/>
      <c r="D15" s="123"/>
      <c r="E15" s="72">
        <v>15</v>
      </c>
      <c r="F15" s="73">
        <v>5</v>
      </c>
      <c r="G15" s="60">
        <v>20</v>
      </c>
      <c r="H15" s="57" t="s">
        <v>74</v>
      </c>
      <c r="I15" s="29">
        <v>5</v>
      </c>
      <c r="J15" s="29">
        <v>0.28999999999999998</v>
      </c>
      <c r="K15" s="49">
        <v>300</v>
      </c>
      <c r="L15" s="61">
        <v>397.51</v>
      </c>
      <c r="M15" s="28" t="s">
        <v>61</v>
      </c>
      <c r="N15" s="75"/>
      <c r="O15" s="76">
        <f t="shared" si="0"/>
        <v>0</v>
      </c>
      <c r="P15" s="12"/>
      <c r="Q15" s="69"/>
    </row>
    <row r="16" spans="1:17" ht="15" thickBot="1" x14ac:dyDescent="0.35">
      <c r="A16" s="64" t="s">
        <v>72</v>
      </c>
      <c r="B16" s="70" t="s">
        <v>78</v>
      </c>
      <c r="C16" s="122"/>
      <c r="D16" s="123"/>
      <c r="E16" s="80">
        <v>30</v>
      </c>
      <c r="F16" s="81">
        <v>16</v>
      </c>
      <c r="G16" s="82">
        <v>46</v>
      </c>
      <c r="H16" s="57" t="s">
        <v>74</v>
      </c>
      <c r="I16" s="29">
        <v>5</v>
      </c>
      <c r="J16" s="29">
        <v>0.19</v>
      </c>
      <c r="K16" s="49">
        <v>700</v>
      </c>
      <c r="L16" s="61">
        <v>1392.92</v>
      </c>
      <c r="M16" s="28" t="s">
        <v>61</v>
      </c>
      <c r="N16" s="75"/>
      <c r="O16" s="76">
        <f t="shared" si="0"/>
        <v>0</v>
      </c>
      <c r="P16" s="12"/>
      <c r="Q16" s="69"/>
    </row>
    <row r="17" spans="1:17" ht="15" thickBot="1" x14ac:dyDescent="0.35">
      <c r="A17" s="64" t="s">
        <v>72</v>
      </c>
      <c r="B17" s="70" t="s">
        <v>79</v>
      </c>
      <c r="C17" s="122"/>
      <c r="D17" s="123"/>
      <c r="E17" s="72">
        <v>85</v>
      </c>
      <c r="F17" s="73">
        <v>10</v>
      </c>
      <c r="G17" s="60">
        <v>95</v>
      </c>
      <c r="H17" s="74" t="s">
        <v>74</v>
      </c>
      <c r="I17" s="29">
        <v>25</v>
      </c>
      <c r="J17" s="29">
        <v>0.49</v>
      </c>
      <c r="K17" s="49">
        <v>1800</v>
      </c>
      <c r="L17" s="61">
        <v>2103.23</v>
      </c>
      <c r="M17" s="28" t="s">
        <v>61</v>
      </c>
      <c r="N17" s="75"/>
      <c r="O17" s="76">
        <f t="shared" si="0"/>
        <v>0</v>
      </c>
      <c r="P17" s="12"/>
      <c r="Q17" s="69"/>
    </row>
    <row r="18" spans="1:17" ht="15" thickBot="1" x14ac:dyDescent="0.35">
      <c r="A18" s="64" t="s">
        <v>80</v>
      </c>
      <c r="B18" s="70" t="s">
        <v>81</v>
      </c>
      <c r="C18" s="122"/>
      <c r="D18" s="123"/>
      <c r="E18" s="77">
        <v>25</v>
      </c>
      <c r="F18" s="73">
        <v>2</v>
      </c>
      <c r="G18" s="78">
        <v>27</v>
      </c>
      <c r="H18" s="74" t="s">
        <v>74</v>
      </c>
      <c r="I18" s="29">
        <v>15</v>
      </c>
      <c r="J18" s="29">
        <v>0.19</v>
      </c>
      <c r="K18" s="49">
        <v>300</v>
      </c>
      <c r="L18" s="61">
        <v>885.05</v>
      </c>
      <c r="M18" s="28" t="s">
        <v>61</v>
      </c>
      <c r="N18" s="75"/>
      <c r="O18" s="76">
        <f t="shared" si="0"/>
        <v>0</v>
      </c>
      <c r="P18" s="12"/>
      <c r="Q18" s="69"/>
    </row>
    <row r="19" spans="1:17" ht="15" thickBot="1" x14ac:dyDescent="0.35">
      <c r="A19" s="64" t="s">
        <v>80</v>
      </c>
      <c r="B19" s="70" t="s">
        <v>82</v>
      </c>
      <c r="C19" s="122"/>
      <c r="D19" s="123"/>
      <c r="E19" s="77">
        <v>85</v>
      </c>
      <c r="F19" s="73">
        <v>20</v>
      </c>
      <c r="G19" s="78">
        <v>105</v>
      </c>
      <c r="H19" s="74" t="s">
        <v>74</v>
      </c>
      <c r="I19" s="29">
        <v>25</v>
      </c>
      <c r="J19" s="29">
        <v>0.19</v>
      </c>
      <c r="K19" s="49">
        <v>700</v>
      </c>
      <c r="L19" s="61">
        <v>3592.41</v>
      </c>
      <c r="M19" s="28" t="s">
        <v>61</v>
      </c>
      <c r="N19" s="75"/>
      <c r="O19" s="76">
        <f t="shared" si="0"/>
        <v>0</v>
      </c>
      <c r="P19" s="12"/>
      <c r="Q19" s="69"/>
    </row>
    <row r="20" spans="1:17" ht="15" thickBot="1" x14ac:dyDescent="0.35">
      <c r="A20" s="64" t="s">
        <v>80</v>
      </c>
      <c r="B20" s="70" t="s">
        <v>83</v>
      </c>
      <c r="C20" s="122"/>
      <c r="D20" s="123"/>
      <c r="E20" s="72">
        <v>25</v>
      </c>
      <c r="F20" s="73"/>
      <c r="G20" s="60">
        <v>25</v>
      </c>
      <c r="H20" s="74" t="s">
        <v>74</v>
      </c>
      <c r="I20" s="29">
        <v>10</v>
      </c>
      <c r="J20" s="29">
        <v>0.25</v>
      </c>
      <c r="K20" s="49">
        <v>700</v>
      </c>
      <c r="L20" s="61">
        <v>527.45000000000005</v>
      </c>
      <c r="M20" s="28" t="s">
        <v>61</v>
      </c>
      <c r="N20" s="75"/>
      <c r="O20" s="76"/>
      <c r="P20" s="12"/>
      <c r="Q20" s="69"/>
    </row>
    <row r="21" spans="1:17" ht="15" thickBot="1" x14ac:dyDescent="0.35">
      <c r="A21" s="64" t="s">
        <v>80</v>
      </c>
      <c r="B21" s="70" t="s">
        <v>84</v>
      </c>
      <c r="C21" s="122"/>
      <c r="D21" s="123"/>
      <c r="E21" s="72">
        <v>40</v>
      </c>
      <c r="F21" s="73">
        <v>5</v>
      </c>
      <c r="G21" s="60">
        <v>45</v>
      </c>
      <c r="H21" s="74" t="s">
        <v>74</v>
      </c>
      <c r="I21" s="29">
        <v>20</v>
      </c>
      <c r="J21" s="68">
        <v>0.28999999999999998</v>
      </c>
      <c r="K21" s="49">
        <v>900</v>
      </c>
      <c r="L21" s="61">
        <v>1091.94</v>
      </c>
      <c r="M21" s="28" t="s">
        <v>61</v>
      </c>
      <c r="N21" s="75"/>
      <c r="O21" s="76"/>
      <c r="P21" s="12"/>
      <c r="Q21" s="69"/>
    </row>
    <row r="22" spans="1:17" ht="15" thickBot="1" x14ac:dyDescent="0.35">
      <c r="A22" s="64" t="s">
        <v>80</v>
      </c>
      <c r="B22" s="70" t="s">
        <v>85</v>
      </c>
      <c r="C22" s="122"/>
      <c r="D22" s="123"/>
      <c r="E22" s="72">
        <v>25</v>
      </c>
      <c r="F22" s="73">
        <v>45</v>
      </c>
      <c r="G22" s="60">
        <v>70</v>
      </c>
      <c r="H22" s="74" t="s">
        <v>74</v>
      </c>
      <c r="I22" s="29">
        <v>15</v>
      </c>
      <c r="J22" s="29">
        <v>0.3</v>
      </c>
      <c r="K22" s="49">
        <v>900</v>
      </c>
      <c r="L22" s="61">
        <v>1807.81</v>
      </c>
      <c r="M22" s="28" t="s">
        <v>61</v>
      </c>
      <c r="N22" s="75"/>
      <c r="O22" s="76"/>
      <c r="P22" s="12"/>
      <c r="Q22" s="69"/>
    </row>
    <row r="23" spans="1:17" x14ac:dyDescent="0.3">
      <c r="A23" s="64" t="s">
        <v>80</v>
      </c>
      <c r="B23" s="70" t="s">
        <v>86</v>
      </c>
      <c r="C23" s="124"/>
      <c r="D23" s="125"/>
      <c r="E23" s="72">
        <v>20</v>
      </c>
      <c r="F23" s="73">
        <v>55</v>
      </c>
      <c r="G23" s="60">
        <v>75</v>
      </c>
      <c r="H23" s="74" t="s">
        <v>74</v>
      </c>
      <c r="I23" s="29">
        <v>15</v>
      </c>
      <c r="J23" s="29">
        <v>0.3</v>
      </c>
      <c r="K23" s="49">
        <v>2200</v>
      </c>
      <c r="L23" s="61">
        <v>2066.66</v>
      </c>
      <c r="M23" s="28" t="s">
        <v>61</v>
      </c>
      <c r="N23" s="75"/>
      <c r="O23" s="76"/>
      <c r="P23" s="12"/>
      <c r="Q23" s="69"/>
    </row>
    <row r="24" spans="1:17" ht="15" thickBot="1" x14ac:dyDescent="0.35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" thickBot="1" x14ac:dyDescent="0.35">
      <c r="A25" s="30"/>
      <c r="B25" s="31"/>
      <c r="C25" s="32"/>
      <c r="D25" s="33"/>
      <c r="E25" s="34"/>
      <c r="F25" s="34"/>
      <c r="G25" s="67">
        <f>SUM(G12:G24)</f>
        <v>673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" thickBot="1" x14ac:dyDescent="0.35">
      <c r="A26" s="51"/>
      <c r="B26" s="38"/>
      <c r="C26" s="38"/>
      <c r="D26" s="38"/>
      <c r="E26" s="38"/>
      <c r="F26" s="38"/>
      <c r="G26" s="38"/>
      <c r="H26" s="38"/>
      <c r="I26" s="38"/>
      <c r="J26" s="83" t="s">
        <v>13</v>
      </c>
      <c r="K26" s="83"/>
      <c r="L26" s="41">
        <f>SUM(L12:L25)</f>
        <v>18554.97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" thickBot="1" x14ac:dyDescent="0.35">
      <c r="A27" s="84" t="s">
        <v>15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6"/>
      <c r="O27" s="36">
        <f>O28-O26</f>
        <v>0</v>
      </c>
    </row>
    <row r="28" spans="1:17" ht="15" thickBot="1" x14ac:dyDescent="0.35">
      <c r="A28" s="84" t="s">
        <v>16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6"/>
      <c r="O28" s="36">
        <f>IF("nie"=MID(I36,1,3),O26,(O26*1.2))</f>
        <v>0</v>
      </c>
    </row>
    <row r="29" spans="1:17" x14ac:dyDescent="0.3">
      <c r="A29" s="98" t="s">
        <v>17</v>
      </c>
      <c r="B29" s="98"/>
      <c r="C29" s="98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3">
      <c r="A30" s="87" t="s">
        <v>65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25.5" customHeight="1" x14ac:dyDescent="0.3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3">
      <c r="A32" s="92" t="s">
        <v>89</v>
      </c>
      <c r="B32" s="92"/>
      <c r="C32" s="92"/>
      <c r="D32" s="92"/>
      <c r="E32" s="92"/>
      <c r="F32" s="99" t="s">
        <v>56</v>
      </c>
      <c r="G32" s="47" t="s">
        <v>18</v>
      </c>
      <c r="H32" s="89"/>
      <c r="I32" s="90"/>
      <c r="J32" s="90"/>
      <c r="K32" s="90"/>
      <c r="L32" s="90"/>
      <c r="M32" s="90"/>
      <c r="N32" s="90"/>
      <c r="O32" s="91"/>
    </row>
    <row r="33" spans="1:15" x14ac:dyDescent="0.3">
      <c r="A33" s="93"/>
      <c r="B33" s="93"/>
      <c r="C33" s="93"/>
      <c r="D33" s="93"/>
      <c r="E33" s="93"/>
      <c r="F33" s="99"/>
      <c r="G33" s="47" t="s">
        <v>19</v>
      </c>
      <c r="H33" s="89"/>
      <c r="I33" s="90"/>
      <c r="J33" s="90"/>
      <c r="K33" s="90"/>
      <c r="L33" s="90"/>
      <c r="M33" s="90"/>
      <c r="N33" s="90"/>
      <c r="O33" s="91"/>
    </row>
    <row r="34" spans="1:15" ht="18" customHeight="1" x14ac:dyDescent="0.3">
      <c r="A34" s="93"/>
      <c r="B34" s="93"/>
      <c r="C34" s="93"/>
      <c r="D34" s="93"/>
      <c r="E34" s="93"/>
      <c r="F34" s="99"/>
      <c r="G34" s="47" t="s">
        <v>20</v>
      </c>
      <c r="H34" s="89"/>
      <c r="I34" s="90"/>
      <c r="J34" s="90"/>
      <c r="K34" s="90"/>
      <c r="L34" s="90"/>
      <c r="M34" s="90"/>
      <c r="N34" s="90"/>
      <c r="O34" s="91"/>
    </row>
    <row r="35" spans="1:15" x14ac:dyDescent="0.3">
      <c r="A35" s="93"/>
      <c r="B35" s="93"/>
      <c r="C35" s="93"/>
      <c r="D35" s="93"/>
      <c r="E35" s="93"/>
      <c r="F35" s="99"/>
      <c r="G35" s="47" t="s">
        <v>21</v>
      </c>
      <c r="H35" s="89"/>
      <c r="I35" s="90"/>
      <c r="J35" s="90"/>
      <c r="K35" s="90"/>
      <c r="L35" s="90"/>
      <c r="M35" s="90"/>
      <c r="N35" s="90"/>
      <c r="O35" s="91"/>
    </row>
    <row r="36" spans="1:15" x14ac:dyDescent="0.3">
      <c r="A36" s="93"/>
      <c r="B36" s="93"/>
      <c r="C36" s="93"/>
      <c r="D36" s="93"/>
      <c r="E36" s="93"/>
      <c r="F36" s="99"/>
      <c r="G36" s="47" t="s">
        <v>22</v>
      </c>
      <c r="H36" s="89"/>
      <c r="I36" s="90"/>
      <c r="J36" s="90"/>
      <c r="K36" s="90"/>
      <c r="L36" s="90"/>
      <c r="M36" s="90"/>
      <c r="N36" s="90"/>
      <c r="O36" s="91"/>
    </row>
    <row r="37" spans="1:15" x14ac:dyDescent="0.3">
      <c r="A37" s="93"/>
      <c r="B37" s="93"/>
      <c r="C37" s="93"/>
      <c r="D37" s="93"/>
      <c r="E37" s="93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93"/>
      <c r="B38" s="93"/>
      <c r="C38" s="93"/>
      <c r="D38" s="93"/>
      <c r="E38" s="93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93"/>
      <c r="B39" s="93"/>
      <c r="C39" s="93"/>
      <c r="D39" s="93"/>
      <c r="E39" s="93"/>
      <c r="F39" s="46"/>
      <c r="G39" s="24"/>
      <c r="H39" s="18"/>
      <c r="I39" s="24"/>
      <c r="J39" s="24" t="s">
        <v>23</v>
      </c>
      <c r="K39" s="24"/>
      <c r="L39" s="95"/>
      <c r="M39" s="96"/>
      <c r="N39" s="97"/>
      <c r="O39" s="24"/>
    </row>
    <row r="40" spans="1:15" x14ac:dyDescent="0.3">
      <c r="A40" s="94"/>
      <c r="B40" s="94"/>
      <c r="C40" s="94"/>
      <c r="D40" s="94"/>
      <c r="E40" s="94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21" t="s">
        <v>88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C12:D23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62" t="s">
        <v>61</v>
      </c>
      <c r="B3" s="62" t="s">
        <v>69</v>
      </c>
      <c r="C3" s="62"/>
      <c r="D3" s="62" t="s">
        <v>61</v>
      </c>
      <c r="E3" s="62" t="s">
        <v>69</v>
      </c>
      <c r="F3" s="62"/>
      <c r="G3" s="62" t="s">
        <v>61</v>
      </c>
      <c r="H3" s="62" t="s">
        <v>69</v>
      </c>
    </row>
    <row r="4" spans="1:9" x14ac:dyDescent="0.3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3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3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3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3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3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3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3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3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3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3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3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3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3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9.6" x14ac:dyDescent="0.3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3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3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3">
      <c r="A19" s="48" t="s">
        <v>62</v>
      </c>
      <c r="B19" s="145" t="s">
        <v>63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2023-02-02T06:05:12Z</cp:lastPrinted>
  <dcterms:created xsi:type="dcterms:W3CDTF">2012-08-13T12:29:09Z</dcterms:created>
  <dcterms:modified xsi:type="dcterms:W3CDTF">2024-04-16T12:35:57Z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