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dwiga.dlugajczyk\Desktop\dane na 2024\przetarg na pakiet 16 rok 2024\załączniki\"/>
    </mc:Choice>
  </mc:AlternateContent>
  <bookViews>
    <workbookView xWindow="0" yWindow="0" windowWidth="19200" windowHeight="11850"/>
  </bookViews>
  <sheets>
    <sheet name="Formularz ofertowy" sheetId="1" r:id="rId1"/>
  </sheets>
  <calcPr calcId="162913"/>
</workbook>
</file>

<file path=xl/calcChain.xml><?xml version="1.0" encoding="utf-8"?>
<calcChain xmlns="http://schemas.openxmlformats.org/spreadsheetml/2006/main">
  <c r="B26" i="1" l="1"/>
  <c r="F79" i="1"/>
  <c r="F78" i="1"/>
  <c r="L76" i="1"/>
  <c r="K76" i="1"/>
  <c r="I76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2" i="1"/>
  <c r="K52" i="1"/>
  <c r="I52" i="1"/>
  <c r="L47" i="1"/>
  <c r="K47" i="1"/>
  <c r="I47" i="1"/>
  <c r="L42" i="1"/>
  <c r="K42" i="1"/>
  <c r="I42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<sst xmlns="http://schemas.openxmlformats.org/spreadsheetml/2006/main" count="207" uniqueCount="118">
  <si>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</si>
  <si>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</si>
  <si>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</si>
  <si>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</si>
  <si>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</si>
  <si>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</si>
  <si>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</si>
  <si>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</si>
  <si>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</si>
  <si>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</si>
  <si>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</si>
  <si>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</si>
  <si>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</si>
  <si>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</si>
  <si>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</si>
  <si>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19</t>
  </si>
  <si>
    <t>WPOD-N</t>
  </si>
  <si>
    <t>Wycinanie podszytów i podrostów (teren równy lub falisty)</t>
  </si>
  <si>
    <t>HA</t>
  </si>
  <si>
    <t>103</t>
  </si>
  <si>
    <t>SAD-BRYŁ</t>
  </si>
  <si>
    <t>Sadzenie sadzonek z zakrytym systemem korzeniowym</t>
  </si>
  <si>
    <t>TSZT</t>
  </si>
  <si>
    <t>104</t>
  </si>
  <si>
    <t>POP-BRYŁ</t>
  </si>
  <si>
    <t>Sadzenie sadzonek z zakrytym systemem korzeniowym w poprawkach i uzupełnieniach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</si>
  <si>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</si>
  <si>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</si>
  <si>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</si>
  <si>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</si>
  <si>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</si>
  <si>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</si>
  <si>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</si>
  <si>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</si>
  <si>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</si>
  <si>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</si>
  <si>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</si>
  <si>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</si>
  <si>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120</t>
  </si>
  <si>
    <t>CW-W</t>
  </si>
  <si>
    <t>Czyszczenia wczesne</t>
  </si>
  <si>
    <t>124</t>
  </si>
  <si>
    <t>CP-W</t>
  </si>
  <si>
    <t>Czyszczenia późne</t>
  </si>
  <si>
    <t>147</t>
  </si>
  <si>
    <t>GRODZ-SN</t>
  </si>
  <si>
    <t>Grodzenie upraw przed zwierzyną siatką</t>
  </si>
  <si>
    <t>HM</t>
  </si>
  <si>
    <t>151</t>
  </si>
  <si>
    <t>WYK-SLUPL</t>
  </si>
  <si>
    <t>Przygotowanie słupków liściastych</t>
  </si>
  <si>
    <t>SZT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</si>
  <si>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</si>
  <si>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</si>
  <si>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</si>
  <si>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</si>
  <si>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</si>
  <si>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</si>
  <si>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</si>
  <si>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163</t>
  </si>
  <si>
    <t>ZAW-BUD</t>
  </si>
  <si>
    <t>Wywieszanie nowych budek lęgowych i schronów dla nietoperzy</t>
  </si>
  <si>
    <t>165</t>
  </si>
  <si>
    <t>CZYSZ-BUD</t>
  </si>
  <si>
    <t>Czyszczenie budek lęgowych i schronów dla nietoperzy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</si>
  <si>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</si>
  <si>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</si>
  <si>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</si>
  <si>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</si>
  <si>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</si>
  <si>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</si>
  <si>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</si>
  <si>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</si>
  <si>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</si>
  <si>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403</t>
  </si>
  <si>
    <t>GODZ MH8</t>
  </si>
  <si>
    <t>Prace wykonywane innym sprzętem mechaniczny</t>
  </si>
  <si>
    <t>404</t>
  </si>
  <si>
    <t>GODZ MH23</t>
  </si>
  <si>
    <t>700</t>
  </si>
  <si>
    <t>GODZ SH23</t>
  </si>
  <si>
    <t>Prace godzinowe samochodowe</t>
  </si>
  <si>
    <t>701</t>
  </si>
  <si>
    <t>GODZ RU23</t>
  </si>
  <si>
    <t>Prace godzinowe ręczne z urządzeniem mechanicznym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</si>
  <si>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</si>
  <si>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</si>
  <si>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</si>
  <si>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</si>
  <si>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</si>
  <si>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</si>
  <si>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</si>
  <si>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</si>
  <si>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</si>
  <si>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</si>
  <si>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</si>
  <si>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Kobiór</t>
  </si>
  <si>
    <t xml:space="preserve">43-211 PIASEK; KATOWICKA;141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</si>
  <si>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</si>
  <si>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</si>
  <si>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</si>
  <si>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</si>
  <si>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</si>
  <si>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</si>
  <si>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</si>
  <si>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</si>
  <si>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</si>
  <si>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</si>
  <si>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</si>
  <si>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</si>
  <si>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</si>
  <si>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</si>
  <si>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</si>
  <si>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</si>
  <si>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</si>
  <si>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Załącznik nr 1 do SWZ ZG.270.2.2024</t>
  </si>
  <si>
    <t>Odpowiadając na ogłoszenie o przetargu nieograniczonym na „Wykonywanie usług z zakresu gospodarki leśnej na terenie leśnictwa Pawłowice, Nadleśnictwa Kobiór w roku 2024''  składamy niniejszym ofertę do tego zamówienia:</t>
  </si>
  <si>
    <t>Dokument musi być złożony pod rygorem nieważności 
w formie elektronicznej (tj. w postaci elektronicznej opatrzonej 
kwalifikowanym podpisem elektronicznym, podpisem zaufanym lub podpisem osobistym)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</si>
</sst>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top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>
      <alignment horizontal="right" vertical="top"/>
    </xf>
    <xf numFmtId="0" fontId="1" fillId="2" borderId="0" xfId="0" applyFont="1" applyFill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18"/>
  <sheetViews>
    <sheetView tabSelected="1" topLeftCell="A109" workbookViewId="0">
      <selection activeCell="B117" sqref="B117:J117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7" t="s">
        <v>115</v>
      </c>
      <c r="J2" s="37"/>
      <c r="K2" s="37"/>
      <c r="L2" s="37"/>
      <c r="M2" s="37"/>
      <c r="N2" s="37"/>
      <c r="O2" s="37"/>
    </row>
    <row r="3" spans="2:15" s="1" customFormat="1" ht="28.7" customHeight="1" x14ac:dyDescent="0.2">
      <c r="B3" s="38"/>
      <c r="C3" s="38"/>
      <c r="D3" s="38"/>
      <c r="E3" s="38"/>
    </row>
    <row r="4" spans="2:15" s="1" customFormat="1" ht="2.65" customHeight="1" x14ac:dyDescent="0.2">
      <c r="B4" s="20"/>
      <c r="C4" s="20"/>
      <c r="D4" s="20"/>
    </row>
    <row r="5" spans="2:15" s="1" customFormat="1" ht="28.7" customHeight="1" x14ac:dyDescent="0.2">
      <c r="B5" s="38"/>
      <c r="C5" s="38"/>
      <c r="D5" s="38"/>
      <c r="E5" s="38"/>
    </row>
    <row r="6" spans="2:15" s="1" customFormat="1" ht="2.65" customHeight="1" x14ac:dyDescent="0.2">
      <c r="B6" s="20"/>
      <c r="C6" s="20"/>
      <c r="D6" s="20"/>
    </row>
    <row r="7" spans="2:15" s="1" customFormat="1" ht="28.7" customHeight="1" x14ac:dyDescent="0.2">
      <c r="B7" s="38"/>
      <c r="C7" s="38"/>
      <c r="D7" s="38"/>
      <c r="E7" s="38"/>
    </row>
    <row r="8" spans="2:15" s="1" customFormat="1" ht="5.25" customHeight="1" x14ac:dyDescent="0.2">
      <c r="B8" s="20"/>
      <c r="C8" s="20"/>
      <c r="D8" s="20"/>
    </row>
    <row r="9" spans="2:15" s="1" customFormat="1" ht="4.3499999999999996" customHeight="1" x14ac:dyDescent="0.2"/>
    <row r="10" spans="2:15" s="1" customFormat="1" ht="6.95" customHeight="1" x14ac:dyDescent="0.2">
      <c r="B10" s="25" t="s">
        <v>91</v>
      </c>
      <c r="C10" s="25"/>
      <c r="D10" s="25"/>
    </row>
    <row r="11" spans="2:15" s="1" customFormat="1" ht="12.2" customHeight="1" x14ac:dyDescent="0.2">
      <c r="B11" s="25"/>
      <c r="C11" s="25"/>
      <c r="D11" s="25"/>
      <c r="G11" s="21" t="s">
        <v>92</v>
      </c>
      <c r="H11" s="21"/>
      <c r="I11" s="21"/>
      <c r="J11" s="21"/>
      <c r="K11" s="21"/>
      <c r="L11" s="21"/>
      <c r="M11" s="21"/>
      <c r="N11" s="21"/>
    </row>
    <row r="12" spans="2:15" s="1" customFormat="1" ht="7.9" customHeight="1" x14ac:dyDescent="0.2">
      <c r="G12" s="21"/>
      <c r="H12" s="21"/>
      <c r="I12" s="21"/>
      <c r="J12" s="21"/>
      <c r="K12" s="21"/>
      <c r="L12" s="21"/>
      <c r="M12" s="21"/>
      <c r="N12" s="21"/>
    </row>
    <row r="13" spans="2:15" s="1" customFormat="1" ht="20.25" customHeight="1" x14ac:dyDescent="0.2"/>
    <row r="14" spans="2:15" s="1" customFormat="1" ht="24" customHeight="1" x14ac:dyDescent="0.2">
      <c r="E14" s="28" t="s">
        <v>93</v>
      </c>
      <c r="F14" s="28"/>
      <c r="G14" s="28"/>
    </row>
    <row r="15" spans="2:15" s="1" customFormat="1" ht="43.15" customHeight="1" x14ac:dyDescent="0.2"/>
    <row r="16" spans="2:15" s="1" customFormat="1" ht="20.85" customHeight="1" x14ac:dyDescent="0.2">
      <c r="B16" s="16" t="s">
        <v>94</v>
      </c>
      <c r="C16" s="16"/>
      <c r="D16" s="16"/>
      <c r="E16" s="16"/>
      <c r="F16" s="16"/>
      <c r="G16" s="16"/>
      <c r="H16" s="16"/>
      <c r="I16" s="16"/>
    </row>
    <row r="17" spans="2:13" s="1" customFormat="1" ht="2.65" customHeight="1" x14ac:dyDescent="0.2"/>
    <row r="18" spans="2:13" s="1" customFormat="1" ht="20.85" customHeight="1" x14ac:dyDescent="0.2">
      <c r="B18" s="16" t="s">
        <v>95</v>
      </c>
      <c r="C18" s="16"/>
      <c r="D18" s="16"/>
      <c r="E18" s="16"/>
      <c r="F18" s="16"/>
      <c r="G18" s="16"/>
      <c r="H18" s="16"/>
      <c r="I18" s="16"/>
    </row>
    <row r="19" spans="2:13" s="1" customFormat="1" ht="2.65" customHeight="1" x14ac:dyDescent="0.2"/>
    <row r="20" spans="2:13" s="1" customFormat="1" ht="20.85" customHeight="1" x14ac:dyDescent="0.2">
      <c r="B20" s="16" t="s">
        <v>96</v>
      </c>
      <c r="C20" s="16"/>
      <c r="D20" s="16"/>
      <c r="E20" s="16"/>
      <c r="F20" s="16"/>
      <c r="G20" s="16"/>
      <c r="H20" s="16"/>
      <c r="I20" s="16"/>
    </row>
    <row r="21" spans="2:13" s="1" customFormat="1" ht="2.65" customHeight="1" x14ac:dyDescent="0.2"/>
    <row r="22" spans="2:13" s="1" customFormat="1" ht="20.85" customHeight="1" x14ac:dyDescent="0.2">
      <c r="B22" s="16" t="s">
        <v>97</v>
      </c>
      <c r="C22" s="16"/>
      <c r="D22" s="16"/>
      <c r="E22" s="16"/>
      <c r="F22" s="16"/>
      <c r="G22" s="16"/>
      <c r="H22" s="16"/>
      <c r="I22" s="16"/>
    </row>
    <row r="23" spans="2:13" s="1" customFormat="1" ht="34.700000000000003" customHeight="1" x14ac:dyDescent="0.2"/>
    <row r="24" spans="2:13" s="1" customFormat="1" ht="50.1" customHeight="1" x14ac:dyDescent="0.2">
      <c r="B24" s="13" t="s">
        <v>116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2:13" s="1" customFormat="1" ht="2.65" customHeight="1" x14ac:dyDescent="0.2"/>
    <row r="26" spans="2:13" s="1" customFormat="1" ht="50.1" customHeight="1" x14ac:dyDescent="0.2">
      <c r="B26" s="14" t="str">
        <f xml:space="preserve"> "1.  Za wykonanie przedmiotu zamówienia w tym Pakiecie oferujemy następujące wynagrodzenie brutto: " &amp; TEXT(F79,"#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6" t="s">
        <v>98</v>
      </c>
      <c r="C29" s="16"/>
      <c r="D29" s="16"/>
      <c r="E29" s="16"/>
      <c r="F29" s="16"/>
      <c r="G29" s="16"/>
      <c r="H29" s="16"/>
      <c r="I29" s="16"/>
      <c r="J29" s="16"/>
      <c r="K29" s="16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4" t="s">
        <v>10</v>
      </c>
      <c r="M31" s="24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760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22">
        <f>ROUND(I32+ K32,2)</f>
        <v>0</v>
      </c>
      <c r="M32" s="23"/>
    </row>
    <row r="33" spans="2:13" s="1" customFormat="1" ht="3.2" customHeight="1" x14ac:dyDescent="0.2"/>
    <row r="34" spans="2:13" s="1" customFormat="1" ht="18.2" customHeight="1" x14ac:dyDescent="0.2">
      <c r="B34" s="16" t="s">
        <v>99</v>
      </c>
      <c r="C34" s="16"/>
      <c r="D34" s="16"/>
      <c r="E34" s="16"/>
      <c r="F34" s="16"/>
      <c r="G34" s="16"/>
      <c r="H34" s="16"/>
      <c r="I34" s="16"/>
      <c r="J34" s="16"/>
      <c r="K34" s="16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4" t="s">
        <v>10</v>
      </c>
      <c r="M36" s="24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723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22">
        <f>ROUND(I37+ K37,2)</f>
        <v>0</v>
      </c>
      <c r="M37" s="23"/>
    </row>
    <row r="38" spans="2:13" s="1" customFormat="1" ht="3.2" customHeight="1" x14ac:dyDescent="0.2"/>
    <row r="39" spans="2:13" s="1" customFormat="1" ht="18.2" customHeight="1" x14ac:dyDescent="0.2">
      <c r="B39" s="16" t="s">
        <v>100</v>
      </c>
      <c r="C39" s="16"/>
      <c r="D39" s="16"/>
      <c r="E39" s="16"/>
      <c r="F39" s="16"/>
      <c r="G39" s="16"/>
      <c r="H39" s="16"/>
      <c r="I39" s="16"/>
      <c r="J39" s="16"/>
      <c r="K39" s="16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4" t="s">
        <v>10</v>
      </c>
      <c r="M41" s="24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271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22">
        <f>ROUND(I42+ K42,2)</f>
        <v>0</v>
      </c>
      <c r="M42" s="23"/>
    </row>
    <row r="43" spans="2:13" s="1" customFormat="1" ht="3.2" customHeight="1" x14ac:dyDescent="0.2"/>
    <row r="44" spans="2:13" s="1" customFormat="1" ht="18.2" customHeight="1" x14ac:dyDescent="0.2">
      <c r="B44" s="16" t="s">
        <v>101</v>
      </c>
      <c r="C44" s="16"/>
      <c r="D44" s="16"/>
      <c r="E44" s="16"/>
      <c r="F44" s="16"/>
      <c r="G44" s="16"/>
      <c r="H44" s="16"/>
      <c r="I44" s="16"/>
      <c r="J44" s="16"/>
      <c r="K44" s="16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4" t="s">
        <v>10</v>
      </c>
      <c r="M46" s="24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214</v>
      </c>
      <c r="H47" s="10">
        <v>0</v>
      </c>
      <c r="I47" s="9">
        <f>ROUND(G47* H47,2)</f>
        <v>0</v>
      </c>
      <c r="J47" s="5">
        <v>8</v>
      </c>
      <c r="K47" s="9">
        <f>ROUND(I47* J47/100,2)</f>
        <v>0</v>
      </c>
      <c r="L47" s="22">
        <f>ROUND(I47+ K47,2)</f>
        <v>0</v>
      </c>
      <c r="M47" s="23"/>
    </row>
    <row r="48" spans="2:13" s="1" customFormat="1" ht="3.2" customHeight="1" x14ac:dyDescent="0.2"/>
    <row r="49" spans="2:13" s="1" customFormat="1" ht="18.2" customHeight="1" x14ac:dyDescent="0.2">
      <c r="B49" s="16" t="s">
        <v>102</v>
      </c>
      <c r="C49" s="16"/>
      <c r="D49" s="16"/>
      <c r="E49" s="16"/>
      <c r="F49" s="16"/>
      <c r="G49" s="16"/>
      <c r="H49" s="16"/>
      <c r="I49" s="16"/>
      <c r="J49" s="16"/>
      <c r="K49" s="16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24" t="s">
        <v>10</v>
      </c>
      <c r="M51" s="24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344</v>
      </c>
      <c r="H52" s="10">
        <v>0</v>
      </c>
      <c r="I52" s="9">
        <f>ROUND(G52* H52,2)</f>
        <v>0</v>
      </c>
      <c r="J52" s="5">
        <v>8</v>
      </c>
      <c r="K52" s="9">
        <f>ROUND(I52* J52/100,2)</f>
        <v>0</v>
      </c>
      <c r="L52" s="22">
        <f>ROUND(I52+ K52,2)</f>
        <v>0</v>
      </c>
      <c r="M52" s="23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24" t="s">
        <v>10</v>
      </c>
      <c r="M54" s="24"/>
    </row>
    <row r="55" spans="2:13" s="1" customFormat="1" ht="19.7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2.3199999999999998</v>
      </c>
      <c r="H55" s="10">
        <v>0</v>
      </c>
      <c r="I55" s="9">
        <f t="shared" ref="I55:I76" si="0">ROUND(G55* H55,2)</f>
        <v>0</v>
      </c>
      <c r="J55" s="5">
        <v>8</v>
      </c>
      <c r="K55" s="9">
        <f t="shared" ref="K55:K76" si="1">ROUND(I55* J55/100,2)</f>
        <v>0</v>
      </c>
      <c r="L55" s="22">
        <f t="shared" ref="L55:L76" si="2">ROUND(I55+ K55,2)</f>
        <v>0</v>
      </c>
      <c r="M55" s="23"/>
    </row>
    <row r="56" spans="2:13" s="1" customFormat="1" ht="19.7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22</v>
      </c>
      <c r="G56" s="8">
        <v>9.18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22">
        <f t="shared" si="2"/>
        <v>0</v>
      </c>
      <c r="M56" s="23"/>
    </row>
    <row r="57" spans="2:13" s="1" customFormat="1" ht="28.7" customHeight="1" x14ac:dyDescent="0.2">
      <c r="B57" s="5">
        <v>8</v>
      </c>
      <c r="C57" s="6" t="s">
        <v>23</v>
      </c>
      <c r="D57" s="6" t="s">
        <v>24</v>
      </c>
      <c r="E57" s="7" t="s">
        <v>25</v>
      </c>
      <c r="F57" s="6" t="s">
        <v>22</v>
      </c>
      <c r="G57" s="8">
        <v>1.8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22">
        <f t="shared" si="2"/>
        <v>0</v>
      </c>
      <c r="M57" s="23"/>
    </row>
    <row r="58" spans="2:13" s="1" customFormat="1" ht="19.7" customHeight="1" x14ac:dyDescent="0.2">
      <c r="B58" s="5">
        <v>9</v>
      </c>
      <c r="C58" s="6" t="s">
        <v>26</v>
      </c>
      <c r="D58" s="6" t="s">
        <v>27</v>
      </c>
      <c r="E58" s="7" t="s">
        <v>28</v>
      </c>
      <c r="F58" s="6" t="s">
        <v>22</v>
      </c>
      <c r="G58" s="8">
        <v>10.98</v>
      </c>
      <c r="H58" s="10">
        <v>0</v>
      </c>
      <c r="I58" s="9">
        <f t="shared" si="0"/>
        <v>0</v>
      </c>
      <c r="J58" s="5">
        <v>23</v>
      </c>
      <c r="K58" s="9">
        <f t="shared" si="1"/>
        <v>0</v>
      </c>
      <c r="L58" s="22">
        <f t="shared" si="2"/>
        <v>0</v>
      </c>
      <c r="M58" s="23"/>
    </row>
    <row r="59" spans="2:13" s="1" customFormat="1" ht="28.7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18</v>
      </c>
      <c r="G59" s="8">
        <v>9.52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22">
        <f t="shared" si="2"/>
        <v>0</v>
      </c>
      <c r="M59" s="23"/>
    </row>
    <row r="60" spans="2:13" s="1" customFormat="1" ht="28.7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18</v>
      </c>
      <c r="G60" s="8">
        <v>19.62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22">
        <f t="shared" si="2"/>
        <v>0</v>
      </c>
      <c r="M60" s="23"/>
    </row>
    <row r="61" spans="2:13" s="1" customFormat="1" ht="28.7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18</v>
      </c>
      <c r="G61" s="8">
        <v>0.94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22">
        <f t="shared" si="2"/>
        <v>0</v>
      </c>
      <c r="M61" s="23"/>
    </row>
    <row r="62" spans="2:13" s="1" customFormat="1" ht="19.7" customHeight="1" x14ac:dyDescent="0.2">
      <c r="B62" s="5">
        <v>13</v>
      </c>
      <c r="C62" s="6" t="s">
        <v>38</v>
      </c>
      <c r="D62" s="6" t="s">
        <v>39</v>
      </c>
      <c r="E62" s="7" t="s">
        <v>40</v>
      </c>
      <c r="F62" s="6" t="s">
        <v>18</v>
      </c>
      <c r="G62" s="8">
        <v>2.1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22">
        <f t="shared" si="2"/>
        <v>0</v>
      </c>
      <c r="M62" s="23"/>
    </row>
    <row r="63" spans="2:13" s="1" customFormat="1" ht="19.7" customHeight="1" x14ac:dyDescent="0.2">
      <c r="B63" s="5">
        <v>14</v>
      </c>
      <c r="C63" s="6" t="s">
        <v>41</v>
      </c>
      <c r="D63" s="6" t="s">
        <v>42</v>
      </c>
      <c r="E63" s="7" t="s">
        <v>43</v>
      </c>
      <c r="F63" s="6" t="s">
        <v>18</v>
      </c>
      <c r="G63" s="8">
        <v>9.1999999999999993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22">
        <f t="shared" si="2"/>
        <v>0</v>
      </c>
      <c r="M63" s="23"/>
    </row>
    <row r="64" spans="2:13" s="1" customFormat="1" ht="19.7" customHeight="1" x14ac:dyDescent="0.2">
      <c r="B64" s="5">
        <v>15</v>
      </c>
      <c r="C64" s="6" t="s">
        <v>44</v>
      </c>
      <c r="D64" s="6" t="s">
        <v>45</v>
      </c>
      <c r="E64" s="7" t="s">
        <v>46</v>
      </c>
      <c r="F64" s="6" t="s">
        <v>47</v>
      </c>
      <c r="G64" s="8">
        <v>6.7</v>
      </c>
      <c r="H64" s="10">
        <v>0</v>
      </c>
      <c r="I64" s="9">
        <f t="shared" si="0"/>
        <v>0</v>
      </c>
      <c r="J64" s="5">
        <v>23</v>
      </c>
      <c r="K64" s="9">
        <f t="shared" si="1"/>
        <v>0</v>
      </c>
      <c r="L64" s="22">
        <f t="shared" si="2"/>
        <v>0</v>
      </c>
      <c r="M64" s="23"/>
    </row>
    <row r="65" spans="2:13" s="1" customFormat="1" ht="19.7" customHeight="1" x14ac:dyDescent="0.2">
      <c r="B65" s="5">
        <v>16</v>
      </c>
      <c r="C65" s="6" t="s">
        <v>48</v>
      </c>
      <c r="D65" s="6" t="s">
        <v>49</v>
      </c>
      <c r="E65" s="7" t="s">
        <v>50</v>
      </c>
      <c r="F65" s="6" t="s">
        <v>51</v>
      </c>
      <c r="G65" s="8">
        <v>165</v>
      </c>
      <c r="H65" s="10">
        <v>0</v>
      </c>
      <c r="I65" s="9">
        <f t="shared" si="0"/>
        <v>0</v>
      </c>
      <c r="J65" s="5">
        <v>23</v>
      </c>
      <c r="K65" s="9">
        <f t="shared" si="1"/>
        <v>0</v>
      </c>
      <c r="L65" s="22">
        <f t="shared" si="2"/>
        <v>0</v>
      </c>
      <c r="M65" s="23"/>
    </row>
    <row r="66" spans="2:13" s="1" customFormat="1" ht="19.7" customHeight="1" x14ac:dyDescent="0.2">
      <c r="B66" s="5">
        <v>17</v>
      </c>
      <c r="C66" s="6" t="s">
        <v>52</v>
      </c>
      <c r="D66" s="6" t="s">
        <v>53</v>
      </c>
      <c r="E66" s="7" t="s">
        <v>54</v>
      </c>
      <c r="F66" s="6" t="s">
        <v>47</v>
      </c>
      <c r="G66" s="8">
        <v>7.31</v>
      </c>
      <c r="H66" s="10">
        <v>0</v>
      </c>
      <c r="I66" s="9">
        <f t="shared" si="0"/>
        <v>0</v>
      </c>
      <c r="J66" s="5">
        <v>23</v>
      </c>
      <c r="K66" s="9">
        <f t="shared" si="1"/>
        <v>0</v>
      </c>
      <c r="L66" s="22">
        <f t="shared" si="2"/>
        <v>0</v>
      </c>
      <c r="M66" s="23"/>
    </row>
    <row r="67" spans="2:13" s="1" customFormat="1" ht="19.7" customHeight="1" x14ac:dyDescent="0.2">
      <c r="B67" s="5">
        <v>18</v>
      </c>
      <c r="C67" s="6" t="s">
        <v>55</v>
      </c>
      <c r="D67" s="6" t="s">
        <v>56</v>
      </c>
      <c r="E67" s="7" t="s">
        <v>57</v>
      </c>
      <c r="F67" s="6" t="s">
        <v>58</v>
      </c>
      <c r="G67" s="8">
        <v>55</v>
      </c>
      <c r="H67" s="10">
        <v>0</v>
      </c>
      <c r="I67" s="9">
        <f t="shared" si="0"/>
        <v>0</v>
      </c>
      <c r="J67" s="5">
        <v>23</v>
      </c>
      <c r="K67" s="9">
        <f t="shared" si="1"/>
        <v>0</v>
      </c>
      <c r="L67" s="22">
        <f t="shared" si="2"/>
        <v>0</v>
      </c>
      <c r="M67" s="23"/>
    </row>
    <row r="68" spans="2:13" s="1" customFormat="1" ht="28.7" customHeight="1" x14ac:dyDescent="0.2">
      <c r="B68" s="5">
        <v>19</v>
      </c>
      <c r="C68" s="6" t="s">
        <v>59</v>
      </c>
      <c r="D68" s="6" t="s">
        <v>60</v>
      </c>
      <c r="E68" s="7" t="s">
        <v>61</v>
      </c>
      <c r="F68" s="6" t="s">
        <v>51</v>
      </c>
      <c r="G68" s="8">
        <v>20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22">
        <f t="shared" si="2"/>
        <v>0</v>
      </c>
      <c r="M68" s="23"/>
    </row>
    <row r="69" spans="2:13" s="1" customFormat="1" ht="19.7" customHeight="1" x14ac:dyDescent="0.2">
      <c r="B69" s="5">
        <v>20</v>
      </c>
      <c r="C69" s="6" t="s">
        <v>62</v>
      </c>
      <c r="D69" s="6" t="s">
        <v>63</v>
      </c>
      <c r="E69" s="7" t="s">
        <v>64</v>
      </c>
      <c r="F69" s="6" t="s">
        <v>51</v>
      </c>
      <c r="G69" s="8">
        <v>128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22">
        <f t="shared" si="2"/>
        <v>0</v>
      </c>
      <c r="M69" s="23"/>
    </row>
    <row r="70" spans="2:13" s="1" customFormat="1" ht="19.7" customHeight="1" x14ac:dyDescent="0.2">
      <c r="B70" s="5">
        <v>21</v>
      </c>
      <c r="C70" s="6" t="s">
        <v>65</v>
      </c>
      <c r="D70" s="6" t="s">
        <v>66</v>
      </c>
      <c r="E70" s="7" t="s">
        <v>67</v>
      </c>
      <c r="F70" s="6" t="s">
        <v>58</v>
      </c>
      <c r="G70" s="8">
        <v>131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22">
        <f t="shared" si="2"/>
        <v>0</v>
      </c>
      <c r="M70" s="23"/>
    </row>
    <row r="71" spans="2:13" s="1" customFormat="1" ht="19.7" customHeight="1" x14ac:dyDescent="0.2">
      <c r="B71" s="5">
        <v>22</v>
      </c>
      <c r="C71" s="6" t="s">
        <v>68</v>
      </c>
      <c r="D71" s="6" t="s">
        <v>69</v>
      </c>
      <c r="E71" s="7" t="s">
        <v>70</v>
      </c>
      <c r="F71" s="6" t="s">
        <v>58</v>
      </c>
      <c r="G71" s="8">
        <v>50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22">
        <f t="shared" si="2"/>
        <v>0</v>
      </c>
      <c r="M71" s="23"/>
    </row>
    <row r="72" spans="2:13" s="1" customFormat="1" ht="19.7" customHeight="1" x14ac:dyDescent="0.2">
      <c r="B72" s="5">
        <v>23</v>
      </c>
      <c r="C72" s="6" t="s">
        <v>71</v>
      </c>
      <c r="D72" s="6" t="s">
        <v>72</v>
      </c>
      <c r="E72" s="7" t="s">
        <v>73</v>
      </c>
      <c r="F72" s="6" t="s">
        <v>58</v>
      </c>
      <c r="G72" s="8">
        <v>18</v>
      </c>
      <c r="H72" s="10">
        <v>0</v>
      </c>
      <c r="I72" s="9">
        <f t="shared" si="0"/>
        <v>0</v>
      </c>
      <c r="J72" s="5">
        <v>8</v>
      </c>
      <c r="K72" s="9">
        <f t="shared" si="1"/>
        <v>0</v>
      </c>
      <c r="L72" s="22">
        <f t="shared" si="2"/>
        <v>0</v>
      </c>
      <c r="M72" s="23"/>
    </row>
    <row r="73" spans="2:13" s="1" customFormat="1" ht="19.7" customHeight="1" x14ac:dyDescent="0.2">
      <c r="B73" s="5">
        <v>24</v>
      </c>
      <c r="C73" s="6" t="s">
        <v>74</v>
      </c>
      <c r="D73" s="6" t="s">
        <v>75</v>
      </c>
      <c r="E73" s="7" t="s">
        <v>76</v>
      </c>
      <c r="F73" s="6" t="s">
        <v>58</v>
      </c>
      <c r="G73" s="8">
        <v>47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22">
        <f t="shared" si="2"/>
        <v>0</v>
      </c>
      <c r="M73" s="23"/>
    </row>
    <row r="74" spans="2:13" s="1" customFormat="1" ht="19.7" customHeight="1" x14ac:dyDescent="0.2">
      <c r="B74" s="5">
        <v>25</v>
      </c>
      <c r="C74" s="6" t="s">
        <v>77</v>
      </c>
      <c r="D74" s="6" t="s">
        <v>78</v>
      </c>
      <c r="E74" s="7" t="s">
        <v>76</v>
      </c>
      <c r="F74" s="6" t="s">
        <v>58</v>
      </c>
      <c r="G74" s="8">
        <v>16</v>
      </c>
      <c r="H74" s="10">
        <v>0</v>
      </c>
      <c r="I74" s="9">
        <f t="shared" si="0"/>
        <v>0</v>
      </c>
      <c r="J74" s="5">
        <v>23</v>
      </c>
      <c r="K74" s="9">
        <f t="shared" si="1"/>
        <v>0</v>
      </c>
      <c r="L74" s="22">
        <f t="shared" si="2"/>
        <v>0</v>
      </c>
      <c r="M74" s="23"/>
    </row>
    <row r="75" spans="2:13" s="1" customFormat="1" ht="19.7" customHeight="1" x14ac:dyDescent="0.2">
      <c r="B75" s="5">
        <v>26</v>
      </c>
      <c r="C75" s="6" t="s">
        <v>79</v>
      </c>
      <c r="D75" s="6" t="s">
        <v>80</v>
      </c>
      <c r="E75" s="7" t="s">
        <v>81</v>
      </c>
      <c r="F75" s="6" t="s">
        <v>58</v>
      </c>
      <c r="G75" s="8">
        <v>12</v>
      </c>
      <c r="H75" s="10">
        <v>0</v>
      </c>
      <c r="I75" s="9">
        <f t="shared" si="0"/>
        <v>0</v>
      </c>
      <c r="J75" s="5">
        <v>23</v>
      </c>
      <c r="K75" s="9">
        <f t="shared" si="1"/>
        <v>0</v>
      </c>
      <c r="L75" s="22">
        <f t="shared" si="2"/>
        <v>0</v>
      </c>
      <c r="M75" s="23"/>
    </row>
    <row r="76" spans="2:13" s="1" customFormat="1" ht="19.7" customHeight="1" x14ac:dyDescent="0.2">
      <c r="B76" s="5">
        <v>27</v>
      </c>
      <c r="C76" s="6" t="s">
        <v>82</v>
      </c>
      <c r="D76" s="6" t="s">
        <v>83</v>
      </c>
      <c r="E76" s="7" t="s">
        <v>84</v>
      </c>
      <c r="F76" s="6" t="s">
        <v>58</v>
      </c>
      <c r="G76" s="8">
        <v>36</v>
      </c>
      <c r="H76" s="10">
        <v>0</v>
      </c>
      <c r="I76" s="9">
        <f t="shared" si="0"/>
        <v>0</v>
      </c>
      <c r="J76" s="5">
        <v>23</v>
      </c>
      <c r="K76" s="9">
        <f t="shared" si="1"/>
        <v>0</v>
      </c>
      <c r="L76" s="22">
        <f t="shared" si="2"/>
        <v>0</v>
      </c>
      <c r="M76" s="23"/>
    </row>
    <row r="77" spans="2:13" s="1" customFormat="1" ht="55.9" customHeight="1" x14ac:dyDescent="0.2"/>
    <row r="78" spans="2:13" s="1" customFormat="1" ht="21.4" customHeight="1" x14ac:dyDescent="0.2">
      <c r="B78" s="17" t="s">
        <v>85</v>
      </c>
      <c r="C78" s="17"/>
      <c r="D78" s="17"/>
      <c r="E78" s="17"/>
      <c r="F78" s="29">
        <f>ROUND(I32+I37+I42+I47+I52+I55+I56+I57+I58+I59+I60+I61+I62+I63+I64+I65+I66+I67+I68+I69+I70+I71+I72+I73+I74+I75+I76,2)</f>
        <v>0</v>
      </c>
      <c r="G78" s="30"/>
      <c r="H78" s="30"/>
      <c r="I78" s="30"/>
      <c r="J78" s="30"/>
      <c r="K78" s="30"/>
      <c r="L78" s="30"/>
      <c r="M78" s="31"/>
    </row>
    <row r="79" spans="2:13" s="1" customFormat="1" ht="21.4" customHeight="1" x14ac:dyDescent="0.2">
      <c r="B79" s="17" t="s">
        <v>86</v>
      </c>
      <c r="C79" s="17"/>
      <c r="D79" s="17"/>
      <c r="E79" s="17"/>
      <c r="F79" s="32">
        <f>ROUND(L32+L37+L42+L47+L52+L55+L56+L57+L58+L59+L60+L61+L62+L63+L64+L65+L66+L67+L68+L69+L70+L71+L72+L73+L74+L75+L76,2)</f>
        <v>0</v>
      </c>
      <c r="G79" s="33"/>
      <c r="H79" s="33"/>
      <c r="I79" s="33"/>
      <c r="J79" s="33"/>
      <c r="K79" s="33"/>
      <c r="L79" s="33"/>
      <c r="M79" s="34"/>
    </row>
    <row r="80" spans="2:13" s="1" customFormat="1" ht="11.1" customHeight="1" x14ac:dyDescent="0.2"/>
    <row r="81" spans="2:14" s="1" customFormat="1" ht="80.099999999999994" customHeight="1" x14ac:dyDescent="0.2">
      <c r="B81" s="12" t="s">
        <v>103</v>
      </c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</row>
    <row r="82" spans="2:14" s="1" customFormat="1" ht="2.65" customHeight="1" x14ac:dyDescent="0.2"/>
    <row r="83" spans="2:14" s="1" customFormat="1" ht="110.1" customHeight="1" x14ac:dyDescent="0.2">
      <c r="B83" s="12" t="s">
        <v>104</v>
      </c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</row>
    <row r="84" spans="2:14" s="1" customFormat="1" ht="5.25" customHeight="1" x14ac:dyDescent="0.2"/>
    <row r="85" spans="2:14" s="1" customFormat="1" ht="110.1" customHeight="1" x14ac:dyDescent="0.2">
      <c r="B85" s="15" t="s">
        <v>105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</row>
    <row r="86" spans="2:14" s="1" customFormat="1" ht="5.25" customHeight="1" x14ac:dyDescent="0.2"/>
    <row r="87" spans="2:14" s="1" customFormat="1" ht="37.9" customHeight="1" x14ac:dyDescent="0.2">
      <c r="B87" s="26" t="s">
        <v>87</v>
      </c>
      <c r="C87" s="26"/>
      <c r="D87" s="26"/>
      <c r="E87" s="26"/>
      <c r="F87" s="35" t="s">
        <v>88</v>
      </c>
      <c r="G87" s="35"/>
      <c r="H87" s="35"/>
      <c r="I87" s="35"/>
      <c r="J87" s="35"/>
      <c r="K87" s="35"/>
      <c r="L87" s="35"/>
    </row>
    <row r="88" spans="2:14" s="1" customFormat="1" ht="28.7" customHeight="1" x14ac:dyDescent="0.2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</row>
    <row r="89" spans="2:14" s="1" customFormat="1" ht="28.7" customHeight="1" x14ac:dyDescent="0.2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</row>
    <row r="90" spans="2:14" s="1" customFormat="1" ht="28.7" customHeight="1" x14ac:dyDescent="0.2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</row>
    <row r="91" spans="2:14" s="1" customFormat="1" ht="28.7" customHeight="1" x14ac:dyDescent="0.2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</row>
    <row r="92" spans="2:14" s="1" customFormat="1" ht="2.65" customHeight="1" x14ac:dyDescent="0.2"/>
    <row r="93" spans="2:14" s="1" customFormat="1" ht="203.1" customHeight="1" x14ac:dyDescent="0.2">
      <c r="B93" s="12" t="s">
        <v>106</v>
      </c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</row>
    <row r="94" spans="2:14" s="1" customFormat="1" ht="2.65" customHeight="1" x14ac:dyDescent="0.2"/>
    <row r="95" spans="2:14" s="1" customFormat="1" ht="36.950000000000003" customHeight="1" x14ac:dyDescent="0.2">
      <c r="B95" s="27" t="s">
        <v>107</v>
      </c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</row>
    <row r="96" spans="2:14" s="1" customFormat="1" ht="2.65" customHeight="1" x14ac:dyDescent="0.2"/>
    <row r="97" spans="2:14" s="1" customFormat="1" ht="37.9" customHeight="1" x14ac:dyDescent="0.2">
      <c r="B97" s="26" t="s">
        <v>89</v>
      </c>
      <c r="C97" s="26"/>
      <c r="D97" s="26"/>
      <c r="E97" s="26"/>
      <c r="F97" s="36" t="s">
        <v>90</v>
      </c>
      <c r="G97" s="36"/>
      <c r="H97" s="36"/>
      <c r="I97" s="36"/>
      <c r="J97" s="36"/>
      <c r="K97" s="36"/>
      <c r="L97" s="36"/>
    </row>
    <row r="98" spans="2:14" s="1" customFormat="1" ht="28.7" customHeight="1" x14ac:dyDescent="0.2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</row>
    <row r="99" spans="2:14" s="1" customFormat="1" ht="28.7" customHeight="1" x14ac:dyDescent="0.2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</row>
    <row r="100" spans="2:14" s="1" customFormat="1" ht="28.7" customHeight="1" x14ac:dyDescent="0.2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</row>
    <row r="101" spans="2:14" s="1" customFormat="1" ht="28.7" customHeight="1" x14ac:dyDescent="0.2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</row>
    <row r="102" spans="2:14" s="1" customFormat="1" ht="2.65" customHeight="1" x14ac:dyDescent="0.2"/>
    <row r="103" spans="2:14" s="1" customFormat="1" ht="159.94999999999999" customHeight="1" x14ac:dyDescent="0.2">
      <c r="B103" s="12" t="s">
        <v>108</v>
      </c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</row>
    <row r="104" spans="2:14" s="1" customFormat="1" ht="2.65" customHeight="1" x14ac:dyDescent="0.2"/>
    <row r="105" spans="2:14" s="1" customFormat="1" ht="54.95" customHeight="1" x14ac:dyDescent="0.2">
      <c r="B105" s="12" t="s">
        <v>109</v>
      </c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</row>
    <row r="106" spans="2:14" s="1" customFormat="1" ht="2.65" customHeight="1" x14ac:dyDescent="0.2"/>
    <row r="107" spans="2:14" s="1" customFormat="1" ht="60" customHeight="1" x14ac:dyDescent="0.2">
      <c r="B107" s="15" t="s">
        <v>110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</row>
    <row r="108" spans="2:14" s="1" customFormat="1" ht="2.65" customHeight="1" x14ac:dyDescent="0.2"/>
    <row r="109" spans="2:14" s="1" customFormat="1" ht="48" customHeight="1" x14ac:dyDescent="0.2">
      <c r="B109" s="15" t="s">
        <v>111</v>
      </c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</row>
    <row r="110" spans="2:14" s="1" customFormat="1" ht="2.65" customHeight="1" x14ac:dyDescent="0.2"/>
    <row r="111" spans="2:14" s="1" customFormat="1" ht="125.1" customHeight="1" x14ac:dyDescent="0.2">
      <c r="B111" s="12" t="s">
        <v>112</v>
      </c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</row>
    <row r="112" spans="2:14" s="1" customFormat="1" ht="2.65" customHeight="1" x14ac:dyDescent="0.2"/>
    <row r="113" spans="2:14" s="1" customFormat="1" ht="84.95" customHeight="1" x14ac:dyDescent="0.2">
      <c r="B113" s="12" t="s">
        <v>113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</row>
    <row r="114" spans="2:14" s="1" customFormat="1" ht="86.85" customHeight="1" x14ac:dyDescent="0.2"/>
    <row r="115" spans="2:14" s="1" customFormat="1" ht="17.649999999999999" customHeight="1" x14ac:dyDescent="0.2">
      <c r="I115" s="19" t="s">
        <v>114</v>
      </c>
      <c r="J115" s="19"/>
    </row>
    <row r="116" spans="2:14" s="1" customFormat="1" ht="145.15" customHeight="1" x14ac:dyDescent="0.2"/>
    <row r="117" spans="2:14" s="1" customFormat="1" ht="81.599999999999994" customHeight="1" x14ac:dyDescent="0.2">
      <c r="B117" s="18" t="s">
        <v>117</v>
      </c>
      <c r="C117" s="18"/>
      <c r="D117" s="18"/>
      <c r="E117" s="18"/>
      <c r="F117" s="18"/>
      <c r="G117" s="18"/>
      <c r="H117" s="18"/>
      <c r="I117" s="18"/>
      <c r="J117" s="18"/>
    </row>
    <row r="118" spans="2:14" s="1" customFormat="1" ht="28.7" customHeight="1" x14ac:dyDescent="0.2"/>
  </sheetData>
  <mergeCells count="91">
    <mergeCell ref="L73:M73"/>
    <mergeCell ref="L74:M74"/>
    <mergeCell ref="L58:M58"/>
    <mergeCell ref="L59:M59"/>
    <mergeCell ref="L60:M60"/>
    <mergeCell ref="L61:M61"/>
    <mergeCell ref="L62:M62"/>
    <mergeCell ref="L65:M65"/>
    <mergeCell ref="L66:M66"/>
    <mergeCell ref="L67:M67"/>
    <mergeCell ref="B3:E3"/>
    <mergeCell ref="B5:E5"/>
    <mergeCell ref="B7:E7"/>
    <mergeCell ref="B4:D4"/>
    <mergeCell ref="B44:K44"/>
    <mergeCell ref="B49:K49"/>
    <mergeCell ref="B6:D6"/>
    <mergeCell ref="I2:O2"/>
    <mergeCell ref="L31:M31"/>
    <mergeCell ref="L32:M32"/>
    <mergeCell ref="L36:M36"/>
    <mergeCell ref="L37:M37"/>
    <mergeCell ref="B16:I16"/>
    <mergeCell ref="B18:I18"/>
    <mergeCell ref="B20:I20"/>
    <mergeCell ref="B22:I22"/>
    <mergeCell ref="F100:L100"/>
    <mergeCell ref="F101:L101"/>
    <mergeCell ref="F78:M78"/>
    <mergeCell ref="F79:M79"/>
    <mergeCell ref="F87:L87"/>
    <mergeCell ref="F88:L88"/>
    <mergeCell ref="F89:L89"/>
    <mergeCell ref="F90:L90"/>
    <mergeCell ref="F91:L91"/>
    <mergeCell ref="F97:L97"/>
    <mergeCell ref="F98:L98"/>
    <mergeCell ref="F99:L99"/>
    <mergeCell ref="B93:N93"/>
    <mergeCell ref="B95:N95"/>
    <mergeCell ref="B97:E97"/>
    <mergeCell ref="B98:E98"/>
    <mergeCell ref="B99:E99"/>
    <mergeCell ref="B87:E87"/>
    <mergeCell ref="B88:E88"/>
    <mergeCell ref="B89:E89"/>
    <mergeCell ref="B90:E90"/>
    <mergeCell ref="B91:E91"/>
    <mergeCell ref="L56:M56"/>
    <mergeCell ref="L57:M57"/>
    <mergeCell ref="B10:D11"/>
    <mergeCell ref="B83:N83"/>
    <mergeCell ref="B85:N85"/>
    <mergeCell ref="E14:G14"/>
    <mergeCell ref="L41:M41"/>
    <mergeCell ref="L75:M75"/>
    <mergeCell ref="L76:M76"/>
    <mergeCell ref="L68:M68"/>
    <mergeCell ref="L69:M69"/>
    <mergeCell ref="L70:M70"/>
    <mergeCell ref="L71:M71"/>
    <mergeCell ref="L72:M72"/>
    <mergeCell ref="L63:M63"/>
    <mergeCell ref="L64:M64"/>
    <mergeCell ref="B8:D8"/>
    <mergeCell ref="G11:N12"/>
    <mergeCell ref="L42:M42"/>
    <mergeCell ref="L46:M46"/>
    <mergeCell ref="L47:M47"/>
    <mergeCell ref="B107:N107"/>
    <mergeCell ref="B109:N109"/>
    <mergeCell ref="B111:N111"/>
    <mergeCell ref="B113:N113"/>
    <mergeCell ref="B117:J117"/>
    <mergeCell ref="I115:J115"/>
    <mergeCell ref="B100:E100"/>
    <mergeCell ref="B101:E101"/>
    <mergeCell ref="B103:N103"/>
    <mergeCell ref="B105:N105"/>
    <mergeCell ref="B24:L24"/>
    <mergeCell ref="B26:L26"/>
    <mergeCell ref="B29:K29"/>
    <mergeCell ref="B34:K34"/>
    <mergeCell ref="B39:K39"/>
    <mergeCell ref="B79:E79"/>
    <mergeCell ref="B81:N81"/>
    <mergeCell ref="B78:E78"/>
    <mergeCell ref="L51:M51"/>
    <mergeCell ref="L52:M52"/>
    <mergeCell ref="L54:M54"/>
    <mergeCell ref="L55:M55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Jadwiga Długajczyk</cp:lastModifiedBy>
  <cp:lastPrinted>2023-11-17T07:16:11Z</cp:lastPrinted>
  <dcterms:created xsi:type="dcterms:W3CDTF">2023-11-13T08:22:35Z</dcterms:created>
  <dcterms:modified xsi:type="dcterms:W3CDTF">2024-04-17T11:05:25Z</dcterms:modified>
</cp:coreProperties>
</file>