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filterPrivacy="1" defaultThemeVersion="124226"/>
  <xr:revisionPtr revIDLastSave="0" documentId="13_ncr:1_{B9B63EBA-F9E3-4685-A68A-4AF13677A07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liekareň" sheetId="1" r:id="rId1"/>
    <sheet name="laborat meradlá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9" i="1" l="1"/>
  <c r="A16" i="1" l="1"/>
  <c r="A17" i="1" l="1"/>
  <c r="A18" i="1" s="1"/>
  <c r="A19" i="1" l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E33" i="1"/>
  <c r="E35" i="1"/>
  <c r="E34" i="1"/>
  <c r="A32" i="1" l="1"/>
  <c r="A33" i="1" s="1"/>
  <c r="A34" i="1" s="1"/>
  <c r="A35" i="1" s="1"/>
  <c r="E25" i="1"/>
  <c r="E18" i="1"/>
  <c r="E16" i="1" l="1"/>
  <c r="E17" i="1"/>
  <c r="E19" i="1"/>
  <c r="E20" i="1"/>
  <c r="E21" i="1"/>
  <c r="E22" i="1"/>
  <c r="E23" i="1"/>
  <c r="E24" i="1"/>
  <c r="E26" i="1"/>
  <c r="E27" i="1"/>
  <c r="E28" i="1"/>
  <c r="E29" i="1"/>
  <c r="E30" i="1"/>
  <c r="E31" i="1"/>
  <c r="E32" i="1"/>
  <c r="F14" i="2" l="1"/>
  <c r="F13" i="2"/>
  <c r="F15" i="2" s="1"/>
  <c r="F12" i="2"/>
  <c r="F11" i="2"/>
  <c r="F9" i="2"/>
  <c r="F8" i="2"/>
  <c r="F7" i="2"/>
  <c r="F6" i="2"/>
  <c r="F5" i="2"/>
  <c r="E15" i="1" l="1"/>
  <c r="E36" i="1" s="1"/>
</calcChain>
</file>

<file path=xl/sharedStrings.xml><?xml version="1.0" encoding="utf-8"?>
<sst xmlns="http://schemas.openxmlformats.org/spreadsheetml/2006/main" count="58" uniqueCount="48">
  <si>
    <t>I. Spolu Tovar €</t>
  </si>
  <si>
    <t>Spolu € bez DPH</t>
  </si>
  <si>
    <t>cena</t>
  </si>
  <si>
    <t>ks</t>
  </si>
  <si>
    <t>spolu €</t>
  </si>
  <si>
    <t>pč</t>
  </si>
  <si>
    <t xml:space="preserve">Plastové bedničky stohovateľné, 600 x 400 x 155 mm, s odtokovými otvormi, na nerezovom podstavci na kolieskach. Do jednej prepravky vojde 10 – 12 kg syrovej hmoty (tvarohu, ricotty). Do prepraviek sa hmota dáva v syrárskych plachtách. Jednotlivé prepravky sa môžu na seba klásť 2 spôsobmi: 
       A. tak aby navzájom do seba zapadali a tým lisovali obsah hmoty v spodných prepravkách
       B. tak aby na sebe stáli v stabilnej výške
       V obidvoch polohách sú funkčné odtekacie kanály, ktoré umožňujú odtekanie srvátky.
       Prepravky sa na lepšiu manipuláciu ukladajú na nerezový podstavec na kolieskach. Cena: sada 5 polic + vozik =  490 €  (bez plachietok – cca 4 €/ks)
</t>
  </si>
  <si>
    <t>samonavíjacia hadica so speňovačom</t>
  </si>
  <si>
    <t>police na steny nerezové - dvojpolica, d = 1000 mm, 350 mm medzi policami</t>
  </si>
  <si>
    <t>pH meter  s príslušenstvom</t>
  </si>
  <si>
    <t>meranie soľného roztoku do 28% - refraktometer</t>
  </si>
  <si>
    <t>meranie soľného roztoku do 25% - ponorný</t>
  </si>
  <si>
    <t>digitálny teplomer so sondou (-50 - +70°C)</t>
  </si>
  <si>
    <t>digitálny teplomer (0-50°C), vlhkomer s kalibráciou (20-95%)</t>
  </si>
  <si>
    <t xml:space="preserve">Teplomer a vlhkomer so záznamom (datalogger pre chladiace boxy)
- maximálne-30 °C do 70 °C
- meraná veličina relativná vlhkost a teplota
- LCD displej 
- Krytie IP67
- Napájanie Lithiová bateria 3,6 V AA
- Celková kapacita pamäte 32000 hodnôt
</t>
  </si>
  <si>
    <t>teplomer ceruzkový -20 - + 50°C</t>
  </si>
  <si>
    <t>Laserový teplomer bezkontaktný, s kalibráciou</t>
  </si>
  <si>
    <t>digitálny časovač, uchytenie na odev, 59 sek - 99 min</t>
  </si>
  <si>
    <t>mikrováha do 100 g, po 0,01g</t>
  </si>
  <si>
    <t xml:space="preserve">Mixer Ponorný tyčový
- Priemer 125 mm
- Celková dĺžka 725mm
- Dĺžka nadstavca 240mm
- Kapacita 50 L
- Příkon 440 W 
- Regulácia otáčok - Počet otáčok za min 1500-9000 
</t>
  </si>
  <si>
    <t xml:space="preserve"> Etiketovacia váha    
Min. špecifikácia: etiketovacia váha do 6/15 kg, min. 2 x 100 priamych klávesov, min. 20 funkčných klávesov, displej na tele váhy, PC softvér pre úpravu a tvorbu etikiet. 
Minimálne funkcie: 
- váženie
- výpočet ceny
- tlač účtenky a etikety
- tlač súčtovej etikety a tlač súčtu za položky
- pamäť, jednoduchá výmena pásky a etikiet</t>
  </si>
  <si>
    <r>
      <rPr>
        <b/>
        <sz val="11"/>
        <rFont val="Calibri"/>
        <family val="2"/>
        <charset val="238"/>
        <scheme val="minor"/>
      </rPr>
      <t xml:space="preserve">Kotol syrársky univerzálny s chladením                                                        </t>
    </r>
    <r>
      <rPr>
        <sz val="11"/>
        <rFont val="Calibri"/>
        <family val="2"/>
        <charset val="238"/>
        <scheme val="minor"/>
      </rPr>
      <t xml:space="preserve">chladenie do 4°C, ohrev do 100°C, objem 100 litrov, pôdorys maximálne 100x80 cm, ohrev elektrický 10 kW, chladenie vzduchom min. 6 kW, s tepelným výmenníkom na chladenie,  s obehovým čerpadlom. Vymeniteľné miešadlá na výrobu tekutých i tuhých mliečnych výrobkov. Riadenie s dotykovým displejom, s možnosťou voľby minimálne 10 programov, regulácia otáčiek miešadiel, funkcia odloženého štartu,   záznamník teploty a procesov, regulátor otáčok, regulácia intenzity ohrevu. Modul pre dokončenie procesu v prípade poruchy. Zariadenie je na kolieskach. Výpust DN 65. Ručná syrárska harfa.    </t>
    </r>
  </si>
  <si>
    <r>
      <t xml:space="preserve">Vákuová balička                                                                                                                  </t>
    </r>
    <r>
      <rPr>
        <sz val="11"/>
        <color theme="1"/>
        <rFont val="Calibri"/>
        <family val="2"/>
        <charset val="238"/>
        <scheme val="minor"/>
      </rPr>
      <t xml:space="preserve">- zvarovacia lišta 440 mm
- rozmer komory 460 x 420 x 160 mm
- vákuová pumpa 16 m³/h Busch
- podložné dosky
</t>
    </r>
  </si>
  <si>
    <t>drez umývací nerez, AISI 304, 800x600, s policou dolu, otvory na 2 batérie</t>
  </si>
  <si>
    <t>Vozík pod stohovateľné police nerezový, na kolieskach</t>
  </si>
  <si>
    <t xml:space="preserve">Stohovateľné police plastové univerzálne. Rozmery 760x580 mm, dostupné výšky: 210 mm, 180 mm, 150 mm, 130 mm. Využiteľnosť priestoru, variabilnosť, manipulácia paletovým vozíkom, úspora času, pracovných nákladov...
Kladú sa individuálne nad sebou (i na 4-kolesový vozík). 
 </t>
  </si>
  <si>
    <t>zrecí box na syry, 5 - 45°C, elektronické riadenie, nerezová skriňa, objem 700  litrov,  70 x 80 x 200 cm. 4 police</t>
  </si>
  <si>
    <t xml:space="preserve">Chladiaca skriňa jednodverová s presklenými dverami, 60 x 64 x 198 cm, +2 - + 10°C, </t>
  </si>
  <si>
    <t>Chladiaci box 1400,   celonerezová skriňa, dvojdverová, 6 políc, GN2/1, objem 1300  litrov, 0,6 kW, 1-10°C, 142 x 80 x 204 cm, 0,5 kW</t>
  </si>
  <si>
    <t>Vysokotlaký čistič studenovodný (do 60°C), vysokotlaková hadica 15m na navíjacom bubne s preklzovým systémom, pištoĺ TOPGUN, plochá tryska, rotačná tryska, injektor na penové prostriedky, 130 bar, do 10 l/min., tlaková pištoľ, rotačná tryska, výkon 2 kW, 39 kg.</t>
  </si>
  <si>
    <t xml:space="preserve">lapač múch, 230 V /2x 0,004 kW, 437 x 100 x 265 mm, veľký, ľahko čistiteľný zásobník, </t>
  </si>
  <si>
    <t>batéria k drezu s flexi hadicou a ďalšou samostatnou batériou, Závesná sprcha s kohútom - vyhovuje HACCP norme - otvor v dreze 36 mm</t>
  </si>
  <si>
    <t xml:space="preserve">Požiadavka - popis ponúkaného tovaru - Technologická časť                                                                                 </t>
  </si>
  <si>
    <t>Mraznička 700l / nerez, do 42°C okolitej teploty, teplota -18 až -22°C - agregát hore, objem: 700 l, v cene 3 x GN2/1 rošty, digitálny ovládací panel - rozmery: 720 x 815 x 2080 mm, výkon: 580 W - 230 V</t>
  </si>
  <si>
    <r>
      <rPr>
        <b/>
        <sz val="11"/>
        <rFont val="Calibri"/>
        <family val="2"/>
        <charset val="238"/>
        <scheme val="minor"/>
      </rPr>
      <t xml:space="preserve">   Lis na syry mechanický - 1 cylinder.  </t>
    </r>
    <r>
      <rPr>
        <sz val="11"/>
        <rFont val="Calibri"/>
        <family val="2"/>
        <charset val="238"/>
        <scheme val="minor"/>
      </rPr>
      <t xml:space="preserve">                                                                           Nerez, pákový, 36 x 40 x 55 cm. Rameno 60 cm. Bez závažia. Regulácia lisovacej sily posúvaním závažia po ramene. Potrebná fixácia na pracovnom stole.</t>
    </r>
  </si>
  <si>
    <r>
      <t xml:space="preserve">                                                                                                                                  </t>
    </r>
    <r>
      <rPr>
        <b/>
        <sz val="11"/>
        <rFont val="Calibri"/>
        <family val="2"/>
        <charset val="238"/>
        <scheme val="minor"/>
      </rPr>
      <t>Pracovný stôl baliarenský</t>
    </r>
    <r>
      <rPr>
        <sz val="11"/>
        <rFont val="Calibri"/>
        <family val="2"/>
        <charset val="238"/>
        <scheme val="minor"/>
      </rPr>
      <t xml:space="preserve"> 1000 x 600, výška 850 mm, pracovná plocha AISI 304, zadný lem 40 mm, 2 police                                                                                                                                                                                          </t>
    </r>
  </si>
  <si>
    <r>
      <t xml:space="preserve"> </t>
    </r>
    <r>
      <rPr>
        <b/>
        <sz val="11"/>
        <rFont val="Calibri"/>
        <family val="2"/>
        <charset val="238"/>
        <scheme val="minor"/>
      </rPr>
      <t xml:space="preserve">Pracovný stôl syrársky s policou </t>
    </r>
    <r>
      <rPr>
        <sz val="11"/>
        <rFont val="Calibri"/>
        <family val="2"/>
        <charset val="238"/>
        <scheme val="minor"/>
      </rPr>
      <t xml:space="preserve"> 880 x 700 x 850 mm, lem po celom obvode, odtok srvátky, na kolieskach  (Plevnik SM 97) </t>
    </r>
  </si>
  <si>
    <r>
      <t xml:space="preserve">  P</t>
    </r>
    <r>
      <rPr>
        <b/>
        <sz val="11"/>
        <rFont val="Calibri"/>
        <family val="2"/>
        <charset val="238"/>
        <scheme val="minor"/>
      </rPr>
      <t>racovný stôl 1000 x 600</t>
    </r>
    <r>
      <rPr>
        <sz val="11"/>
        <rFont val="Calibri"/>
        <family val="2"/>
        <charset val="238"/>
        <scheme val="minor"/>
      </rPr>
      <t>, výška 850 mm, s prelisom a odtokom na srvátku, pracovná plocha AISI 304, zadný lem 40 mm</t>
    </r>
  </si>
  <si>
    <t>Dodávateľ:</t>
  </si>
  <si>
    <t xml:space="preserve">Dátum : </t>
  </si>
  <si>
    <t>Spracovanie  mlieka - Podzámocký dvor</t>
  </si>
  <si>
    <t xml:space="preserve"> Zámer - spracovanie mlieka z vlastnej produkcie. Spracovateľská kapacita 30 - 100 litrov  mlieka v jednej  šarži.
Predpokladaná produkcia: 
- Syry čerstvé, ochutené, zrejúce, tvarohové, údené 
- Tvaroh, kozia bryndza, ricotta
</t>
  </si>
  <si>
    <t xml:space="preserve">III.  Montáž, oživenie, zaškolenie </t>
  </si>
  <si>
    <t>II. Doprava</t>
  </si>
  <si>
    <t xml:space="preserve">Dátum: </t>
  </si>
  <si>
    <t xml:space="preserve">Miesto : </t>
  </si>
  <si>
    <t>Meno a podpis uchádzača</t>
  </si>
  <si>
    <t xml:space="preserve">                                                                                           Príloha č. 1 k Výzve na stanovenie PHZ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</si>
</sst>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1]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0070C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name val="Calibri"/>
      <family val="2"/>
      <scheme val="minor"/>
    </font>
    <font>
      <sz val="10"/>
      <name val="Arial"/>
      <family val="2"/>
      <charset val="238"/>
    </font>
    <font>
      <sz val="8"/>
      <name val="Arial CE"/>
      <charset val="238"/>
    </font>
    <font>
      <sz val="8"/>
      <name val="Arial CE"/>
      <family val="2"/>
      <charset val="238"/>
    </font>
    <font>
      <sz val="8"/>
      <name val="Arial"/>
      <family val="2"/>
      <charset val="238"/>
    </font>
    <font>
      <sz val="9"/>
      <name val="Arial"/>
      <family val="2"/>
      <charset val="238"/>
    </font>
    <font>
      <sz val="8"/>
      <color indexed="8"/>
      <name val="Arial"/>
      <family val="2"/>
      <charset val="238"/>
    </font>
    <font>
      <u/>
      <sz val="11"/>
      <color theme="10"/>
      <name val="Calibri"/>
      <family val="2"/>
      <scheme val="minor"/>
    </font>
    <font>
      <b/>
      <sz val="11"/>
      <color rgb="FFFF1717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7" fillId="0" borderId="0" applyNumberFormat="0" applyFill="0" applyBorder="0" applyAlignment="0" applyProtection="0"/>
  </cellStyleXfs>
  <cellXfs count="66">
    <xf numFmtId="0" fontId="0" fillId="0" borderId="0" xfId="0"/>
    <xf numFmtId="0" fontId="0" fillId="0" borderId="0" xfId="0" applyAlignment="1">
      <alignment wrapText="1"/>
    </xf>
    <xf numFmtId="0" fontId="6" fillId="0" borderId="0" xfId="0" applyFont="1" applyAlignment="1">
      <alignment vertical="top" wrapText="1"/>
    </xf>
    <xf numFmtId="0" fontId="5" fillId="0" borderId="1" xfId="0" applyFont="1" applyBorder="1" applyAlignment="1">
      <alignment vertical="top" wrapText="1"/>
    </xf>
    <xf numFmtId="0" fontId="7" fillId="3" borderId="2" xfId="0" applyFont="1" applyFill="1" applyBorder="1" applyAlignment="1">
      <alignment vertical="top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0" borderId="0" xfId="0" applyFont="1" applyAlignment="1">
      <alignment vertical="top" wrapText="1"/>
    </xf>
    <xf numFmtId="0" fontId="8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3" fillId="0" borderId="0" xfId="0" applyFont="1" applyAlignment="1">
      <alignment vertical="top" wrapText="1"/>
    </xf>
    <xf numFmtId="0" fontId="11" fillId="4" borderId="3" xfId="0" applyFont="1" applyFill="1" applyBorder="1" applyAlignment="1">
      <alignment horizontal="left" vertical="center" wrapText="1"/>
    </xf>
    <xf numFmtId="0" fontId="12" fillId="4" borderId="4" xfId="0" applyFont="1" applyFill="1" applyBorder="1" applyAlignment="1">
      <alignment horizontal="center" vertical="center"/>
    </xf>
    <xf numFmtId="0" fontId="5" fillId="0" borderId="5" xfId="0" applyFont="1" applyBorder="1" applyAlignment="1">
      <alignment vertical="top" wrapText="1"/>
    </xf>
    <xf numFmtId="0" fontId="0" fillId="0" borderId="5" xfId="0" applyBorder="1" applyAlignment="1">
      <alignment horizontal="center" vertical="center" wrapText="1"/>
    </xf>
    <xf numFmtId="0" fontId="7" fillId="2" borderId="6" xfId="0" applyFont="1" applyFill="1" applyBorder="1" applyAlignment="1">
      <alignment vertical="top" wrapText="1"/>
    </xf>
    <xf numFmtId="2" fontId="0" fillId="0" borderId="1" xfId="0" applyNumberFormat="1" applyBorder="1" applyAlignment="1">
      <alignment horizontal="center" vertical="center" wrapText="1"/>
    </xf>
    <xf numFmtId="0" fontId="9" fillId="0" borderId="1" xfId="0" applyFont="1" applyBorder="1" applyAlignment="1">
      <alignment vertical="top" wrapText="1"/>
    </xf>
    <xf numFmtId="0" fontId="10" fillId="0" borderId="1" xfId="0" applyFont="1" applyBorder="1" applyAlignment="1">
      <alignment horizontal="center" vertical="center" wrapText="1"/>
    </xf>
    <xf numFmtId="4" fontId="1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top" wrapText="1"/>
    </xf>
    <xf numFmtId="0" fontId="11" fillId="5" borderId="3" xfId="0" applyFont="1" applyFill="1" applyBorder="1" applyAlignment="1">
      <alignment wrapText="1"/>
    </xf>
    <xf numFmtId="0" fontId="0" fillId="5" borderId="1" xfId="0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4" fontId="13" fillId="5" borderId="1" xfId="0" applyNumberFormat="1" applyFont="1" applyFill="1" applyBorder="1" applyAlignment="1">
      <alignment horizontal="center" vertical="center"/>
    </xf>
    <xf numFmtId="0" fontId="15" fillId="5" borderId="3" xfId="0" applyFont="1" applyFill="1" applyBorder="1" applyAlignment="1">
      <alignment wrapText="1"/>
    </xf>
    <xf numFmtId="0" fontId="16" fillId="5" borderId="1" xfId="0" applyFont="1" applyFill="1" applyBorder="1" applyAlignment="1">
      <alignment horizontal="center" vertical="center" wrapText="1"/>
    </xf>
    <xf numFmtId="4" fontId="0" fillId="0" borderId="0" xfId="0" applyNumberFormat="1"/>
    <xf numFmtId="0" fontId="11" fillId="0" borderId="3" xfId="0" applyFont="1" applyBorder="1" applyAlignment="1">
      <alignment wrapText="1"/>
    </xf>
    <xf numFmtId="0" fontId="2" fillId="0" borderId="1" xfId="0" applyFont="1" applyBorder="1" applyAlignment="1">
      <alignment vertical="top" wrapText="1"/>
    </xf>
    <xf numFmtId="0" fontId="17" fillId="0" borderId="0" xfId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3" fontId="10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11" fillId="0" borderId="3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2" fillId="0" borderId="0" xfId="0" applyFont="1" applyAlignment="1">
      <alignment vertical="top" wrapText="1"/>
    </xf>
    <xf numFmtId="164" fontId="11" fillId="0" borderId="1" xfId="0" applyNumberFormat="1" applyFont="1" applyBorder="1" applyAlignment="1">
      <alignment horizontal="left" vertical="center" wrapText="1"/>
    </xf>
    <xf numFmtId="0" fontId="2" fillId="0" borderId="4" xfId="0" applyFont="1" applyBorder="1" applyAlignment="1">
      <alignment vertical="top" wrapText="1"/>
    </xf>
    <xf numFmtId="0" fontId="11" fillId="0" borderId="1" xfId="0" applyFont="1" applyBorder="1" applyAlignment="1">
      <alignment wrapText="1"/>
    </xf>
    <xf numFmtId="14" fontId="5" fillId="0" borderId="0" xfId="0" applyNumberFormat="1" applyFont="1" applyAlignment="1">
      <alignment horizontal="right" vertical="top" wrapText="1"/>
    </xf>
    <xf numFmtId="0" fontId="18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5" fillId="0" borderId="0" xfId="0" applyNumberFormat="1" applyFont="1" applyAlignment="1">
      <alignment vertical="center" wrapText="1"/>
    </xf>
    <xf numFmtId="0" fontId="1" fillId="0" borderId="0" xfId="0" applyFont="1" applyAlignment="1">
      <alignment vertical="center" wrapText="1"/>
    </xf>
    <xf numFmtId="14" fontId="1" fillId="0" borderId="0" xfId="0" applyNumberFormat="1" applyFont="1" applyAlignment="1">
      <alignment horizontal="left" vertical="center" wrapText="1"/>
    </xf>
    <xf numFmtId="0" fontId="1" fillId="0" borderId="0" xfId="0" applyFont="1" applyAlignment="1">
      <alignment vertical="top" wrapText="1"/>
    </xf>
    <xf numFmtId="0" fontId="5" fillId="0" borderId="7" xfId="0" applyFont="1" applyBorder="1" applyAlignment="1">
      <alignment vertical="top" wrapText="1"/>
    </xf>
    <xf numFmtId="0" fontId="5" fillId="0" borderId="8" xfId="0" applyFont="1" applyBorder="1" applyAlignment="1">
      <alignment vertical="top" wrapText="1"/>
    </xf>
    <xf numFmtId="0" fontId="1" fillId="0" borderId="9" xfId="0" applyFont="1" applyBorder="1" applyAlignment="1">
      <alignment vertical="top" wrapText="1"/>
    </xf>
    <xf numFmtId="0" fontId="10" fillId="0" borderId="10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" fillId="0" borderId="6" xfId="0" applyFont="1" applyBorder="1" applyAlignment="1">
      <alignment vertical="top" wrapText="1"/>
    </xf>
    <xf numFmtId="0" fontId="10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1" fillId="0" borderId="13" xfId="0" applyFont="1" applyBorder="1" applyAlignment="1">
      <alignment vertical="top" wrapText="1"/>
    </xf>
    <xf numFmtId="0" fontId="10" fillId="0" borderId="14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14" fontId="5" fillId="0" borderId="0" xfId="0" applyNumberFormat="1" applyFont="1" applyAlignment="1">
      <alignment horizontal="left" vertical="center" wrapText="1"/>
    </xf>
    <xf numFmtId="0" fontId="1" fillId="0" borderId="0" xfId="0" applyFont="1" applyAlignment="1">
      <alignment vertical="top" wrapText="1"/>
    </xf>
    <xf numFmtId="0" fontId="0" fillId="0" borderId="0" xfId="0" applyAlignment="1">
      <alignment wrapText="1"/>
    </xf>
  </cellXfs>
  <cellStyles count="2">
    <cellStyle name="Hypertextové prepojenie" xfId="1" builtinId="8"/>
    <cellStyle name="Normálna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27</xdr:row>
      <xdr:rowOff>199442</xdr:rowOff>
    </xdr:from>
    <xdr:to>
      <xdr:col>2</xdr:col>
      <xdr:colOff>485147</xdr:colOff>
      <xdr:row>27</xdr:row>
      <xdr:rowOff>202669</xdr:rowOff>
    </xdr:to>
    <xdr:pic>
      <xdr:nvPicPr>
        <xdr:cNvPr id="51" name="Obrázok 50" descr="Závesná sprcha s kohútom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78003" y="43709642"/>
          <a:ext cx="1590047" cy="15817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5"/>
  <sheetViews>
    <sheetView tabSelected="1" zoomScale="110" zoomScaleNormal="110" workbookViewId="0">
      <selection activeCell="B6" sqref="B6"/>
    </sheetView>
  </sheetViews>
  <sheetFormatPr defaultColWidth="9.140625" defaultRowHeight="15" x14ac:dyDescent="0.25"/>
  <cols>
    <col min="1" max="1" width="9.28515625" style="31" customWidth="1"/>
    <col min="2" max="2" width="62.42578125" style="7" customWidth="1"/>
    <col min="3" max="3" width="9.140625" style="31"/>
    <col min="4" max="4" width="9.140625" style="5"/>
    <col min="5" max="5" width="10.42578125" style="5" customWidth="1"/>
    <col min="6" max="6" width="10.5703125" style="5" bestFit="1" customWidth="1"/>
    <col min="7" max="7" width="51.5703125" style="5" customWidth="1"/>
    <col min="8" max="8" width="49" style="1" customWidth="1"/>
    <col min="9" max="16384" width="9.140625" style="1"/>
  </cols>
  <sheetData>
    <row r="1" spans="1:7" ht="15.75" customHeight="1" x14ac:dyDescent="0.25">
      <c r="B1" s="64" t="s">
        <v>47</v>
      </c>
      <c r="C1" s="65"/>
      <c r="D1" s="65"/>
    </row>
    <row r="2" spans="1:7" ht="15.75" customHeight="1" x14ac:dyDescent="0.25">
      <c r="B2" s="41"/>
      <c r="C2" s="43"/>
      <c r="D2" s="44"/>
      <c r="E2" s="44"/>
      <c r="F2" s="44"/>
    </row>
    <row r="3" spans="1:7" ht="15.75" customHeight="1" x14ac:dyDescent="0.25">
      <c r="B3" s="45" t="s">
        <v>38</v>
      </c>
    </row>
    <row r="4" spans="1:7" ht="15.75" customHeight="1" x14ac:dyDescent="0.25">
      <c r="B4" s="46"/>
    </row>
    <row r="5" spans="1:7" ht="15.75" customHeight="1" x14ac:dyDescent="0.25">
      <c r="B5" s="46"/>
    </row>
    <row r="6" spans="1:7" ht="15.75" customHeight="1" x14ac:dyDescent="0.25">
      <c r="B6" s="46"/>
    </row>
    <row r="7" spans="1:7" ht="15.75" customHeight="1" x14ac:dyDescent="0.25">
      <c r="B7" s="46"/>
    </row>
    <row r="8" spans="1:7" ht="15.75" customHeight="1" x14ac:dyDescent="0.25">
      <c r="B8" s="46"/>
    </row>
    <row r="9" spans="1:7" ht="15.75" customHeight="1" x14ac:dyDescent="0.25">
      <c r="B9" s="63" t="s">
        <v>39</v>
      </c>
    </row>
    <row r="10" spans="1:7" ht="15.75" customHeight="1" x14ac:dyDescent="0.25">
      <c r="B10" s="47"/>
    </row>
    <row r="11" spans="1:7" ht="22.5" customHeight="1" x14ac:dyDescent="0.25">
      <c r="B11" s="2" t="s">
        <v>40</v>
      </c>
    </row>
    <row r="12" spans="1:7" ht="98.45" customHeight="1" x14ac:dyDescent="0.25">
      <c r="B12" s="48" t="s">
        <v>41</v>
      </c>
    </row>
    <row r="13" spans="1:7" ht="29.25" customHeight="1" x14ac:dyDescent="0.25">
      <c r="B13" s="10"/>
    </row>
    <row r="14" spans="1:7" ht="33.75" customHeight="1" x14ac:dyDescent="0.25">
      <c r="A14" s="18" t="s">
        <v>5</v>
      </c>
      <c r="B14" s="13" t="s">
        <v>32</v>
      </c>
      <c r="C14" s="32" t="s">
        <v>2</v>
      </c>
      <c r="D14" s="14" t="s">
        <v>3</v>
      </c>
      <c r="E14" s="14" t="s">
        <v>4</v>
      </c>
    </row>
    <row r="15" spans="1:7" ht="156.6" customHeight="1" x14ac:dyDescent="0.25">
      <c r="A15" s="18">
        <v>1</v>
      </c>
      <c r="B15" s="17" t="s">
        <v>21</v>
      </c>
      <c r="C15" s="33"/>
      <c r="D15" s="6">
        <v>1</v>
      </c>
      <c r="E15" s="16">
        <f>C15*D15</f>
        <v>0</v>
      </c>
    </row>
    <row r="16" spans="1:7" ht="150.75" customHeight="1" x14ac:dyDescent="0.25">
      <c r="A16" s="18">
        <f>A15+1</f>
        <v>2</v>
      </c>
      <c r="B16" s="17" t="s">
        <v>34</v>
      </c>
      <c r="C16" s="18"/>
      <c r="D16" s="6">
        <v>1</v>
      </c>
      <c r="E16" s="16">
        <f t="shared" ref="E16:E35" si="0">C16*D16</f>
        <v>0</v>
      </c>
      <c r="G16" s="30"/>
    </row>
    <row r="17" spans="1:7" ht="64.5" customHeight="1" x14ac:dyDescent="0.25">
      <c r="A17" s="18">
        <f t="shared" ref="A17:A35" si="1">A16+1</f>
        <v>3</v>
      </c>
      <c r="B17" s="17" t="s">
        <v>37</v>
      </c>
      <c r="C17" s="18"/>
      <c r="D17" s="6">
        <v>1</v>
      </c>
      <c r="E17" s="16">
        <f t="shared" si="0"/>
        <v>0</v>
      </c>
    </row>
    <row r="18" spans="1:7" ht="96" customHeight="1" x14ac:dyDescent="0.25">
      <c r="A18" s="18">
        <f t="shared" si="1"/>
        <v>4</v>
      </c>
      <c r="B18" s="17" t="s">
        <v>36</v>
      </c>
      <c r="C18" s="18"/>
      <c r="D18" s="6">
        <v>1</v>
      </c>
      <c r="E18" s="16">
        <f t="shared" si="0"/>
        <v>0</v>
      </c>
    </row>
    <row r="19" spans="1:7" ht="123" customHeight="1" x14ac:dyDescent="0.25">
      <c r="A19" s="18">
        <f t="shared" si="1"/>
        <v>5</v>
      </c>
      <c r="B19" s="3" t="s">
        <v>22</v>
      </c>
      <c r="C19" s="18"/>
      <c r="D19" s="6">
        <v>1</v>
      </c>
      <c r="E19" s="16">
        <f t="shared" si="0"/>
        <v>0</v>
      </c>
      <c r="G19" s="8"/>
    </row>
    <row r="20" spans="1:7" ht="156" customHeight="1" x14ac:dyDescent="0.25">
      <c r="A20" s="18">
        <f t="shared" si="1"/>
        <v>6</v>
      </c>
      <c r="B20" s="29" t="s">
        <v>20</v>
      </c>
      <c r="C20" s="18"/>
      <c r="D20" s="6">
        <v>1</v>
      </c>
      <c r="E20" s="16">
        <f t="shared" si="0"/>
        <v>0</v>
      </c>
      <c r="G20" s="8"/>
    </row>
    <row r="21" spans="1:7" ht="62.45" customHeight="1" x14ac:dyDescent="0.25">
      <c r="A21" s="18">
        <f t="shared" si="1"/>
        <v>7</v>
      </c>
      <c r="B21" s="17" t="s">
        <v>35</v>
      </c>
      <c r="C21" s="18"/>
      <c r="D21" s="6">
        <v>1</v>
      </c>
      <c r="E21" s="16">
        <f t="shared" si="0"/>
        <v>0</v>
      </c>
    </row>
    <row r="22" spans="1:7" ht="61.5" customHeight="1" x14ac:dyDescent="0.25">
      <c r="A22" s="18">
        <f t="shared" si="1"/>
        <v>8</v>
      </c>
      <c r="B22" s="17" t="s">
        <v>8</v>
      </c>
      <c r="C22" s="18"/>
      <c r="D22" s="6">
        <v>6</v>
      </c>
      <c r="E22" s="16">
        <f t="shared" si="0"/>
        <v>0</v>
      </c>
    </row>
    <row r="23" spans="1:7" ht="68.25" customHeight="1" x14ac:dyDescent="0.25">
      <c r="A23" s="18">
        <f t="shared" si="1"/>
        <v>9</v>
      </c>
      <c r="B23" s="11" t="s">
        <v>26</v>
      </c>
      <c r="C23" s="12"/>
      <c r="D23" s="6">
        <v>1</v>
      </c>
      <c r="E23" s="16">
        <f t="shared" si="0"/>
        <v>0</v>
      </c>
    </row>
    <row r="24" spans="1:7" ht="117.75" customHeight="1" x14ac:dyDescent="0.25">
      <c r="A24" s="18">
        <f t="shared" si="1"/>
        <v>10</v>
      </c>
      <c r="B24" s="11" t="s">
        <v>25</v>
      </c>
      <c r="C24" s="12"/>
      <c r="D24" s="6">
        <v>10</v>
      </c>
      <c r="E24" s="16">
        <f t="shared" si="0"/>
        <v>0</v>
      </c>
    </row>
    <row r="25" spans="1:7" ht="117.75" customHeight="1" x14ac:dyDescent="0.25">
      <c r="A25" s="18">
        <f t="shared" si="1"/>
        <v>11</v>
      </c>
      <c r="B25" s="11" t="s">
        <v>24</v>
      </c>
      <c r="C25" s="12"/>
      <c r="D25" s="6">
        <v>1</v>
      </c>
      <c r="E25" s="16">
        <f t="shared" si="0"/>
        <v>0</v>
      </c>
    </row>
    <row r="26" spans="1:7" ht="198" customHeight="1" x14ac:dyDescent="0.25">
      <c r="A26" s="18">
        <f t="shared" si="1"/>
        <v>12</v>
      </c>
      <c r="B26" s="11" t="s">
        <v>6</v>
      </c>
      <c r="C26" s="12"/>
      <c r="D26" s="6">
        <v>1</v>
      </c>
      <c r="E26" s="16">
        <f t="shared" si="0"/>
        <v>0</v>
      </c>
    </row>
    <row r="27" spans="1:7" ht="46.5" customHeight="1" x14ac:dyDescent="0.25">
      <c r="A27" s="18">
        <f t="shared" si="1"/>
        <v>13</v>
      </c>
      <c r="B27" s="28" t="s">
        <v>23</v>
      </c>
      <c r="C27" s="18"/>
      <c r="D27" s="6">
        <v>1</v>
      </c>
      <c r="E27" s="16">
        <f t="shared" si="0"/>
        <v>0</v>
      </c>
    </row>
    <row r="28" spans="1:7" ht="145.9" customHeight="1" x14ac:dyDescent="0.25">
      <c r="A28" s="18">
        <f t="shared" si="1"/>
        <v>14</v>
      </c>
      <c r="B28" s="35" t="s">
        <v>31</v>
      </c>
      <c r="C28" s="6"/>
      <c r="D28" s="6">
        <v>1</v>
      </c>
      <c r="E28" s="16">
        <f t="shared" si="0"/>
        <v>0</v>
      </c>
      <c r="G28" s="9"/>
    </row>
    <row r="29" spans="1:7" ht="102" x14ac:dyDescent="0.25">
      <c r="A29" s="18">
        <f t="shared" si="1"/>
        <v>15</v>
      </c>
      <c r="B29" s="38" t="s">
        <v>19</v>
      </c>
      <c r="C29" s="18"/>
      <c r="D29" s="6">
        <v>1</v>
      </c>
      <c r="E29" s="16">
        <f t="shared" si="0"/>
        <v>0</v>
      </c>
      <c r="G29" s="30"/>
    </row>
    <row r="30" spans="1:7" ht="111" customHeight="1" x14ac:dyDescent="0.25">
      <c r="A30" s="18">
        <f t="shared" si="1"/>
        <v>16</v>
      </c>
      <c r="B30" s="40" t="s">
        <v>33</v>
      </c>
      <c r="C30" s="18"/>
      <c r="D30" s="6">
        <v>1</v>
      </c>
      <c r="E30" s="16">
        <f t="shared" si="0"/>
        <v>0</v>
      </c>
      <c r="G30" s="42"/>
    </row>
    <row r="31" spans="1:7" ht="85.9" customHeight="1" x14ac:dyDescent="0.25">
      <c r="A31" s="18">
        <f t="shared" si="1"/>
        <v>17</v>
      </c>
      <c r="B31" s="39" t="s">
        <v>30</v>
      </c>
      <c r="C31" s="18"/>
      <c r="D31" s="6">
        <v>4</v>
      </c>
      <c r="E31" s="16">
        <f t="shared" si="0"/>
        <v>0</v>
      </c>
    </row>
    <row r="32" spans="1:7" ht="100.15" customHeight="1" x14ac:dyDescent="0.25">
      <c r="A32" s="18">
        <f t="shared" si="1"/>
        <v>18</v>
      </c>
      <c r="B32" s="20" t="s">
        <v>7</v>
      </c>
      <c r="C32" s="18"/>
      <c r="D32" s="6">
        <v>1</v>
      </c>
      <c r="E32" s="16">
        <f t="shared" si="0"/>
        <v>0</v>
      </c>
    </row>
    <row r="33" spans="1:7" ht="100.15" customHeight="1" x14ac:dyDescent="0.25">
      <c r="A33" s="18">
        <f t="shared" si="1"/>
        <v>19</v>
      </c>
      <c r="B33" s="36" t="s">
        <v>29</v>
      </c>
      <c r="C33" s="6"/>
      <c r="D33" s="6">
        <v>1</v>
      </c>
      <c r="E33" s="16">
        <f t="shared" si="0"/>
        <v>0</v>
      </c>
    </row>
    <row r="34" spans="1:7" ht="129" customHeight="1" x14ac:dyDescent="0.25">
      <c r="A34" s="18">
        <f t="shared" si="1"/>
        <v>20</v>
      </c>
      <c r="B34" s="34" t="s">
        <v>27</v>
      </c>
      <c r="C34" s="6"/>
      <c r="D34" s="6">
        <v>1</v>
      </c>
      <c r="E34" s="16">
        <f t="shared" si="0"/>
        <v>0</v>
      </c>
    </row>
    <row r="35" spans="1:7" ht="129" customHeight="1" x14ac:dyDescent="0.25">
      <c r="A35" s="18">
        <f t="shared" si="1"/>
        <v>21</v>
      </c>
      <c r="B35" s="36" t="s">
        <v>28</v>
      </c>
      <c r="C35" s="6"/>
      <c r="D35" s="6">
        <v>1</v>
      </c>
      <c r="E35" s="16">
        <f t="shared" si="0"/>
        <v>0</v>
      </c>
    </row>
    <row r="36" spans="1:7" x14ac:dyDescent="0.25">
      <c r="A36" s="18"/>
      <c r="B36" s="15" t="s">
        <v>0</v>
      </c>
      <c r="C36" s="18"/>
      <c r="D36" s="6"/>
      <c r="E36" s="16">
        <f>SUM(E15:E35)</f>
        <v>0</v>
      </c>
    </row>
    <row r="37" spans="1:7" x14ac:dyDescent="0.25">
      <c r="A37" s="18"/>
      <c r="B37" s="50" t="s">
        <v>43</v>
      </c>
      <c r="C37" s="18"/>
      <c r="D37" s="6"/>
      <c r="E37" s="6">
        <v>0</v>
      </c>
    </row>
    <row r="38" spans="1:7" ht="15.75" thickBot="1" x14ac:dyDescent="0.3">
      <c r="A38" s="18"/>
      <c r="B38" s="49" t="s">
        <v>42</v>
      </c>
      <c r="C38" s="18"/>
      <c r="D38" s="6"/>
      <c r="E38" s="6">
        <v>0</v>
      </c>
    </row>
    <row r="39" spans="1:7" x14ac:dyDescent="0.25">
      <c r="A39" s="18"/>
      <c r="B39" s="4" t="s">
        <v>1</v>
      </c>
      <c r="C39" s="18"/>
      <c r="D39" s="6"/>
      <c r="E39" s="16">
        <f>E36+E37+E38</f>
        <v>0</v>
      </c>
    </row>
    <row r="40" spans="1:7" ht="15.75" thickBot="1" x14ac:dyDescent="0.3">
      <c r="B40" s="37"/>
      <c r="G40" s="1"/>
    </row>
    <row r="41" spans="1:7" x14ac:dyDescent="0.25">
      <c r="B41" s="51" t="s">
        <v>44</v>
      </c>
      <c r="C41" s="52"/>
      <c r="D41" s="53"/>
      <c r="E41" s="54"/>
      <c r="G41" s="1"/>
    </row>
    <row r="42" spans="1:7" x14ac:dyDescent="0.25">
      <c r="B42" s="55" t="s">
        <v>45</v>
      </c>
      <c r="C42" s="56"/>
      <c r="D42" s="57"/>
      <c r="E42" s="58"/>
    </row>
    <row r="43" spans="1:7" ht="94.5" customHeight="1" thickBot="1" x14ac:dyDescent="0.3">
      <c r="B43" s="59" t="s">
        <v>46</v>
      </c>
      <c r="C43" s="60"/>
      <c r="D43" s="61"/>
      <c r="E43" s="62"/>
    </row>
    <row r="45" spans="1:7" x14ac:dyDescent="0.25">
      <c r="B45" s="2"/>
    </row>
  </sheetData>
  <mergeCells count="2">
    <mergeCell ref="C2:F2"/>
    <mergeCell ref="B1:D1"/>
  </mergeCells>
  <pageMargins left="0.11811023622047245" right="0.11811023622047245" top="0.74803149606299213" bottom="0.7480314960629921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5:F15"/>
  <sheetViews>
    <sheetView workbookViewId="0">
      <selection activeCell="B15" sqref="B15"/>
    </sheetView>
  </sheetViews>
  <sheetFormatPr defaultRowHeight="15" x14ac:dyDescent="0.25"/>
  <cols>
    <col min="2" max="2" width="53" customWidth="1"/>
  </cols>
  <sheetData>
    <row r="5" spans="2:6" x14ac:dyDescent="0.25">
      <c r="B5" s="21" t="s">
        <v>9</v>
      </c>
      <c r="C5" s="22" t="s">
        <v>3</v>
      </c>
      <c r="D5" s="23">
        <v>1</v>
      </c>
      <c r="E5" s="24">
        <v>345</v>
      </c>
      <c r="F5" s="19">
        <f>D5*E5</f>
        <v>345</v>
      </c>
    </row>
    <row r="6" spans="2:6" x14ac:dyDescent="0.25">
      <c r="B6" s="21" t="s">
        <v>10</v>
      </c>
      <c r="C6" s="22" t="s">
        <v>3</v>
      </c>
      <c r="D6" s="23">
        <v>1</v>
      </c>
      <c r="E6" s="24">
        <v>75</v>
      </c>
      <c r="F6" s="19">
        <f>D6*E6</f>
        <v>75</v>
      </c>
    </row>
    <row r="7" spans="2:6" x14ac:dyDescent="0.25">
      <c r="B7" s="21" t="s">
        <v>11</v>
      </c>
      <c r="C7" s="22" t="s">
        <v>3</v>
      </c>
      <c r="D7" s="23">
        <v>1</v>
      </c>
      <c r="E7" s="24">
        <v>29</v>
      </c>
      <c r="F7" s="19">
        <f t="shared" ref="F7:F14" si="0">D7*E7</f>
        <v>29</v>
      </c>
    </row>
    <row r="8" spans="2:6" x14ac:dyDescent="0.25">
      <c r="B8" s="21" t="s">
        <v>12</v>
      </c>
      <c r="C8" s="22" t="s">
        <v>3</v>
      </c>
      <c r="D8" s="23">
        <v>1</v>
      </c>
      <c r="E8" s="24">
        <v>14</v>
      </c>
      <c r="F8" s="19">
        <f t="shared" si="0"/>
        <v>14</v>
      </c>
    </row>
    <row r="9" spans="2:6" x14ac:dyDescent="0.25">
      <c r="B9" s="21" t="s">
        <v>13</v>
      </c>
      <c r="C9" s="22" t="s">
        <v>3</v>
      </c>
      <c r="D9" s="23">
        <v>1</v>
      </c>
      <c r="E9" s="24">
        <v>23</v>
      </c>
      <c r="F9" s="19">
        <f t="shared" si="0"/>
        <v>23</v>
      </c>
    </row>
    <row r="10" spans="2:6" ht="108.75" x14ac:dyDescent="0.25">
      <c r="B10" s="25" t="s">
        <v>14</v>
      </c>
      <c r="C10" s="22" t="s">
        <v>3</v>
      </c>
      <c r="D10" s="23">
        <v>1</v>
      </c>
      <c r="E10" s="24"/>
      <c r="F10" s="19"/>
    </row>
    <row r="11" spans="2:6" x14ac:dyDescent="0.25">
      <c r="B11" s="21" t="s">
        <v>15</v>
      </c>
      <c r="C11" s="22" t="s">
        <v>3</v>
      </c>
      <c r="D11" s="23">
        <v>1</v>
      </c>
      <c r="E11" s="24">
        <v>4.7</v>
      </c>
      <c r="F11" s="19">
        <f t="shared" si="0"/>
        <v>4.7</v>
      </c>
    </row>
    <row r="12" spans="2:6" x14ac:dyDescent="0.25">
      <c r="B12" s="21" t="s">
        <v>16</v>
      </c>
      <c r="C12" s="22" t="s">
        <v>3</v>
      </c>
      <c r="D12" s="23">
        <v>1</v>
      </c>
      <c r="E12" s="24">
        <v>28</v>
      </c>
      <c r="F12" s="19">
        <f t="shared" si="0"/>
        <v>28</v>
      </c>
    </row>
    <row r="13" spans="2:6" x14ac:dyDescent="0.25">
      <c r="B13" s="21" t="s">
        <v>17</v>
      </c>
      <c r="C13" s="22" t="s">
        <v>3</v>
      </c>
      <c r="D13" s="23">
        <v>1</v>
      </c>
      <c r="E13" s="24">
        <v>7</v>
      </c>
      <c r="F13" s="19">
        <f t="shared" si="0"/>
        <v>7</v>
      </c>
    </row>
    <row r="14" spans="2:6" x14ac:dyDescent="0.25">
      <c r="B14" s="21" t="s">
        <v>18</v>
      </c>
      <c r="C14" s="22" t="s">
        <v>3</v>
      </c>
      <c r="D14" s="26">
        <v>1</v>
      </c>
      <c r="E14" s="24">
        <v>42</v>
      </c>
      <c r="F14" s="19">
        <f t="shared" si="0"/>
        <v>42</v>
      </c>
    </row>
    <row r="15" spans="2:6" x14ac:dyDescent="0.25">
      <c r="F15" s="27">
        <f>SUM(F5:F14)</f>
        <v>567.70000000000005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mliekareň</vt:lpstr>
      <vt:lpstr>laborat meradlá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2024-04-23T14:59:05Z</dcterms:modified>
</cp:coreProperties>
</file>