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hniezda\VO\"/>
    </mc:Choice>
  </mc:AlternateContent>
  <xr:revisionPtr revIDLastSave="0" documentId="13_ncr:1_{55043436-E078-4144-8858-3E5A6DD3FE7D}" xr6:coauthVersionLast="47" xr6:coauthVersionMax="47" xr10:uidLastSave="{00000000-0000-0000-0000-000000000000}"/>
  <bookViews>
    <workbookView xWindow="3510" yWindow="1605" windowWidth="23625" windowHeight="14595" xr2:uid="{940AF460-78E7-49BF-98F9-017AC3B7D0D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32" i="1" l="1"/>
  <c r="K32" i="1"/>
</calcChain>
</file>

<file path=xl/sharedStrings.xml><?xml version="1.0" encoding="utf-8"?>
<sst xmlns="http://schemas.openxmlformats.org/spreadsheetml/2006/main" count="36" uniqueCount="35">
  <si>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</si>
  <si>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</si>
  <si>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</si>
  <si>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</si>
  <si>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</si>
  <si>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</si>
  <si>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</si>
  <si>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</si>
  <si>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</si>
  <si>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</si>
  <si>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</si>
  <si>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</si>
  <si>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</si>
  <si>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</si>
  <si>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Obstaranie investícií v rámci ŽV v podniku BRANKO NITRA, a.s. -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</si>
  <si>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</si>
  <si>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</si>
  <si>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</si>
  <si>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</si>
  <si>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</si>
  <si>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</si>
  <si>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</si>
  <si>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</si>
  <si>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Automatické hniezda pre haly č. 1,2, a 6</t>
  </si>
  <si>
    <t>Automatické hniezda pre haly č. 3,4,8,9 a 10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</si>
  <si>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</si>
  <si>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</si>
  <si>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</si>
  <si>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</si>
  <si>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</si>
  <si>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 za všetky technológie spolu</t>
  </si>
  <si>
    <t xml:space="preserve">Príloha č. 2: </t>
  </si>
  <si>
    <t>Kúpna zmluva-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</si>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</sst>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8" xfId="0" applyNumberFormat="1" applyFont="1" applyFill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2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0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0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8" fillId="0" borderId="31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268621D0-A5DA-4660-B211-53060B3A202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Branko%20Nitra%20a.s._usmernenie_8_2017%20-%20aktualiz&#225;cia%20&#269;.%204.xlsm" TargetMode="External"/><Relationship Id="rId1" Type="http://schemas.openxmlformats.org/officeDocument/2006/relationships/externalLinkPath" Target="/Projekty/PRV_4.1_v&#253;zva_65_PRV_2022/BRANKO%20NITRA,%20a.%20s/VO%20+%20PT/Branko%20Nitra%20a.s.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FF02-7A7A-46A2-8E12-4992644D1AC2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31</v>
      </c>
      <c r="K4" s="39"/>
      <c r="M4" s="7"/>
    </row>
    <row r="5" spans="1:13" s="3" customFormat="1" ht="23.25" x14ac:dyDescent="0.25">
      <c r="A5" s="3">
        <v>1</v>
      </c>
      <c r="B5" s="40" t="s">
        <v>32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ht="6" customHeigh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40" t="s">
        <v>30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2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2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2" t="s">
        <v>33</v>
      </c>
      <c r="D13" s="43"/>
      <c r="E13" s="43"/>
      <c r="F13" s="43"/>
      <c r="G13" s="44"/>
      <c r="M13" s="7"/>
    </row>
    <row r="14" spans="1:13" s="3" customFormat="1" ht="19.5" customHeight="1" x14ac:dyDescent="0.2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2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2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2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2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2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2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2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2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25">
      <c r="A23" s="3">
        <v>1</v>
      </c>
      <c r="C23" s="50" t="s">
        <v>11</v>
      </c>
      <c r="D23" s="51"/>
      <c r="E23" s="54"/>
      <c r="F23" s="55"/>
      <c r="G23" s="56"/>
      <c r="M23" s="7"/>
    </row>
    <row r="24" spans="1:13" s="3" customFormat="1" ht="19.5" customHeight="1" thickBot="1" x14ac:dyDescent="0.3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2" t="s">
        <v>13</v>
      </c>
      <c r="C27" s="62"/>
      <c r="D27" s="63" t="s">
        <v>14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4" t="s">
        <v>15</v>
      </c>
      <c r="C29" s="65"/>
      <c r="D29" s="66"/>
      <c r="E29" s="67" t="s">
        <v>16</v>
      </c>
      <c r="F29" s="68"/>
      <c r="G29" s="11" t="s">
        <v>17</v>
      </c>
      <c r="H29" s="12" t="s">
        <v>18</v>
      </c>
      <c r="I29" s="11" t="s">
        <v>19</v>
      </c>
      <c r="J29" s="13" t="s">
        <v>20</v>
      </c>
      <c r="K29" s="14" t="s">
        <v>21</v>
      </c>
    </row>
    <row r="30" spans="1:13" ht="25.5" customHeight="1" thickBot="1" x14ac:dyDescent="0.3">
      <c r="A30" s="3">
        <v>1</v>
      </c>
      <c r="B30" s="69" t="s">
        <v>23</v>
      </c>
      <c r="C30" s="70"/>
      <c r="D30" s="71"/>
      <c r="E30" s="72"/>
      <c r="F30" s="73"/>
      <c r="G30" s="15" t="s">
        <v>22</v>
      </c>
      <c r="H30" s="1"/>
      <c r="I30" s="16">
        <v>3</v>
      </c>
      <c r="J30" s="17" t="str">
        <f t="shared" ref="J30:J31" si="0">IF(AND(H30&lt;&gt;"",I30&lt;&gt;""),H30*I30,"")</f>
        <v/>
      </c>
      <c r="K30" s="18" t="str">
        <f t="shared" ref="K30:K31" si="1">IF(J30&lt;&gt;"",J30*IF($E$18="platiteľ DPH",1.2,1),"")</f>
        <v/>
      </c>
    </row>
    <row r="31" spans="1:13" ht="25.5" customHeight="1" thickBot="1" x14ac:dyDescent="0.3">
      <c r="A31" s="3">
        <v>1</v>
      </c>
      <c r="B31" s="69" t="s">
        <v>24</v>
      </c>
      <c r="C31" s="70"/>
      <c r="D31" s="71"/>
      <c r="E31" s="72"/>
      <c r="F31" s="73"/>
      <c r="G31" s="15" t="s">
        <v>22</v>
      </c>
      <c r="H31" s="1"/>
      <c r="I31" s="16">
        <v>5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3">
        <v>1</v>
      </c>
      <c r="B32" s="19"/>
      <c r="C32" s="20"/>
      <c r="D32" s="20"/>
      <c r="E32" s="20"/>
      <c r="F32" s="20"/>
      <c r="G32" s="20"/>
      <c r="H32" s="21"/>
      <c r="I32" s="21" t="s">
        <v>25</v>
      </c>
      <c r="J32" s="22" t="str">
        <f>IF(SUM(J30:J31)&gt;0,SUM(J30:J31),"")</f>
        <v/>
      </c>
      <c r="K32" s="22" t="str">
        <f>IF(SUM(K30:K31)&gt;0,SUM(K30:K31),"")</f>
        <v/>
      </c>
    </row>
    <row r="33" spans="1:13" x14ac:dyDescent="0.25">
      <c r="A33" s="3">
        <v>1</v>
      </c>
      <c r="B33" s="23" t="s">
        <v>26</v>
      </c>
    </row>
    <row r="34" spans="1:13" x14ac:dyDescent="0.25">
      <c r="A34" s="3">
        <v>1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4" t="s">
        <v>27</v>
      </c>
      <c r="D39" s="31"/>
    </row>
    <row r="40" spans="1:13" s="25" customFormat="1" x14ac:dyDescent="0.25">
      <c r="A40" s="3">
        <v>1</v>
      </c>
      <c r="C40" s="24"/>
      <c r="D40" s="32"/>
      <c r="M40" s="26"/>
    </row>
    <row r="41" spans="1:13" s="25" customFormat="1" ht="15" customHeight="1" x14ac:dyDescent="0.25">
      <c r="A41" s="3">
        <v>1</v>
      </c>
      <c r="C41" s="24" t="s">
        <v>28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25">
      <c r="A42" s="3">
        <v>1</v>
      </c>
      <c r="F42" s="28"/>
      <c r="G42" s="74" t="s">
        <v>34</v>
      </c>
      <c r="H42" s="74"/>
      <c r="I42" s="74"/>
      <c r="J42" s="74"/>
      <c r="K42" s="74"/>
      <c r="M42" s="26"/>
    </row>
    <row r="43" spans="1:13" s="25" customFormat="1" x14ac:dyDescent="0.2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25">
      <c r="A44" s="3">
        <v>1</v>
      </c>
      <c r="B44" s="75" t="s">
        <v>29</v>
      </c>
      <c r="C44" s="75"/>
      <c r="D44" s="75"/>
      <c r="E44" s="75"/>
      <c r="F44" s="75"/>
      <c r="G44" s="75"/>
      <c r="H44" s="75"/>
      <c r="I44" s="75"/>
      <c r="J44" s="75"/>
      <c r="K44" s="75"/>
      <c r="L44" s="30"/>
    </row>
    <row r="45" spans="1:13" x14ac:dyDescent="0.25">
      <c r="A45" s="3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30"/>
    </row>
  </sheetData>
  <sheetProtection algorithmName="SHA-512" hashValue="ovlJ8VyKUASKkes8Wfga+TepIrRKwGEKdyxfKKfqwy5XgEBvHr0ySij1I28PmyoHYjSkMMzbvnumXY5zEMmwmg==" saltValue="E9dqCWPyjWLfVVjRTjZVhQ==" spinCount="100000" sheet="1" formatCells="0" formatColumns="0" formatRows="0" selectLockedCells="1"/>
  <autoFilter ref="A1:A45" xr:uid="{00000000-0009-0000-0000-000006000000}"/>
  <mergeCells count="37">
    <mergeCell ref="B44:K45"/>
    <mergeCell ref="B30:D30"/>
    <mergeCell ref="E30:F30"/>
    <mergeCell ref="B31:D31"/>
    <mergeCell ref="E31:F31"/>
    <mergeCell ref="G42:K4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79BEE9-098E-4CDD-8785-4099C5CDCB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Szarvasová</cp:lastModifiedBy>
  <dcterms:created xsi:type="dcterms:W3CDTF">2023-07-04T09:04:27Z</dcterms:created>
  <dcterms:modified xsi:type="dcterms:W3CDTF">2024-05-21T08:24:35Z</dcterms:modified>
</cp:coreProperties>
</file>