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281527EC-CE93-4C11-A4B2-009F8A5091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liekareň" sheetId="1" r:id="rId1"/>
  </sheets>
  <definedNames>
    <definedName name="_xlnm._FilterDatabase" localSheetId="0" hidden="1">mliekareň!$A$16:$E$40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17" i="1" l="1"/>
  <c r="E25" i="1"/>
  <c r="E22" i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E19" i="1"/>
  <c r="E20" i="1"/>
  <c r="E21" i="1"/>
  <c r="E23" i="1"/>
  <c r="E24" i="1"/>
  <c r="E26" i="1"/>
  <c r="E27" i="1"/>
  <c r="E28" i="1"/>
  <c r="E29" i="1"/>
  <c r="E30" i="1"/>
  <c r="E31" i="1"/>
  <c r="E32" i="1"/>
  <c r="E33" i="1"/>
  <c r="E34" i="1"/>
  <c r="E35" i="1"/>
  <c r="E18" i="1"/>
  <c r="E36" i="1" l="1"/>
</calcChain>
</file>

<file path=xl/sharedStrings.xml><?xml version="1.0" encoding="utf-8"?>
<sst xmlns="http://schemas.openxmlformats.org/spreadsheetml/2006/main" count="36" uniqueCount="36">
  <si>
    <t xml:space="preserve">
</t>
  </si>
  <si>
    <t>I. Spolu Tovar €</t>
  </si>
  <si>
    <t>Spolu € bez DPH</t>
  </si>
  <si>
    <t>cena</t>
  </si>
  <si>
    <t>ks</t>
  </si>
  <si>
    <t>spolu €</t>
  </si>
  <si>
    <t>pč</t>
  </si>
  <si>
    <t xml:space="preserve">rošt plastifikovaný 650x530 </t>
  </si>
  <si>
    <r>
      <t xml:space="preserve">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  <scheme val="minor"/>
      </rPr>
      <t>Potravinárske čerpadlo</t>
    </r>
    <r>
      <rPr>
        <sz val="11"/>
        <rFont val="Calibri"/>
        <family val="2"/>
        <charset val="238"/>
        <scheme val="minor"/>
      </rPr>
      <t xml:space="preserve">,   na ráme s kolieskami a rúčkou, s hadicami 2 x 5 metrov, výkon 80 l/min, - Možnosť obrátenia toku kvapaliny
 - prac. výška -  6 m
 - indukčný motor 220V/50 Hz - 2 HP 
 - pripojenie 1 "
 - Teleso čerpadla, obežné koleso a hriadeľ z nerezovej ocele AISI 316; 
 - pracovná teplota do 90 ° C </t>
    </r>
  </si>
  <si>
    <t xml:space="preserve"> Zámer - spracovanie mlieka z vlastnej produkcie. Spracovateľská kapacita do 500 litrov  mlieka.
Predpokladaná produkcia: 
- Syry čerstvé, ochutené, zrejúce, parené, údené 
- Tvaroh, bryndza, žinčica
- jogurty, maslo
</t>
  </si>
  <si>
    <r>
      <t>II. Doprava</t>
    </r>
    <r>
      <rPr>
        <b/>
        <sz val="11"/>
        <color theme="1"/>
        <rFont val="Calibri"/>
        <family val="2"/>
        <charset val="238"/>
        <scheme val="minor"/>
      </rPr>
      <t xml:space="preserve">, montáž, oživenie, zaškolenie </t>
    </r>
  </si>
  <si>
    <r>
      <rPr>
        <b/>
        <sz val="11"/>
        <rFont val="Calibri"/>
        <family val="2"/>
        <charset val="238"/>
        <scheme val="minor"/>
      </rPr>
      <t xml:space="preserve">Pracovný stôl syrársky s policou </t>
    </r>
    <r>
      <rPr>
        <sz val="11"/>
        <rFont val="Calibri"/>
        <family val="2"/>
        <charset val="238"/>
        <scheme val="minor"/>
      </rPr>
      <t xml:space="preserve"> 880 x 700 x 850 mm, lem po celom obvode, odtok srvátky, na kolieskach  </t>
    </r>
  </si>
  <si>
    <r>
      <rPr>
        <b/>
        <sz val="11"/>
        <rFont val="Calibri"/>
        <family val="2"/>
        <charset val="238"/>
        <scheme val="minor"/>
      </rPr>
      <t xml:space="preserve">Vákuová balička       dvojkomorová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zvarovacia lišta 4 x 565 mm
- rozmer komory 610x510x180 mm
- vákuová pumpa 63 m³/h 
- podložné dosky, dvojité zvarovanie, 10 programov                           Pridávanie plynu                                                                                                 Rozmery: 1345x720x1040 mm
Hmotnost: 280 kg
</t>
    </r>
  </si>
  <si>
    <t xml:space="preserve">Technická špecifikácia                                                                                </t>
  </si>
  <si>
    <r>
      <rPr>
        <b/>
        <sz val="11"/>
        <rFont val="Calibri"/>
        <family val="2"/>
        <charset val="238"/>
        <scheme val="minor"/>
      </rPr>
      <t xml:space="preserve"> Kotol syrársky </t>
    </r>
    <r>
      <rPr>
        <sz val="11"/>
        <rFont val="Calibri"/>
        <family val="2"/>
        <charset val="238"/>
        <scheme val="minor"/>
      </rPr>
      <t xml:space="preserve">s harfami  a planétovou prevodovkou                                                                                                                 s ohrevom do 100°C
trojplášťový, izolovaný, energicky úsporný
elektromotor/elektromagnetický ventil pre chladenie
regulácia rýchlosti otáčania miešadiel
vyrobené z nerezovej oceli
modul pre voľbu výkonu ohrevu s 2 úrovňami                                               modul pre dokončenie procesu pri poruche riadenia       
napájanie: 400V 3N 50Hz, 45 kW
výpustný ventil DN 65
objem 800 l
centrálne Z miešadlo s miešacími bariérami, lopatky miešadla
 vodné obehové čerpadlo pre obeh vody
ovládač s dotykovým displayom s reguláciou procesov, minimálne 10 programov, funkcia odloženého štartu
záznamník teploty
</t>
    </r>
  </si>
  <si>
    <r>
      <t xml:space="preserve">  </t>
    </r>
    <r>
      <rPr>
        <b/>
        <sz val="11"/>
        <rFont val="Calibri"/>
        <family val="2"/>
        <charset val="238"/>
        <scheme val="minor"/>
      </rPr>
      <t>Maselnica</t>
    </r>
    <r>
      <rPr>
        <sz val="11"/>
        <rFont val="Calibri"/>
        <family val="2"/>
        <charset val="238"/>
        <scheme val="minor"/>
      </rPr>
      <t xml:space="preserve"> - výroba masla zo smotany.    230 V / 50 Hz 
Výkon 700 W, Regulácia ot. min– max 45 - 143 rpm.  Max. množstvo smotany: 25 litrov. Rozmery 765x620xv 540 mm. Hmotnosť 50 kg.
</t>
    </r>
  </si>
  <si>
    <r>
      <rPr>
        <b/>
        <sz val="11"/>
        <rFont val="Calibri"/>
        <family val="2"/>
        <charset val="238"/>
        <scheme val="minor"/>
      </rPr>
      <t xml:space="preserve">  Syrársky stôl</t>
    </r>
    <r>
      <rPr>
        <sz val="11"/>
        <rFont val="Calibri"/>
        <family val="2"/>
        <charset val="238"/>
        <scheme val="minor"/>
      </rPr>
      <t xml:space="preserve">, predlis a  lis v jednom, pre max. 50 kg syreniny. Materiál: nerez, na kolieskach, výpustný ventil, pevné odtekacie sito v čele, posuvné sito a odtekacie perforované dno. Most s  2 lisovacími cylindrami nad vaňou lisu s lisovacími platňami. Manuálna regulácia tlaku v  3 stupňoch. </t>
    </r>
  </si>
  <si>
    <r>
      <rPr>
        <b/>
        <sz val="11"/>
        <rFont val="Calibri"/>
        <family val="2"/>
        <charset val="238"/>
        <scheme val="minor"/>
      </rPr>
      <t xml:space="preserve">      </t>
    </r>
    <r>
      <rPr>
        <sz val="11"/>
        <rFont val="Calibri"/>
        <family val="2"/>
        <charset val="238"/>
        <scheme val="minor"/>
      </rPr>
      <t xml:space="preserve">  </t>
    </r>
    <r>
      <rPr>
        <b/>
        <sz val="11"/>
        <rFont val="Calibri"/>
        <family val="2"/>
        <charset val="238"/>
        <scheme val="minor"/>
      </rPr>
      <t xml:space="preserve">Odstredivka na mlieko.            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- výkon 315 l/hod
- zásobník 22 litrov
- 230 V, príkon 150 W
- 7500 – 8000 ot/min
- 31 platní, priemer 123 mm
- 15 kg
</t>
    </r>
  </si>
  <si>
    <r>
      <rPr>
        <b/>
        <sz val="11"/>
        <rFont val="Calibri"/>
        <family val="2"/>
        <charset val="238"/>
        <scheme val="minor"/>
      </rPr>
      <t>Plnička tekutých produktov</t>
    </r>
    <r>
      <rPr>
        <sz val="11"/>
        <rFont val="Calibri"/>
        <family val="2"/>
        <charset val="238"/>
        <scheme val="minor"/>
      </rPr>
      <t xml:space="preserve"> - plniaci stroj používaný na plnenie produktov s vysokou až nízkou viskozitou, ako je mlieko, jogurt, ovocný jogurt, srvátka a iné produkty s viskozitou do 16 000 cPs. - Pohyblivý plniaci stroj vyrobený z nehrdzavejúcej ocele AISI304 s 50 litrovým zásobníkom a otočným a nastaviteľným ramenom s homogenizačnou tryskou. - Výška od podlahy po plniacu hubicu (min / max): 1065 / 1320 mm - Typ rotora čerpadla LOBE - Automatická regulácia procesu plnenia s rôznymi programami, ktoré je možné prispôsobiť na plnenie fliaš s objemom 0,1L a viac.   Tlak / prietok čerpadla (max.): 6bar / 0,16L/s • Rozmery (D x Š x V): 1100 x 1030 x 670 mm; • Výška od podlahy po plniacu hubicu (min / max): 1065 / 1320 mm • Max. výplňové časti 10 mm / plné časti 8 mm • Pracovná prevádzka ako kontinuálna alebo jednorazová náplň od 0,1 - 2,0L • Teplota plnenia: 5 - 80°C • Opakovateľná presnosť plnenia: +/- 3 % • Automatická regulácia procesu plnenia s rôznymi programami, ktoré možno prispôsobiť viskozite a objemu plniaceho produktu. • Napájanie: 400V 3N 50Hz; 1,5 kW</t>
    </r>
  </si>
  <si>
    <r>
      <rPr>
        <b/>
        <sz val="11"/>
        <rFont val="Calibri"/>
        <family val="2"/>
        <charset val="238"/>
        <scheme val="minor"/>
      </rPr>
      <t>Koagulačná vaňa 500 l</t>
    </r>
    <r>
      <rPr>
        <sz val="11"/>
        <rFont val="Calibri"/>
        <family val="2"/>
        <charset val="238"/>
        <scheme val="minor"/>
      </rPr>
      <t xml:space="preserve">. Na rozšírenie kapacity výroby. Objem 500 l. Dvojplášť na udržanie teploty s ventilmi. Dvojdielny kryt. Výklopný mechanizmus s dvomi pneumatickými valcami. Potrebný je tlakový vzduch (8 bar). Kompresor nie je v cene. Súčasťou sú dve krájacie harfy na syreninu - hranatá a polkruhová.  Na kolieskach pre lepšiu manipuláciu. Možnosť využitia predeľovacej priečky. Súčasťou je i perforované nerezové dno, ktoré umožňuje použitie koagulačnej vane ako syrárskeho stola na odtekanie syreniny. Hmotnosť 190 kg. </t>
    </r>
  </si>
  <si>
    <r>
      <rPr>
        <b/>
        <sz val="10"/>
        <rFont val="Arial"/>
        <family val="2"/>
        <charset val="238"/>
      </rPr>
      <t>Chladnička s mrazničkou</t>
    </r>
    <r>
      <rPr>
        <sz val="10"/>
        <rFont val="Arial"/>
        <family val="2"/>
        <charset val="238"/>
      </rPr>
      <t xml:space="preserve"> na syridlá a kultúry, nerez, 279 l/89 l, dvojokruhová, beznámrazová,    60x66x203, -22°C, 0-10°C, 150 kg, 1 kW</t>
    </r>
  </si>
  <si>
    <r>
      <rPr>
        <b/>
        <sz val="10"/>
        <rFont val="Arial"/>
        <family val="2"/>
        <charset val="238"/>
      </rPr>
      <t>Mixer Ponorný tyčový</t>
    </r>
    <r>
      <rPr>
        <sz val="10"/>
        <rFont val="Arial"/>
        <family val="2"/>
        <charset val="238"/>
      </rPr>
      <t xml:space="preserve">
- Priemer 125 mm
- Celková dĺžka 725mm
- Dĺžka nadstavca 240mm
- Kapacita 50 L
- Příkon 440 W 
- Regulácia otáčok - Počet otáčok za min 1500-9000 
</t>
    </r>
  </si>
  <si>
    <r>
      <rPr>
        <b/>
        <sz val="10"/>
        <rFont val="Arial"/>
        <family val="2"/>
        <charset val="238"/>
      </rPr>
      <t>batéria k drezu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s flexi hadicou a ďalšou samostatnou batériou, Závesná sprcha s kohútom - vyhovuje HACCP norme - otvor v dreze 36 mm</t>
    </r>
  </si>
  <si>
    <r>
      <rPr>
        <b/>
        <sz val="10"/>
        <rFont val="Arial"/>
        <family val="2"/>
        <charset val="238"/>
      </rPr>
      <t>drez umývací nerez</t>
    </r>
    <r>
      <rPr>
        <sz val="10"/>
        <rFont val="Arial"/>
        <family val="2"/>
        <charset val="238"/>
      </rPr>
      <t>, AISI 304, 800x600, s policou dolu, otvory na 2 batérie</t>
    </r>
  </si>
  <si>
    <r>
      <rPr>
        <b/>
        <sz val="10"/>
        <rFont val="Arial"/>
        <family val="2"/>
        <charset val="238"/>
      </rPr>
      <t>Plastové bedničky stohovateľné</t>
    </r>
    <r>
      <rPr>
        <sz val="10"/>
        <rFont val="Arial"/>
        <family val="2"/>
        <charset val="238"/>
      </rPr>
      <t xml:space="preserve">, 600 x 400 x 155 mm, s odtokovými otvormi, na nerezovom podstavci na kolieskach. Do jednej prepravky vojde 10 – 12 kg syrovej hmoty (tvarohu, ricotty). Do prepraviek sa hmota dáva v syrárskych plachtách. Jednotlivé prepravky sa môžu na seba klásť 2 spôsobmi: 
       A. tak aby navzájom do seba zapadali a tým lisovali obsah hmoty v spodných prepravkách
       B. tak aby na sebe stáli v stabilnej výške
       V obidvoch polohách sú funkčné odtekacie kanály, ktoré umožňujú odtekanie srvátky.
       Prepravky sa na lepšiu manipuláciu ukladajú na nerezový podstavec na kolieskach.
</t>
    </r>
  </si>
  <si>
    <r>
      <rPr>
        <b/>
        <sz val="10"/>
        <rFont val="Arial"/>
        <family val="2"/>
        <charset val="238"/>
      </rPr>
      <t>Stohovateľné police plastové univerzálne.</t>
    </r>
    <r>
      <rPr>
        <sz val="10"/>
        <rFont val="Arial"/>
        <family val="2"/>
        <charset val="238"/>
      </rPr>
      <t xml:space="preserve"> Rozmery 760x580 mm, dostupné výšky: 210 mm, 180 mm, 150 mm, 130 mm. Využiteľnosť priestoru, variabilnosť, manipulácia paletovým vozíkom, úspora času, pracovných nákladov...
Kladú sa individuálne nad sebou (i na 4-kolesový vozík). 
 </t>
    </r>
  </si>
  <si>
    <r>
      <rPr>
        <b/>
        <sz val="10"/>
        <rFont val="Arial"/>
        <family val="2"/>
        <charset val="238"/>
      </rPr>
      <t>vozík manipulačný</t>
    </r>
    <r>
      <rPr>
        <sz val="10"/>
        <rFont val="Arial"/>
        <family val="2"/>
        <charset val="238"/>
      </rPr>
      <t xml:space="preserve"> 650x530, 15 poschodí</t>
    </r>
  </si>
  <si>
    <r>
      <t xml:space="preserve">        </t>
    </r>
    <r>
      <rPr>
        <b/>
        <sz val="10"/>
        <rFont val="Arial"/>
        <family val="2"/>
        <charset val="238"/>
      </rPr>
      <t xml:space="preserve"> Fermentačný box na jogurty</t>
    </r>
    <r>
      <rPr>
        <sz val="10"/>
        <rFont val="Arial"/>
        <family val="2"/>
        <charset val="238"/>
      </rPr>
      <t>, s ohrevom  a chladením, 5 - 45°C, elektronické riadenie, nerezová skriňa, PUR izolácia 60 mm, objem 700  litrov,  70 x 80 x 200 cm. 4 police, 570 W, 150 kg.</t>
    </r>
  </si>
  <si>
    <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Etiketovacia váha </t>
    </r>
    <r>
      <rPr>
        <sz val="11"/>
        <color theme="1"/>
        <rFont val="Calibri"/>
        <family val="2"/>
        <charset val="238"/>
        <scheme val="minor"/>
      </rPr>
      <t xml:space="preserve">   
Min. špecifikácia: etiketovacia váha do 6/15 kg, min. 2 x 100 priamych klávesov, min. 20 funkčných klávesov, displej na tele váhy, PC softvér pre úpravu a tvorbu etikiet. 
Minimálne funkcie: 
- váženie
- výpočet ceny
- tlač účtenky a etikety
- tlač súčtovej etikety a tlač súčtu za položky
- pamäť, jednoduchá výmena pásky a etikiet</t>
    </r>
  </si>
  <si>
    <t xml:space="preserve">                                                                                           Príloha č. 1 k Výzve na stanovenie PHZ</t>
  </si>
  <si>
    <t>Dodávateľ:</t>
  </si>
  <si>
    <t xml:space="preserve">Dátum : </t>
  </si>
  <si>
    <t>Technológia na spracovanie mlieka</t>
  </si>
  <si>
    <t xml:space="preserve">Dátum: </t>
  </si>
  <si>
    <t xml:space="preserve">Miesto : </t>
  </si>
  <si>
    <t>Meno a podpis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</si>
</sst>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3" fillId="4" borderId="3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top" wrapText="1"/>
    </xf>
    <xf numFmtId="0" fontId="0" fillId="0" borderId="5" xfId="0" applyBorder="1" applyAlignment="1">
      <alignment horizontal="center" vertical="center" wrapText="1"/>
    </xf>
    <xf numFmtId="0" fontId="10" fillId="2" borderId="6" xfId="0" applyFont="1" applyFill="1" applyBorder="1" applyAlignment="1">
      <alignment vertical="top" wrapText="1"/>
    </xf>
    <xf numFmtId="2" fontId="0" fillId="0" borderId="1" xfId="0" applyNumberForma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164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14" fontId="8" fillId="0" borderId="0" xfId="0" applyNumberFormat="1" applyFont="1" applyAlignment="1">
      <alignment horizontal="right" vertical="top" wrapText="1"/>
    </xf>
    <xf numFmtId="14" fontId="7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15" fillId="4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14" fontId="8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14" fontId="8" fillId="0" borderId="0" xfId="0" applyNumberFormat="1" applyFont="1" applyAlignment="1">
      <alignment horizontal="left" vertical="center" wrapText="1"/>
    </xf>
    <xf numFmtId="0" fontId="2" fillId="0" borderId="7" xfId="0" applyFont="1" applyBorder="1" applyAlignment="1">
      <alignment vertical="top" wrapText="1"/>
    </xf>
    <xf numFmtId="0" fontId="1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32</xdr:row>
      <xdr:rowOff>199442</xdr:rowOff>
    </xdr:from>
    <xdr:to>
      <xdr:col>2</xdr:col>
      <xdr:colOff>485147</xdr:colOff>
      <xdr:row>32</xdr:row>
      <xdr:rowOff>199442</xdr:rowOff>
    </xdr:to>
    <xdr:pic>
      <xdr:nvPicPr>
        <xdr:cNvPr id="51" name="Obrázok 50" descr="Závesná sprcha s kohútom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8003" y="43709642"/>
          <a:ext cx="1590047" cy="1581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506292</xdr:colOff>
      <xdr:row>35</xdr:row>
      <xdr:rowOff>0</xdr:rowOff>
    </xdr:to>
    <xdr:pic>
      <xdr:nvPicPr>
        <xdr:cNvPr id="52" name="Obrázok 51" descr="https://www.nosreti-velkoobchod.cz/data/storage/thumbs/1600x1600-scaleshrink-ke/images/pohoda/fsc-1380i.jp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0055" y="69047227"/>
          <a:ext cx="1618812" cy="1614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558869</xdr:colOff>
      <xdr:row>35</xdr:row>
      <xdr:rowOff>0</xdr:rowOff>
    </xdr:to>
    <xdr:pic>
      <xdr:nvPicPr>
        <xdr:cNvPr id="53" name="Obrázok 52" descr="NORDline TN 1400 Perfekt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6415" y="71206995"/>
          <a:ext cx="1625669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146685</xdr:colOff>
      <xdr:row>35</xdr:row>
      <xdr:rowOff>0</xdr:rowOff>
    </xdr:to>
    <xdr:pic>
      <xdr:nvPicPr>
        <xdr:cNvPr id="54" name="Obrázok 53" descr="Kränzle 1152TS T - 0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5990" y="62255400"/>
          <a:ext cx="962025" cy="1492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topLeftCell="A31" zoomScale="130" zoomScaleNormal="130" workbookViewId="0">
      <selection activeCell="E36" sqref="E36"/>
    </sheetView>
  </sheetViews>
  <sheetFormatPr defaultColWidth="9.140625" defaultRowHeight="15" x14ac:dyDescent="0.25"/>
  <cols>
    <col min="1" max="1" width="6.42578125" style="5" customWidth="1"/>
    <col min="2" max="2" width="62.42578125" style="7" customWidth="1"/>
    <col min="3" max="3" width="9.140625" style="18"/>
    <col min="4" max="4" width="9.140625" style="5"/>
    <col min="5" max="5" width="10.42578125" style="5" customWidth="1"/>
    <col min="6" max="16384" width="9.140625" style="1"/>
  </cols>
  <sheetData>
    <row r="1" spans="1:6" ht="15.75" customHeight="1" x14ac:dyDescent="0.25">
      <c r="B1" s="7" t="s">
        <v>0</v>
      </c>
    </row>
    <row r="2" spans="1:6" ht="15.75" customHeight="1" x14ac:dyDescent="0.25">
      <c r="B2" s="40" t="s">
        <v>29</v>
      </c>
      <c r="C2" s="41"/>
      <c r="D2" s="41"/>
      <c r="F2" s="5"/>
    </row>
    <row r="3" spans="1:6" ht="15.75" customHeight="1" x14ac:dyDescent="0.25">
      <c r="B3" s="25"/>
      <c r="C3" s="42"/>
      <c r="D3" s="43"/>
      <c r="E3" s="43"/>
      <c r="F3" s="43"/>
    </row>
    <row r="4" spans="1:6" ht="15.75" customHeight="1" x14ac:dyDescent="0.25">
      <c r="B4" s="31" t="s">
        <v>30</v>
      </c>
      <c r="F4" s="5"/>
    </row>
    <row r="5" spans="1:6" ht="15.75" customHeight="1" x14ac:dyDescent="0.25">
      <c r="B5" s="32"/>
      <c r="F5" s="5"/>
    </row>
    <row r="6" spans="1:6" ht="15.75" customHeight="1" x14ac:dyDescent="0.25">
      <c r="B6" s="32"/>
      <c r="F6" s="5"/>
    </row>
    <row r="7" spans="1:6" ht="15.75" customHeight="1" x14ac:dyDescent="0.25">
      <c r="B7" s="32"/>
      <c r="F7" s="5"/>
    </row>
    <row r="8" spans="1:6" ht="15.75" customHeight="1" x14ac:dyDescent="0.25">
      <c r="B8" s="32"/>
      <c r="F8" s="5"/>
    </row>
    <row r="9" spans="1:6" ht="15.75" customHeight="1" x14ac:dyDescent="0.25">
      <c r="B9" s="32"/>
      <c r="F9" s="5"/>
    </row>
    <row r="10" spans="1:6" ht="15.75" customHeight="1" x14ac:dyDescent="0.25">
      <c r="B10" s="33" t="s">
        <v>31</v>
      </c>
      <c r="F10" s="5"/>
    </row>
    <row r="11" spans="1:6" ht="15.75" customHeight="1" x14ac:dyDescent="0.25">
      <c r="B11" s="26"/>
    </row>
    <row r="12" spans="1:6" ht="15.75" customHeight="1" x14ac:dyDescent="0.25">
      <c r="B12" s="28"/>
    </row>
    <row r="13" spans="1:6" ht="22.5" customHeight="1" x14ac:dyDescent="0.25">
      <c r="B13" s="2" t="s">
        <v>32</v>
      </c>
    </row>
    <row r="14" spans="1:6" ht="98.45" customHeight="1" x14ac:dyDescent="0.25">
      <c r="B14" s="27" t="s">
        <v>9</v>
      </c>
    </row>
    <row r="15" spans="1:6" ht="29.25" customHeight="1" x14ac:dyDescent="0.25">
      <c r="B15" s="8"/>
    </row>
    <row r="16" spans="1:6" ht="33.75" customHeight="1" x14ac:dyDescent="0.25">
      <c r="A16" s="6" t="s">
        <v>6</v>
      </c>
      <c r="B16" s="11" t="s">
        <v>13</v>
      </c>
      <c r="C16" s="19" t="s">
        <v>3</v>
      </c>
      <c r="D16" s="12" t="s">
        <v>4</v>
      </c>
      <c r="E16" s="12" t="s">
        <v>5</v>
      </c>
    </row>
    <row r="17" spans="1:5" ht="288.60000000000002" customHeight="1" x14ac:dyDescent="0.25">
      <c r="A17" s="6">
        <v>1</v>
      </c>
      <c r="B17" s="15" t="s">
        <v>14</v>
      </c>
      <c r="C17" s="20">
        <v>0</v>
      </c>
      <c r="D17" s="6">
        <v>1</v>
      </c>
      <c r="E17" s="14">
        <f>C17*D17</f>
        <v>0</v>
      </c>
    </row>
    <row r="18" spans="1:5" ht="118.9" customHeight="1" x14ac:dyDescent="0.25">
      <c r="A18" s="6">
        <f>A17+1</f>
        <v>2</v>
      </c>
      <c r="B18" s="15" t="s">
        <v>16</v>
      </c>
      <c r="C18" s="20">
        <v>0</v>
      </c>
      <c r="D18" s="6">
        <v>1</v>
      </c>
      <c r="E18" s="14">
        <f>C18*D18</f>
        <v>0</v>
      </c>
    </row>
    <row r="19" spans="1:5" ht="76.5" customHeight="1" x14ac:dyDescent="0.25">
      <c r="A19" s="6">
        <f t="shared" ref="A19:A38" si="0">A18+1</f>
        <v>3</v>
      </c>
      <c r="B19" s="15" t="s">
        <v>15</v>
      </c>
      <c r="C19" s="20">
        <v>0</v>
      </c>
      <c r="D19" s="6">
        <v>1</v>
      </c>
      <c r="E19" s="14">
        <f t="shared" ref="E19:E35" si="1">C19*D19</f>
        <v>0</v>
      </c>
    </row>
    <row r="20" spans="1:5" ht="118.9" customHeight="1" x14ac:dyDescent="0.25">
      <c r="A20" s="6">
        <f t="shared" si="0"/>
        <v>4</v>
      </c>
      <c r="B20" s="15" t="s">
        <v>17</v>
      </c>
      <c r="C20" s="20">
        <v>0</v>
      </c>
      <c r="D20" s="6">
        <v>1</v>
      </c>
      <c r="E20" s="14">
        <f t="shared" si="1"/>
        <v>0</v>
      </c>
    </row>
    <row r="21" spans="1:5" ht="257.45" customHeight="1" x14ac:dyDescent="0.25">
      <c r="A21" s="6">
        <f t="shared" si="0"/>
        <v>5</v>
      </c>
      <c r="B21" s="15" t="s">
        <v>18</v>
      </c>
      <c r="C21" s="20">
        <v>0</v>
      </c>
      <c r="D21" s="6">
        <v>1</v>
      </c>
      <c r="E21" s="14">
        <f t="shared" si="1"/>
        <v>0</v>
      </c>
    </row>
    <row r="22" spans="1:5" ht="135.75" customHeight="1" x14ac:dyDescent="0.25">
      <c r="A22" s="6">
        <f t="shared" si="0"/>
        <v>6</v>
      </c>
      <c r="B22" s="15" t="s">
        <v>19</v>
      </c>
      <c r="C22" s="20">
        <v>0</v>
      </c>
      <c r="D22" s="6">
        <v>1</v>
      </c>
      <c r="E22" s="14">
        <f t="shared" si="1"/>
        <v>0</v>
      </c>
    </row>
    <row r="23" spans="1:5" ht="46.5" customHeight="1" x14ac:dyDescent="0.25">
      <c r="A23" s="6">
        <f t="shared" si="0"/>
        <v>7</v>
      </c>
      <c r="B23" s="15" t="s">
        <v>11</v>
      </c>
      <c r="C23" s="16">
        <v>0</v>
      </c>
      <c r="D23" s="6">
        <v>1</v>
      </c>
      <c r="E23" s="14">
        <f t="shared" si="1"/>
        <v>0</v>
      </c>
    </row>
    <row r="24" spans="1:5" ht="150.75" customHeight="1" x14ac:dyDescent="0.25">
      <c r="A24" s="6">
        <f t="shared" si="0"/>
        <v>8</v>
      </c>
      <c r="B24" s="15" t="s">
        <v>8</v>
      </c>
      <c r="C24" s="16">
        <v>0</v>
      </c>
      <c r="D24" s="6">
        <v>1</v>
      </c>
      <c r="E24" s="14">
        <f t="shared" si="1"/>
        <v>0</v>
      </c>
    </row>
    <row r="25" spans="1:5" ht="123" customHeight="1" x14ac:dyDescent="0.25">
      <c r="A25" s="6">
        <f t="shared" si="0"/>
        <v>9</v>
      </c>
      <c r="B25" s="3" t="s">
        <v>12</v>
      </c>
      <c r="C25" s="16">
        <v>0</v>
      </c>
      <c r="D25" s="6">
        <v>1</v>
      </c>
      <c r="E25" s="14">
        <f t="shared" si="1"/>
        <v>0</v>
      </c>
    </row>
    <row r="26" spans="1:5" ht="156" customHeight="1" x14ac:dyDescent="0.25">
      <c r="A26" s="6">
        <f t="shared" si="0"/>
        <v>10</v>
      </c>
      <c r="B26" s="30" t="s">
        <v>28</v>
      </c>
      <c r="C26" s="16">
        <v>0</v>
      </c>
      <c r="D26" s="6">
        <v>1</v>
      </c>
      <c r="E26" s="14">
        <f t="shared" si="1"/>
        <v>0</v>
      </c>
    </row>
    <row r="27" spans="1:5" ht="78" customHeight="1" x14ac:dyDescent="0.25">
      <c r="A27" s="6">
        <f t="shared" si="0"/>
        <v>11</v>
      </c>
      <c r="B27" s="9" t="s">
        <v>27</v>
      </c>
      <c r="C27" s="10">
        <v>0</v>
      </c>
      <c r="D27" s="6">
        <v>1</v>
      </c>
      <c r="E27" s="14">
        <f t="shared" si="1"/>
        <v>0</v>
      </c>
    </row>
    <row r="28" spans="1:5" ht="68.25" customHeight="1" x14ac:dyDescent="0.25">
      <c r="A28" s="6">
        <f t="shared" si="0"/>
        <v>12</v>
      </c>
      <c r="B28" s="9" t="s">
        <v>26</v>
      </c>
      <c r="C28" s="10">
        <v>0</v>
      </c>
      <c r="D28" s="6">
        <v>1</v>
      </c>
      <c r="E28" s="14">
        <f t="shared" si="1"/>
        <v>0</v>
      </c>
    </row>
    <row r="29" spans="1:5" ht="48.75" customHeight="1" x14ac:dyDescent="0.25">
      <c r="A29" s="6">
        <f t="shared" si="0"/>
        <v>13</v>
      </c>
      <c r="B29" s="29" t="s">
        <v>7</v>
      </c>
      <c r="C29" s="10">
        <v>0</v>
      </c>
      <c r="D29" s="6">
        <v>10</v>
      </c>
      <c r="E29" s="14">
        <f t="shared" si="1"/>
        <v>0</v>
      </c>
    </row>
    <row r="30" spans="1:5" ht="87.75" customHeight="1" x14ac:dyDescent="0.25">
      <c r="A30" s="6">
        <f t="shared" si="0"/>
        <v>14</v>
      </c>
      <c r="B30" s="9" t="s">
        <v>25</v>
      </c>
      <c r="C30" s="10">
        <v>0</v>
      </c>
      <c r="D30" s="6">
        <v>40</v>
      </c>
      <c r="E30" s="14">
        <f t="shared" si="1"/>
        <v>0</v>
      </c>
    </row>
    <row r="31" spans="1:5" ht="164.25" customHeight="1" x14ac:dyDescent="0.25">
      <c r="A31" s="6">
        <f t="shared" si="0"/>
        <v>15</v>
      </c>
      <c r="B31" s="9" t="s">
        <v>24</v>
      </c>
      <c r="C31" s="10">
        <v>0</v>
      </c>
      <c r="D31" s="6">
        <v>1</v>
      </c>
      <c r="E31" s="14">
        <f t="shared" si="1"/>
        <v>0</v>
      </c>
    </row>
    <row r="32" spans="1:5" ht="46.5" customHeight="1" x14ac:dyDescent="0.25">
      <c r="A32" s="6">
        <f t="shared" si="0"/>
        <v>16</v>
      </c>
      <c r="B32" s="17" t="s">
        <v>23</v>
      </c>
      <c r="C32" s="16">
        <v>0</v>
      </c>
      <c r="D32" s="6">
        <v>1</v>
      </c>
      <c r="E32" s="14">
        <f t="shared" si="1"/>
        <v>0</v>
      </c>
    </row>
    <row r="33" spans="1:5" ht="50.25" customHeight="1" x14ac:dyDescent="0.25">
      <c r="A33" s="6">
        <f t="shared" si="0"/>
        <v>17</v>
      </c>
      <c r="B33" s="21" t="s">
        <v>22</v>
      </c>
      <c r="C33" s="6">
        <v>0</v>
      </c>
      <c r="D33" s="6">
        <v>1</v>
      </c>
      <c r="E33" s="14">
        <f t="shared" si="1"/>
        <v>0</v>
      </c>
    </row>
    <row r="34" spans="1:5" ht="102" x14ac:dyDescent="0.25">
      <c r="A34" s="6">
        <f t="shared" si="0"/>
        <v>18</v>
      </c>
      <c r="B34" s="23" t="s">
        <v>21</v>
      </c>
      <c r="C34" s="16">
        <v>0</v>
      </c>
      <c r="D34" s="6">
        <v>1</v>
      </c>
      <c r="E34" s="14">
        <f t="shared" si="1"/>
        <v>0</v>
      </c>
    </row>
    <row r="35" spans="1:5" ht="32.25" customHeight="1" x14ac:dyDescent="0.25">
      <c r="A35" s="6">
        <f t="shared" si="0"/>
        <v>19</v>
      </c>
      <c r="B35" s="24" t="s">
        <v>20</v>
      </c>
      <c r="C35" s="16">
        <v>0</v>
      </c>
      <c r="D35" s="6">
        <v>1</v>
      </c>
      <c r="E35" s="14">
        <f t="shared" si="1"/>
        <v>0</v>
      </c>
    </row>
    <row r="36" spans="1:5" x14ac:dyDescent="0.25">
      <c r="A36" s="6">
        <f t="shared" si="0"/>
        <v>20</v>
      </c>
      <c r="B36" s="13" t="s">
        <v>1</v>
      </c>
      <c r="E36" s="14">
        <f>SUM(E17:E35)</f>
        <v>0</v>
      </c>
    </row>
    <row r="37" spans="1:5" ht="15.75" thickBot="1" x14ac:dyDescent="0.3">
      <c r="A37" s="6">
        <f t="shared" si="0"/>
        <v>21</v>
      </c>
      <c r="B37" s="3" t="s">
        <v>10</v>
      </c>
      <c r="E37" s="6">
        <v>0</v>
      </c>
    </row>
    <row r="38" spans="1:5" x14ac:dyDescent="0.25">
      <c r="A38" s="6">
        <f t="shared" si="0"/>
        <v>22</v>
      </c>
      <c r="B38" s="4" t="s">
        <v>2</v>
      </c>
      <c r="E38" s="14">
        <f>E36+E37</f>
        <v>0</v>
      </c>
    </row>
    <row r="39" spans="1:5" ht="15.75" thickBot="1" x14ac:dyDescent="0.3">
      <c r="B39" s="22"/>
    </row>
    <row r="40" spans="1:5" ht="16.5" customHeight="1" x14ac:dyDescent="0.25">
      <c r="B40" s="38" t="s">
        <v>33</v>
      </c>
      <c r="C40" s="44"/>
      <c r="D40" s="45"/>
      <c r="E40" s="46"/>
    </row>
    <row r="41" spans="1:5" ht="20.25" customHeight="1" x14ac:dyDescent="0.25">
      <c r="B41" s="39" t="s">
        <v>34</v>
      </c>
      <c r="C41" s="47"/>
      <c r="D41" s="48"/>
      <c r="E41" s="49"/>
    </row>
    <row r="42" spans="1:5" ht="117" customHeight="1" thickBot="1" x14ac:dyDescent="0.3">
      <c r="B42" s="34" t="s">
        <v>35</v>
      </c>
      <c r="C42" s="35"/>
      <c r="D42" s="36"/>
      <c r="E42" s="37"/>
    </row>
    <row r="44" spans="1:5" x14ac:dyDescent="0.25">
      <c r="B44" s="2"/>
    </row>
  </sheetData>
  <autoFilter ref="A16:E40" xr:uid="{00000000-0009-0000-0000-000000000000}"/>
  <mergeCells count="4">
    <mergeCell ref="B2:D2"/>
    <mergeCell ref="C3:F3"/>
    <mergeCell ref="C40:E40"/>
    <mergeCell ref="C41:E41"/>
  </mergeCells>
  <pageMargins left="0.11811023622047245" right="0.11811023622047245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mliekareň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2024-05-23T11:16:58Z</dcterms:modified>
</cp:coreProperties>
</file>