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srvfls\Verejne obstaravanie\OBNOVENE DATA\MZ SR - ziadosti  o súhlas k realizácii VO\2024\2024-SÚ-Výmena dieselagregátov\Sp\"/>
    </mc:Choice>
  </mc:AlternateContent>
  <xr:revisionPtr revIDLastSave="0" documentId="8_{BD2629A5-135B-41A4-B433-688D55D5B7FB}" xr6:coauthVersionLast="47" xr6:coauthVersionMax="47" xr10:uidLastSave="{00000000-0000-0000-0000-000000000000}"/>
  <bookViews>
    <workbookView xWindow="-120" yWindow="-120" windowWidth="29040" windowHeight="17640" firstSheet="4" activeTab="8" xr2:uid="{00000000-000D-0000-FFFF-FFFF00000000}"/>
  </bookViews>
  <sheets>
    <sheet name="Rekapitulácia" sheetId="6" r:id="rId1"/>
    <sheet name="SO02 - DG3 + technológie" sheetId="7" r:id="rId2"/>
    <sheet name="SO02-HR-N-3" sheetId="1" r:id="rId3"/>
    <sheet name="SO02 - Elektroinštalácia" sheetId="2" r:id="rId4"/>
    <sheet name="SO02 - Stavebné úpravy" sheetId="5" r:id="rId5"/>
    <sheet name="SO01 - DG1, DG2 + Technológie" sheetId="8" r:id="rId6"/>
    <sheet name="SO01 - R-ATS" sheetId="9" r:id="rId7"/>
    <sheet name="SO01 - Elektroinštalácia" sheetId="3" r:id="rId8"/>
    <sheet name="SO01 - Stavebné úpravy"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2" i="9" l="1"/>
  <c r="J191" i="9"/>
  <c r="J190" i="9"/>
  <c r="J189" i="9"/>
  <c r="J188" i="9"/>
  <c r="J187" i="9"/>
  <c r="J186" i="9"/>
  <c r="J185" i="9"/>
  <c r="J184" i="9"/>
  <c r="J183" i="9"/>
  <c r="J182" i="9"/>
  <c r="J181" i="9"/>
  <c r="J180" i="9"/>
  <c r="J179" i="9"/>
  <c r="J178" i="9"/>
  <c r="J177" i="9"/>
  <c r="J176" i="9"/>
  <c r="J175" i="9"/>
  <c r="J174" i="9"/>
  <c r="J173" i="9"/>
  <c r="J172" i="9"/>
  <c r="H494" i="1" l="1"/>
  <c r="J33" i="8"/>
  <c r="H33" i="8"/>
  <c r="J32" i="8"/>
  <c r="H32" i="8"/>
  <c r="J31" i="8"/>
  <c r="H31" i="8"/>
  <c r="J30" i="8"/>
  <c r="H30" i="8"/>
  <c r="J29" i="8"/>
  <c r="H29" i="8"/>
  <c r="J28" i="8"/>
  <c r="H28" i="8"/>
  <c r="J27" i="8"/>
  <c r="H27" i="8"/>
  <c r="J26" i="8"/>
  <c r="H26" i="8"/>
  <c r="J25" i="8"/>
  <c r="H25" i="8"/>
  <c r="J24" i="8"/>
  <c r="H24" i="8"/>
  <c r="J23" i="8"/>
  <c r="H23" i="8"/>
  <c r="J22" i="8"/>
  <c r="H22" i="8"/>
  <c r="J21" i="8"/>
  <c r="H21" i="8"/>
  <c r="J20" i="8"/>
  <c r="H20" i="8"/>
  <c r="J19" i="8"/>
  <c r="H19" i="8"/>
  <c r="J18" i="8"/>
  <c r="H18" i="8"/>
  <c r="J17" i="8"/>
  <c r="H17" i="8"/>
  <c r="J16" i="8"/>
  <c r="H16" i="8"/>
  <c r="J15" i="8"/>
  <c r="H15" i="8"/>
  <c r="J14" i="8"/>
  <c r="H14" i="8"/>
  <c r="J13" i="8"/>
  <c r="H13" i="8"/>
  <c r="J12" i="8"/>
  <c r="H12" i="8"/>
  <c r="J11" i="8"/>
  <c r="H11" i="8"/>
  <c r="J10" i="8"/>
  <c r="H10" i="8"/>
  <c r="J9" i="8"/>
  <c r="H9" i="8"/>
  <c r="H33" i="7"/>
  <c r="H32" i="7"/>
  <c r="H31" i="7"/>
  <c r="H30" i="7"/>
  <c r="H29" i="7"/>
  <c r="H28" i="7"/>
  <c r="H27" i="7"/>
  <c r="H26" i="7"/>
  <c r="H25" i="7"/>
  <c r="H24" i="7"/>
  <c r="H23" i="7"/>
  <c r="H22" i="7"/>
  <c r="H21" i="7"/>
  <c r="H20" i="7"/>
  <c r="H19" i="7"/>
  <c r="H18" i="7"/>
  <c r="H17" i="7"/>
  <c r="H16" i="7"/>
  <c r="H15" i="7"/>
  <c r="H14" i="7"/>
  <c r="H13" i="7"/>
  <c r="H12" i="7"/>
  <c r="H11" i="7"/>
  <c r="H10" i="7"/>
  <c r="H9" i="7"/>
  <c r="J9" i="7"/>
  <c r="J10" i="7"/>
  <c r="J11" i="7"/>
  <c r="J12" i="7"/>
  <c r="J13" i="7"/>
  <c r="J14" i="7"/>
  <c r="J15" i="7"/>
  <c r="J16" i="7"/>
  <c r="J17" i="7"/>
  <c r="J18" i="7"/>
  <c r="J19" i="7"/>
  <c r="J20" i="7"/>
  <c r="J21" i="7"/>
  <c r="J22" i="7"/>
  <c r="J23" i="7"/>
  <c r="J24" i="7"/>
  <c r="J25" i="7"/>
  <c r="J26" i="7"/>
  <c r="J27" i="7"/>
  <c r="J28" i="7"/>
  <c r="J30" i="7"/>
  <c r="J31" i="7"/>
  <c r="J32" i="7"/>
  <c r="J33" i="7"/>
  <c r="H192" i="9" l="1"/>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495"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J154" i="9"/>
  <c r="H154" i="9"/>
  <c r="A154" i="9"/>
  <c r="J494" i="1"/>
  <c r="A494" i="1"/>
  <c r="J157" i="9"/>
  <c r="A157" i="9"/>
  <c r="J156" i="9"/>
  <c r="A156" i="9"/>
  <c r="J155" i="9"/>
  <c r="A155" i="9"/>
  <c r="J497" i="1"/>
  <c r="H497" i="1"/>
  <c r="A497" i="1"/>
  <c r="J496" i="1"/>
  <c r="H496" i="1"/>
  <c r="A496" i="1"/>
  <c r="J495" i="1"/>
  <c r="A495" i="1"/>
  <c r="A191" i="9"/>
  <c r="A190" i="9"/>
  <c r="A189" i="9"/>
  <c r="A188" i="9"/>
  <c r="A192" i="9"/>
  <c r="J502" i="1"/>
  <c r="H502" i="1"/>
  <c r="A502" i="1"/>
  <c r="J501" i="1"/>
  <c r="H501" i="1"/>
  <c r="A501" i="1"/>
  <c r="J500" i="1"/>
  <c r="H500" i="1"/>
  <c r="A500" i="1"/>
  <c r="J499" i="1"/>
  <c r="H499" i="1"/>
  <c r="A499" i="1"/>
  <c r="J498" i="1"/>
  <c r="H498" i="1"/>
  <c r="A498" i="1"/>
  <c r="J37" i="8"/>
  <c r="I14" i="6" s="1"/>
  <c r="H36" i="8"/>
  <c r="G14" i="6" s="1"/>
  <c r="J37" i="7"/>
  <c r="I10" i="6" s="1"/>
  <c r="H36" i="7"/>
  <c r="G10" i="6" s="1"/>
  <c r="A10" i="7"/>
  <c r="A10" i="8"/>
  <c r="A11" i="8"/>
  <c r="A11" i="7"/>
  <c r="A177" i="9"/>
  <c r="A166" i="9"/>
  <c r="A187" i="9"/>
  <c r="A186" i="9"/>
  <c r="A185" i="9"/>
  <c r="A184" i="9"/>
  <c r="A183" i="9"/>
  <c r="A182" i="9"/>
  <c r="A181" i="9"/>
  <c r="A180" i="9"/>
  <c r="A179" i="9"/>
  <c r="A178" i="9"/>
  <c r="A176" i="9"/>
  <c r="A175" i="9"/>
  <c r="A174" i="9"/>
  <c r="A173" i="9"/>
  <c r="A172" i="9"/>
  <c r="J171" i="9"/>
  <c r="A171" i="9"/>
  <c r="J170" i="9"/>
  <c r="A170" i="9"/>
  <c r="J169" i="9"/>
  <c r="A169" i="9"/>
  <c r="J168" i="9"/>
  <c r="A168" i="9"/>
  <c r="A105" i="9"/>
  <c r="J29" i="9"/>
  <c r="H29" i="9"/>
  <c r="A29" i="9"/>
  <c r="J28" i="9"/>
  <c r="H28" i="9"/>
  <c r="A28" i="9"/>
  <c r="J27" i="9"/>
  <c r="H27" i="9"/>
  <c r="A27" i="9"/>
  <c r="J26" i="9"/>
  <c r="H26" i="9"/>
  <c r="A26" i="9"/>
  <c r="J25" i="9"/>
  <c r="H25" i="9"/>
  <c r="A25" i="9"/>
  <c r="J167" i="9"/>
  <c r="A167" i="9"/>
  <c r="J166" i="9"/>
  <c r="J165" i="9"/>
  <c r="A165" i="9"/>
  <c r="J164" i="9"/>
  <c r="A164" i="9"/>
  <c r="J163" i="9"/>
  <c r="A163" i="9"/>
  <c r="J162" i="9"/>
  <c r="A162" i="9"/>
  <c r="J161" i="9"/>
  <c r="A161" i="9"/>
  <c r="J160" i="9"/>
  <c r="A160" i="9"/>
  <c r="J159" i="9"/>
  <c r="A159" i="9"/>
  <c r="J158" i="9"/>
  <c r="A158" i="9"/>
  <c r="A153" i="9"/>
  <c r="J152" i="9"/>
  <c r="H152" i="9"/>
  <c r="A152" i="9"/>
  <c r="J151" i="9"/>
  <c r="H151" i="9"/>
  <c r="A151" i="9"/>
  <c r="J150" i="9"/>
  <c r="H150" i="9"/>
  <c r="A150" i="9"/>
  <c r="J149" i="9"/>
  <c r="H149" i="9"/>
  <c r="A149" i="9"/>
  <c r="J148" i="9"/>
  <c r="H148" i="9"/>
  <c r="A148" i="9"/>
  <c r="J147" i="9"/>
  <c r="H147" i="9"/>
  <c r="A147" i="9"/>
  <c r="J146" i="9"/>
  <c r="H146" i="9"/>
  <c r="A146" i="9"/>
  <c r="J145" i="9"/>
  <c r="H145" i="9"/>
  <c r="A145" i="9"/>
  <c r="J144" i="9"/>
  <c r="H144" i="9"/>
  <c r="A144" i="9"/>
  <c r="J143" i="9"/>
  <c r="H143" i="9"/>
  <c r="A143" i="9"/>
  <c r="J142" i="9"/>
  <c r="H142" i="9"/>
  <c r="A142" i="9"/>
  <c r="J141" i="9"/>
  <c r="H141" i="9"/>
  <c r="A141" i="9"/>
  <c r="J140" i="9"/>
  <c r="H140" i="9"/>
  <c r="A140" i="9"/>
  <c r="J139" i="9"/>
  <c r="H139" i="9"/>
  <c r="A139" i="9"/>
  <c r="J138" i="9"/>
  <c r="H138" i="9"/>
  <c r="A138" i="9"/>
  <c r="J137" i="9"/>
  <c r="H137" i="9"/>
  <c r="A137" i="9"/>
  <c r="J136" i="9"/>
  <c r="H136" i="9"/>
  <c r="A136" i="9"/>
  <c r="J135" i="9"/>
  <c r="H135" i="9"/>
  <c r="A135" i="9"/>
  <c r="J134" i="9"/>
  <c r="H134" i="9"/>
  <c r="A134" i="9"/>
  <c r="J133" i="9"/>
  <c r="H133" i="9"/>
  <c r="A133" i="9"/>
  <c r="J132" i="9"/>
  <c r="H132" i="9"/>
  <c r="A132" i="9"/>
  <c r="J131" i="9"/>
  <c r="H131" i="9"/>
  <c r="A131" i="9"/>
  <c r="J130" i="9"/>
  <c r="H130" i="9"/>
  <c r="A130" i="9"/>
  <c r="J129" i="9"/>
  <c r="H129" i="9"/>
  <c r="A129" i="9"/>
  <c r="J128" i="9"/>
  <c r="H128" i="9"/>
  <c r="A128" i="9"/>
  <c r="J127" i="9"/>
  <c r="H127" i="9"/>
  <c r="A127" i="9"/>
  <c r="J126" i="9"/>
  <c r="H126" i="9"/>
  <c r="J125" i="9"/>
  <c r="H125" i="9"/>
  <c r="A125" i="9"/>
  <c r="J124" i="9"/>
  <c r="H124" i="9"/>
  <c r="A124" i="9"/>
  <c r="J123" i="9"/>
  <c r="H123" i="9"/>
  <c r="A123" i="9"/>
  <c r="J122" i="9"/>
  <c r="H122" i="9"/>
  <c r="A122" i="9"/>
  <c r="J121" i="9"/>
  <c r="H121" i="9"/>
  <c r="A121" i="9"/>
  <c r="J120" i="9"/>
  <c r="H120" i="9"/>
  <c r="A120" i="9"/>
  <c r="J119" i="9"/>
  <c r="H119" i="9"/>
  <c r="A119" i="9"/>
  <c r="J118" i="9"/>
  <c r="H118" i="9"/>
  <c r="A118" i="9"/>
  <c r="J117" i="9"/>
  <c r="H117" i="9"/>
  <c r="A117" i="9"/>
  <c r="J116" i="9"/>
  <c r="H116" i="9"/>
  <c r="A116" i="9"/>
  <c r="J115" i="9"/>
  <c r="H115" i="9"/>
  <c r="A115" i="9"/>
  <c r="A114" i="9"/>
  <c r="J113" i="9"/>
  <c r="H113" i="9"/>
  <c r="A113" i="9"/>
  <c r="J112" i="9"/>
  <c r="H112" i="9"/>
  <c r="A112" i="9"/>
  <c r="J111" i="9"/>
  <c r="H111" i="9"/>
  <c r="A111" i="9"/>
  <c r="J110" i="9"/>
  <c r="H110" i="9"/>
  <c r="A110" i="9"/>
  <c r="J109" i="9"/>
  <c r="H109" i="9"/>
  <c r="A109" i="9"/>
  <c r="J108" i="9"/>
  <c r="H108" i="9"/>
  <c r="A108" i="9"/>
  <c r="J107" i="9"/>
  <c r="H107" i="9"/>
  <c r="A107" i="9"/>
  <c r="J106" i="9"/>
  <c r="H106" i="9"/>
  <c r="A106" i="9"/>
  <c r="J105" i="9"/>
  <c r="H105" i="9"/>
  <c r="J104" i="9"/>
  <c r="H104" i="9"/>
  <c r="A104" i="9"/>
  <c r="J103" i="9"/>
  <c r="H103" i="9"/>
  <c r="A103" i="9"/>
  <c r="J102" i="9"/>
  <c r="H102" i="9"/>
  <c r="A102" i="9"/>
  <c r="J101" i="9"/>
  <c r="H101" i="9"/>
  <c r="A101" i="9"/>
  <c r="J100" i="9"/>
  <c r="H100" i="9"/>
  <c r="A100" i="9"/>
  <c r="J99" i="9"/>
  <c r="H99" i="9"/>
  <c r="A99" i="9"/>
  <c r="J98" i="9"/>
  <c r="H98" i="9"/>
  <c r="A98" i="9"/>
  <c r="J97" i="9"/>
  <c r="H97" i="9"/>
  <c r="A97" i="9"/>
  <c r="J96" i="9"/>
  <c r="H96" i="9"/>
  <c r="A96" i="9"/>
  <c r="J95" i="9"/>
  <c r="H95" i="9"/>
  <c r="A95" i="9"/>
  <c r="J94" i="9"/>
  <c r="H94" i="9"/>
  <c r="A94" i="9"/>
  <c r="J93" i="9"/>
  <c r="H93" i="9"/>
  <c r="A93" i="9"/>
  <c r="J92" i="9"/>
  <c r="H92" i="9"/>
  <c r="A92" i="9"/>
  <c r="J91" i="9"/>
  <c r="H91" i="9"/>
  <c r="A91" i="9"/>
  <c r="J90" i="9"/>
  <c r="H90" i="9"/>
  <c r="A90" i="9"/>
  <c r="J89" i="9"/>
  <c r="H89" i="9"/>
  <c r="A89" i="9"/>
  <c r="J88" i="9"/>
  <c r="H88" i="9"/>
  <c r="A88" i="9"/>
  <c r="J87" i="9"/>
  <c r="H87" i="9"/>
  <c r="A87" i="9"/>
  <c r="J86" i="9"/>
  <c r="H86" i="9"/>
  <c r="A86" i="9"/>
  <c r="J85" i="9"/>
  <c r="H85" i="9"/>
  <c r="A85" i="9"/>
  <c r="J84" i="9"/>
  <c r="H84" i="9"/>
  <c r="A84" i="9"/>
  <c r="J83" i="9"/>
  <c r="H83" i="9"/>
  <c r="A83" i="9"/>
  <c r="J82" i="9"/>
  <c r="H82" i="9"/>
  <c r="A82" i="9"/>
  <c r="J81" i="9"/>
  <c r="H81" i="9"/>
  <c r="A81" i="9"/>
  <c r="J80" i="9"/>
  <c r="H80" i="9"/>
  <c r="A80" i="9"/>
  <c r="J79" i="9"/>
  <c r="H79" i="9"/>
  <c r="A79" i="9"/>
  <c r="J78" i="9"/>
  <c r="H78" i="9"/>
  <c r="A78" i="9"/>
  <c r="J77" i="9"/>
  <c r="H77" i="9"/>
  <c r="A77" i="9"/>
  <c r="J76" i="9"/>
  <c r="H76" i="9"/>
  <c r="A76" i="9"/>
  <c r="J75" i="9"/>
  <c r="H75" i="9"/>
  <c r="A75" i="9"/>
  <c r="J74" i="9"/>
  <c r="H74" i="9"/>
  <c r="A74" i="9"/>
  <c r="J73" i="9"/>
  <c r="H73" i="9"/>
  <c r="A73" i="9"/>
  <c r="J72" i="9"/>
  <c r="H72" i="9"/>
  <c r="A72" i="9"/>
  <c r="J71" i="9"/>
  <c r="H71" i="9"/>
  <c r="A71" i="9"/>
  <c r="J70" i="9"/>
  <c r="H70" i="9"/>
  <c r="A70" i="9"/>
  <c r="J69" i="9"/>
  <c r="H69" i="9"/>
  <c r="A69" i="9"/>
  <c r="J68" i="9"/>
  <c r="H68" i="9"/>
  <c r="A68" i="9"/>
  <c r="J67" i="9"/>
  <c r="H67" i="9"/>
  <c r="A67" i="9"/>
  <c r="J66" i="9"/>
  <c r="H66" i="9"/>
  <c r="A66" i="9"/>
  <c r="A65" i="9"/>
  <c r="J64" i="9"/>
  <c r="H64" i="9"/>
  <c r="A64" i="9"/>
  <c r="J63" i="9"/>
  <c r="H63" i="9"/>
  <c r="A63" i="9"/>
  <c r="J62" i="9"/>
  <c r="H62" i="9"/>
  <c r="A62" i="9"/>
  <c r="J61" i="9"/>
  <c r="H61" i="9"/>
  <c r="A61" i="9"/>
  <c r="J60" i="9"/>
  <c r="H60" i="9"/>
  <c r="A60" i="9"/>
  <c r="J59" i="9"/>
  <c r="H59" i="9"/>
  <c r="A59" i="9"/>
  <c r="J58" i="9"/>
  <c r="H58" i="9"/>
  <c r="A58" i="9"/>
  <c r="J57" i="9"/>
  <c r="H57" i="9"/>
  <c r="J56" i="9"/>
  <c r="H56" i="9"/>
  <c r="A56" i="9"/>
  <c r="J55" i="9"/>
  <c r="H55" i="9"/>
  <c r="A55" i="9"/>
  <c r="J54" i="9"/>
  <c r="H54" i="9"/>
  <c r="A54" i="9"/>
  <c r="J53" i="9"/>
  <c r="H53" i="9"/>
  <c r="A53" i="9"/>
  <c r="J52" i="9"/>
  <c r="H52" i="9"/>
  <c r="A52" i="9"/>
  <c r="J51" i="9"/>
  <c r="H51" i="9"/>
  <c r="A51" i="9"/>
  <c r="J50" i="9"/>
  <c r="H50" i="9"/>
  <c r="A50" i="9"/>
  <c r="J49" i="9"/>
  <c r="H49" i="9"/>
  <c r="A49" i="9"/>
  <c r="J48" i="9"/>
  <c r="H48" i="9"/>
  <c r="A48" i="9"/>
  <c r="J47" i="9"/>
  <c r="H47" i="9"/>
  <c r="A47" i="9"/>
  <c r="J46" i="9"/>
  <c r="H46" i="9"/>
  <c r="A46" i="9"/>
  <c r="J45" i="9"/>
  <c r="H45" i="9"/>
  <c r="A45" i="9"/>
  <c r="J44" i="9"/>
  <c r="H44" i="9"/>
  <c r="A44" i="9"/>
  <c r="J43" i="9"/>
  <c r="H43" i="9"/>
  <c r="A43" i="9"/>
  <c r="J42" i="9"/>
  <c r="H42" i="9"/>
  <c r="A42" i="9"/>
  <c r="J41" i="9"/>
  <c r="H41" i="9"/>
  <c r="A41" i="9"/>
  <c r="J40" i="9"/>
  <c r="H40" i="9"/>
  <c r="A40" i="9"/>
  <c r="J39" i="9"/>
  <c r="H39" i="9"/>
  <c r="A39" i="9"/>
  <c r="J38" i="9"/>
  <c r="H38" i="9"/>
  <c r="A38" i="9"/>
  <c r="J37" i="9"/>
  <c r="H37" i="9"/>
  <c r="A37" i="9"/>
  <c r="J36" i="9"/>
  <c r="H36" i="9"/>
  <c r="A36" i="9"/>
  <c r="J35" i="9"/>
  <c r="H35" i="9"/>
  <c r="A35" i="9"/>
  <c r="J34" i="9"/>
  <c r="H34" i="9"/>
  <c r="A34" i="9"/>
  <c r="J33" i="9"/>
  <c r="H33" i="9"/>
  <c r="A33" i="9"/>
  <c r="J32" i="9"/>
  <c r="H32" i="9"/>
  <c r="A32" i="9"/>
  <c r="J31" i="9"/>
  <c r="H31" i="9"/>
  <c r="A31" i="9"/>
  <c r="J30" i="9"/>
  <c r="H30" i="9"/>
  <c r="A30" i="9"/>
  <c r="J24" i="9"/>
  <c r="H24" i="9"/>
  <c r="A24" i="9"/>
  <c r="J23" i="9"/>
  <c r="H23" i="9"/>
  <c r="A23" i="9"/>
  <c r="J22" i="9"/>
  <c r="H22" i="9"/>
  <c r="A22" i="9"/>
  <c r="J21" i="9"/>
  <c r="H21" i="9"/>
  <c r="A21" i="9"/>
  <c r="J20" i="9"/>
  <c r="H20" i="9"/>
  <c r="A20" i="9"/>
  <c r="J19" i="9"/>
  <c r="H19" i="9"/>
  <c r="A19" i="9"/>
  <c r="J18" i="9"/>
  <c r="H18" i="9"/>
  <c r="A18" i="9"/>
  <c r="J17" i="9"/>
  <c r="H17" i="9"/>
  <c r="A17" i="9"/>
  <c r="J16" i="9"/>
  <c r="H16" i="9"/>
  <c r="A16" i="9"/>
  <c r="J15" i="9"/>
  <c r="H15" i="9"/>
  <c r="A15" i="9"/>
  <c r="J14" i="9"/>
  <c r="H14" i="9"/>
  <c r="A14" i="9"/>
  <c r="J13" i="9"/>
  <c r="H13" i="9"/>
  <c r="A13" i="9"/>
  <c r="J12" i="9"/>
  <c r="H12" i="9"/>
  <c r="A12" i="9"/>
  <c r="J11" i="9"/>
  <c r="H11" i="9"/>
  <c r="A11" i="9"/>
  <c r="J10" i="9"/>
  <c r="H10" i="9"/>
  <c r="A10" i="9"/>
  <c r="A33" i="7"/>
  <c r="A32" i="7"/>
  <c r="A31" i="7"/>
  <c r="A29" i="7"/>
  <c r="A28" i="7"/>
  <c r="A27" i="7"/>
  <c r="A26" i="7"/>
  <c r="A25" i="7"/>
  <c r="A24" i="7"/>
  <c r="A23" i="7"/>
  <c r="A22" i="7"/>
  <c r="A21" i="7"/>
  <c r="A20" i="7"/>
  <c r="A19" i="7"/>
  <c r="A18" i="7"/>
  <c r="A17" i="7"/>
  <c r="A16" i="7"/>
  <c r="A15" i="7"/>
  <c r="A14" i="7"/>
  <c r="A13" i="7"/>
  <c r="A12" i="7"/>
  <c r="J196" i="9" l="1"/>
  <c r="I15" i="6" s="1"/>
  <c r="G38" i="8"/>
  <c r="J14" i="6"/>
  <c r="J10" i="6"/>
  <c r="G38" i="7"/>
  <c r="H195" i="9"/>
  <c r="A18" i="6"/>
  <c r="A17" i="6"/>
  <c r="A16" i="6"/>
  <c r="A15" i="6"/>
  <c r="A14" i="6"/>
  <c r="A13" i="6"/>
  <c r="A12" i="6"/>
  <c r="A11" i="6"/>
  <c r="A10" i="6"/>
  <c r="J45" i="5"/>
  <c r="H45" i="5"/>
  <c r="A45" i="5"/>
  <c r="J44" i="5"/>
  <c r="H44" i="5"/>
  <c r="A44" i="5"/>
  <c r="J43" i="5"/>
  <c r="H43" i="5"/>
  <c r="A43" i="5"/>
  <c r="J42" i="5"/>
  <c r="H42" i="5"/>
  <c r="A42" i="5"/>
  <c r="J41" i="5"/>
  <c r="H41" i="5"/>
  <c r="A41" i="5"/>
  <c r="J40" i="5"/>
  <c r="H40" i="5"/>
  <c r="A40" i="5"/>
  <c r="J39" i="5"/>
  <c r="H39" i="5"/>
  <c r="A39" i="5"/>
  <c r="J38" i="5"/>
  <c r="H38" i="5"/>
  <c r="A38" i="5"/>
  <c r="J37" i="5"/>
  <c r="H37" i="5"/>
  <c r="A37" i="5"/>
  <c r="J36" i="5"/>
  <c r="H36" i="5"/>
  <c r="A36" i="5"/>
  <c r="J35" i="5"/>
  <c r="H35" i="5"/>
  <c r="A35" i="5"/>
  <c r="J34" i="5"/>
  <c r="H34" i="5"/>
  <c r="A34" i="5"/>
  <c r="J33" i="5"/>
  <c r="H33" i="5"/>
  <c r="A33" i="5"/>
  <c r="J32" i="5"/>
  <c r="H32" i="5"/>
  <c r="A32" i="5"/>
  <c r="J31" i="5"/>
  <c r="H31" i="5"/>
  <c r="A31" i="5"/>
  <c r="J30" i="5"/>
  <c r="H30" i="5"/>
  <c r="A30" i="5"/>
  <c r="J29" i="5"/>
  <c r="H29" i="5"/>
  <c r="A29" i="5"/>
  <c r="J28" i="5"/>
  <c r="H28" i="5"/>
  <c r="A28" i="5"/>
  <c r="J27" i="5"/>
  <c r="H27" i="5"/>
  <c r="A27" i="5"/>
  <c r="J26" i="5"/>
  <c r="H26" i="5"/>
  <c r="A26" i="5"/>
  <c r="J25" i="5"/>
  <c r="H25" i="5"/>
  <c r="A25" i="5"/>
  <c r="J24" i="5"/>
  <c r="H24" i="5"/>
  <c r="A24" i="5"/>
  <c r="J23" i="5"/>
  <c r="H23" i="5"/>
  <c r="A23" i="5"/>
  <c r="J22" i="5"/>
  <c r="H22" i="5"/>
  <c r="A22" i="5"/>
  <c r="J21" i="5"/>
  <c r="H21" i="5"/>
  <c r="A21" i="5"/>
  <c r="J20" i="5"/>
  <c r="H20" i="5"/>
  <c r="A20" i="5"/>
  <c r="J19" i="5"/>
  <c r="H19" i="5"/>
  <c r="A19" i="5"/>
  <c r="J18" i="5"/>
  <c r="H18" i="5"/>
  <c r="A18" i="5"/>
  <c r="J17" i="5"/>
  <c r="H17" i="5"/>
  <c r="A17" i="5"/>
  <c r="J16" i="5"/>
  <c r="H16" i="5"/>
  <c r="A16" i="5"/>
  <c r="J15" i="5"/>
  <c r="H15" i="5"/>
  <c r="A15" i="5"/>
  <c r="J14" i="5"/>
  <c r="H14" i="5"/>
  <c r="A14" i="5"/>
  <c r="J13" i="5"/>
  <c r="H13" i="5"/>
  <c r="A13" i="5"/>
  <c r="J12" i="5"/>
  <c r="H12" i="5"/>
  <c r="A12" i="5"/>
  <c r="J11" i="5"/>
  <c r="H11" i="5"/>
  <c r="A11" i="5"/>
  <c r="J10" i="5"/>
  <c r="H10" i="5"/>
  <c r="A10" i="5"/>
  <c r="J9" i="5"/>
  <c r="H9" i="5"/>
  <c r="J51" i="4"/>
  <c r="H51" i="4"/>
  <c r="A51" i="4"/>
  <c r="J50" i="4"/>
  <c r="H50" i="4"/>
  <c r="A50" i="4"/>
  <c r="J49" i="4"/>
  <c r="H49" i="4"/>
  <c r="A49" i="4"/>
  <c r="J48" i="4"/>
  <c r="H48" i="4"/>
  <c r="A48" i="4"/>
  <c r="J47" i="4"/>
  <c r="H47" i="4"/>
  <c r="A47" i="4"/>
  <c r="J46" i="4"/>
  <c r="H46" i="4"/>
  <c r="A46" i="4"/>
  <c r="J45" i="4"/>
  <c r="H45" i="4"/>
  <c r="A45" i="4"/>
  <c r="J44" i="4"/>
  <c r="H44" i="4"/>
  <c r="A44" i="4"/>
  <c r="J43" i="4"/>
  <c r="H43" i="4"/>
  <c r="A43" i="4"/>
  <c r="J42" i="4"/>
  <c r="H42" i="4"/>
  <c r="A42" i="4"/>
  <c r="J41" i="4"/>
  <c r="H41" i="4"/>
  <c r="A41" i="4"/>
  <c r="J40" i="4"/>
  <c r="H40" i="4"/>
  <c r="A40" i="4"/>
  <c r="J39" i="4"/>
  <c r="H39" i="4"/>
  <c r="A39" i="4"/>
  <c r="J38" i="4"/>
  <c r="H38" i="4"/>
  <c r="A38" i="4"/>
  <c r="J37" i="4"/>
  <c r="H37" i="4"/>
  <c r="A37" i="4"/>
  <c r="J36" i="4"/>
  <c r="H36" i="4"/>
  <c r="A36" i="4"/>
  <c r="J35" i="4"/>
  <c r="H35" i="4"/>
  <c r="A35" i="4"/>
  <c r="J34" i="4"/>
  <c r="H34" i="4"/>
  <c r="A34" i="4"/>
  <c r="J33" i="4"/>
  <c r="H33" i="4"/>
  <c r="A33" i="4"/>
  <c r="J32" i="4"/>
  <c r="H32" i="4"/>
  <c r="A32" i="4"/>
  <c r="J31" i="4"/>
  <c r="H31" i="4"/>
  <c r="A31" i="4"/>
  <c r="J30" i="4"/>
  <c r="H30" i="4"/>
  <c r="A30" i="4"/>
  <c r="J29" i="4"/>
  <c r="H29" i="4"/>
  <c r="A29" i="4"/>
  <c r="J28" i="4"/>
  <c r="H28" i="4"/>
  <c r="A28" i="4"/>
  <c r="J27" i="4"/>
  <c r="H27" i="4"/>
  <c r="A27" i="4"/>
  <c r="J26" i="4"/>
  <c r="H26" i="4"/>
  <c r="A26" i="4"/>
  <c r="J25" i="4"/>
  <c r="H25" i="4"/>
  <c r="A25" i="4"/>
  <c r="J24" i="4"/>
  <c r="H24" i="4"/>
  <c r="A24" i="4"/>
  <c r="J23" i="4"/>
  <c r="H23" i="4"/>
  <c r="A23" i="4"/>
  <c r="J22" i="4"/>
  <c r="H22" i="4"/>
  <c r="A22" i="4"/>
  <c r="J21" i="4"/>
  <c r="H21" i="4"/>
  <c r="A21" i="4"/>
  <c r="J20" i="4"/>
  <c r="H20" i="4"/>
  <c r="A20" i="4"/>
  <c r="J19" i="4"/>
  <c r="H19" i="4"/>
  <c r="A19" i="4"/>
  <c r="J18" i="4"/>
  <c r="H18" i="4"/>
  <c r="A18" i="4"/>
  <c r="J17" i="4"/>
  <c r="H17" i="4"/>
  <c r="A17" i="4"/>
  <c r="J16" i="4"/>
  <c r="H16" i="4"/>
  <c r="A16" i="4"/>
  <c r="J15" i="4"/>
  <c r="H15" i="4"/>
  <c r="A15" i="4"/>
  <c r="J14" i="4"/>
  <c r="H14" i="4"/>
  <c r="A14" i="4"/>
  <c r="J13" i="4"/>
  <c r="H13" i="4"/>
  <c r="A13" i="4"/>
  <c r="J12" i="4"/>
  <c r="H12" i="4"/>
  <c r="A12" i="4"/>
  <c r="J11" i="4"/>
  <c r="H11" i="4"/>
  <c r="A11" i="4"/>
  <c r="J10" i="4"/>
  <c r="H10" i="4"/>
  <c r="A10" i="4"/>
  <c r="J26" i="3"/>
  <c r="H26" i="3"/>
  <c r="A26" i="3"/>
  <c r="J25" i="3"/>
  <c r="H25" i="3"/>
  <c r="A25" i="3"/>
  <c r="J24" i="3"/>
  <c r="H24" i="3"/>
  <c r="A24" i="3"/>
  <c r="J23" i="3"/>
  <c r="H23" i="3"/>
  <c r="A23" i="3"/>
  <c r="J22" i="3"/>
  <c r="H22" i="3"/>
  <c r="A22" i="3"/>
  <c r="J21" i="3"/>
  <c r="H21" i="3"/>
  <c r="A21" i="3"/>
  <c r="J20" i="3"/>
  <c r="H20" i="3"/>
  <c r="A20" i="3"/>
  <c r="J19" i="3"/>
  <c r="H19" i="3"/>
  <c r="A19" i="3"/>
  <c r="J18" i="3"/>
  <c r="H18" i="3"/>
  <c r="A18" i="3"/>
  <c r="J17" i="3"/>
  <c r="H17" i="3"/>
  <c r="A17" i="3"/>
  <c r="J16" i="3"/>
  <c r="H16" i="3"/>
  <c r="A16" i="3"/>
  <c r="J15" i="3"/>
  <c r="H15" i="3"/>
  <c r="A15" i="3"/>
  <c r="J14" i="3"/>
  <c r="H14" i="3"/>
  <c r="A14" i="3"/>
  <c r="J13" i="3"/>
  <c r="H13" i="3"/>
  <c r="A13" i="3"/>
  <c r="J12" i="3"/>
  <c r="H12" i="3"/>
  <c r="A12" i="3"/>
  <c r="J11" i="3"/>
  <c r="H11" i="3"/>
  <c r="A11" i="3"/>
  <c r="J10" i="3"/>
  <c r="H10" i="3"/>
  <c r="A10" i="3"/>
  <c r="G15" i="6" l="1"/>
  <c r="J15" i="6" s="1"/>
  <c r="J55" i="4"/>
  <c r="I17" i="6" s="1"/>
  <c r="J30" i="3"/>
  <c r="I16" i="6" s="1"/>
  <c r="H29" i="3"/>
  <c r="G16" i="6" s="1"/>
  <c r="J49" i="5"/>
  <c r="I13" i="6" s="1"/>
  <c r="H48" i="5"/>
  <c r="G13" i="6" s="1"/>
  <c r="H54" i="4"/>
  <c r="G197" i="9"/>
  <c r="J26" i="2"/>
  <c r="H26" i="2"/>
  <c r="A26" i="2"/>
  <c r="J25" i="2"/>
  <c r="H25" i="2"/>
  <c r="A25" i="2"/>
  <c r="J24" i="2"/>
  <c r="H24" i="2"/>
  <c r="A24" i="2"/>
  <c r="J23" i="2"/>
  <c r="H23" i="2"/>
  <c r="A23" i="2"/>
  <c r="J22" i="2"/>
  <c r="H22" i="2"/>
  <c r="A22" i="2"/>
  <c r="J21" i="2"/>
  <c r="H21" i="2"/>
  <c r="A21" i="2"/>
  <c r="J20" i="2"/>
  <c r="H20" i="2"/>
  <c r="A20" i="2"/>
  <c r="J19" i="2"/>
  <c r="H19" i="2"/>
  <c r="A19" i="2"/>
  <c r="J18" i="2"/>
  <c r="H18" i="2"/>
  <c r="A18" i="2"/>
  <c r="J17" i="2"/>
  <c r="H17" i="2"/>
  <c r="A17" i="2"/>
  <c r="J16" i="2"/>
  <c r="H16" i="2"/>
  <c r="A16" i="2"/>
  <c r="J15" i="2"/>
  <c r="H15" i="2"/>
  <c r="A15" i="2"/>
  <c r="J14" i="2"/>
  <c r="H14" i="2"/>
  <c r="A14" i="2"/>
  <c r="J13" i="2"/>
  <c r="H13" i="2"/>
  <c r="A13" i="2"/>
  <c r="J12" i="2"/>
  <c r="H12" i="2"/>
  <c r="A12" i="2"/>
  <c r="J11" i="2"/>
  <c r="H11" i="2"/>
  <c r="A11" i="2"/>
  <c r="J10" i="2"/>
  <c r="H10" i="2"/>
  <c r="A10" i="2"/>
  <c r="J9" i="2"/>
  <c r="H9" i="2"/>
  <c r="A254" i="1"/>
  <c r="A253" i="1"/>
  <c r="A252" i="1"/>
  <c r="A251" i="1"/>
  <c r="A250" i="1"/>
  <c r="A249" i="1"/>
  <c r="A248" i="1"/>
  <c r="A247" i="1"/>
  <c r="A246" i="1"/>
  <c r="A245" i="1"/>
  <c r="A244" i="1"/>
  <c r="A243" i="1"/>
  <c r="J532" i="1"/>
  <c r="H532" i="1"/>
  <c r="J531" i="1"/>
  <c r="H531" i="1"/>
  <c r="J530" i="1"/>
  <c r="H530" i="1"/>
  <c r="J529" i="1"/>
  <c r="H529" i="1"/>
  <c r="J528" i="1"/>
  <c r="H528" i="1"/>
  <c r="J527" i="1"/>
  <c r="H527" i="1"/>
  <c r="J526" i="1"/>
  <c r="H526" i="1"/>
  <c r="J525" i="1"/>
  <c r="H525" i="1"/>
  <c r="J524" i="1"/>
  <c r="H524" i="1"/>
  <c r="J523" i="1"/>
  <c r="H523" i="1"/>
  <c r="J522" i="1"/>
  <c r="H522" i="1"/>
  <c r="J521" i="1"/>
  <c r="H521" i="1"/>
  <c r="J520" i="1"/>
  <c r="H520" i="1"/>
  <c r="J519" i="1"/>
  <c r="H519" i="1"/>
  <c r="J518" i="1"/>
  <c r="H518" i="1"/>
  <c r="J517" i="1"/>
  <c r="H517" i="1"/>
  <c r="J516" i="1"/>
  <c r="H516" i="1"/>
  <c r="J515" i="1"/>
  <c r="H515" i="1"/>
  <c r="J514" i="1"/>
  <c r="H514" i="1"/>
  <c r="J513" i="1"/>
  <c r="H513" i="1"/>
  <c r="J512" i="1"/>
  <c r="H512" i="1"/>
  <c r="J511" i="1"/>
  <c r="H511" i="1"/>
  <c r="J510" i="1"/>
  <c r="H510" i="1"/>
  <c r="J509" i="1"/>
  <c r="H509" i="1"/>
  <c r="J508" i="1"/>
  <c r="H508" i="1"/>
  <c r="J507" i="1"/>
  <c r="H507" i="1"/>
  <c r="J506" i="1"/>
  <c r="H506" i="1"/>
  <c r="J505" i="1"/>
  <c r="H505" i="1"/>
  <c r="J504" i="1"/>
  <c r="H504" i="1"/>
  <c r="J503" i="1"/>
  <c r="H503" i="1"/>
  <c r="J493" i="1"/>
  <c r="J492" i="1"/>
  <c r="H492" i="1"/>
  <c r="J491" i="1"/>
  <c r="H491" i="1"/>
  <c r="J490" i="1"/>
  <c r="H490" i="1"/>
  <c r="J489" i="1"/>
  <c r="H489" i="1"/>
  <c r="J488" i="1"/>
  <c r="H488" i="1"/>
  <c r="J487" i="1"/>
  <c r="H487" i="1"/>
  <c r="J486" i="1"/>
  <c r="H486" i="1"/>
  <c r="J485" i="1"/>
  <c r="H485" i="1"/>
  <c r="J484" i="1"/>
  <c r="H484" i="1"/>
  <c r="J483" i="1"/>
  <c r="H483" i="1"/>
  <c r="J482" i="1"/>
  <c r="H482" i="1"/>
  <c r="J481" i="1"/>
  <c r="H481" i="1"/>
  <c r="J480" i="1"/>
  <c r="H480" i="1"/>
  <c r="J479" i="1"/>
  <c r="H479" i="1"/>
  <c r="J478" i="1"/>
  <c r="H478" i="1"/>
  <c r="J477" i="1"/>
  <c r="H477" i="1"/>
  <c r="J476" i="1"/>
  <c r="H476" i="1"/>
  <c r="J475" i="1"/>
  <c r="H475" i="1"/>
  <c r="J474" i="1"/>
  <c r="H474" i="1"/>
  <c r="J473" i="1"/>
  <c r="H473" i="1"/>
  <c r="J472" i="1"/>
  <c r="H472" i="1"/>
  <c r="J471" i="1"/>
  <c r="H471" i="1"/>
  <c r="J469" i="1"/>
  <c r="H469" i="1"/>
  <c r="J468" i="1"/>
  <c r="H468" i="1"/>
  <c r="J467" i="1"/>
  <c r="H467" i="1"/>
  <c r="J466" i="1"/>
  <c r="H466" i="1"/>
  <c r="J465" i="1"/>
  <c r="H465" i="1"/>
  <c r="J464" i="1"/>
  <c r="H464" i="1"/>
  <c r="J463" i="1"/>
  <c r="H463" i="1"/>
  <c r="J462" i="1"/>
  <c r="H462" i="1"/>
  <c r="J461" i="1"/>
  <c r="H461" i="1"/>
  <c r="J460" i="1"/>
  <c r="H460" i="1"/>
  <c r="J459" i="1"/>
  <c r="H459" i="1"/>
  <c r="J458" i="1"/>
  <c r="H458" i="1"/>
  <c r="J457" i="1"/>
  <c r="H457" i="1"/>
  <c r="J456" i="1"/>
  <c r="H456" i="1"/>
  <c r="J455" i="1"/>
  <c r="H455" i="1"/>
  <c r="J454" i="1"/>
  <c r="H454" i="1"/>
  <c r="J453" i="1"/>
  <c r="H453" i="1"/>
  <c r="J452" i="1"/>
  <c r="H452" i="1"/>
  <c r="J451" i="1"/>
  <c r="H451" i="1"/>
  <c r="J450" i="1"/>
  <c r="H450" i="1"/>
  <c r="J449" i="1"/>
  <c r="H449" i="1"/>
  <c r="J448" i="1"/>
  <c r="H448" i="1"/>
  <c r="J447" i="1"/>
  <c r="H447" i="1"/>
  <c r="J446" i="1"/>
  <c r="H446" i="1"/>
  <c r="J445" i="1"/>
  <c r="H445" i="1"/>
  <c r="J444" i="1"/>
  <c r="H444" i="1"/>
  <c r="J443" i="1"/>
  <c r="H443" i="1"/>
  <c r="J441" i="1"/>
  <c r="H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3" i="1"/>
  <c r="H403" i="1"/>
  <c r="J402" i="1"/>
  <c r="H402" i="1"/>
  <c r="J401" i="1"/>
  <c r="H401" i="1"/>
  <c r="J400" i="1"/>
  <c r="H400" i="1"/>
  <c r="J399" i="1"/>
  <c r="H399" i="1"/>
  <c r="J398" i="1"/>
  <c r="H398" i="1"/>
  <c r="J397" i="1"/>
  <c r="H397" i="1"/>
  <c r="J396" i="1"/>
  <c r="H396" i="1"/>
  <c r="J395" i="1"/>
  <c r="H395" i="1"/>
  <c r="J394" i="1"/>
  <c r="H394" i="1"/>
  <c r="J393" i="1"/>
  <c r="H393" i="1"/>
  <c r="J392" i="1"/>
  <c r="H392" i="1"/>
  <c r="J391" i="1"/>
  <c r="H391" i="1"/>
  <c r="J390" i="1"/>
  <c r="H390" i="1"/>
  <c r="J389" i="1"/>
  <c r="H389" i="1"/>
  <c r="J388" i="1"/>
  <c r="H388" i="1"/>
  <c r="J387" i="1"/>
  <c r="H387" i="1"/>
  <c r="J386" i="1"/>
  <c r="H386" i="1"/>
  <c r="J385" i="1"/>
  <c r="H385" i="1"/>
  <c r="J384" i="1"/>
  <c r="H384" i="1"/>
  <c r="J383" i="1"/>
  <c r="H383" i="1"/>
  <c r="J382" i="1"/>
  <c r="H382" i="1"/>
  <c r="J381" i="1"/>
  <c r="H381" i="1"/>
  <c r="J380" i="1"/>
  <c r="H380" i="1"/>
  <c r="J379" i="1"/>
  <c r="H379" i="1"/>
  <c r="J378" i="1"/>
  <c r="H378" i="1"/>
  <c r="J377" i="1"/>
  <c r="H377" i="1"/>
  <c r="J376" i="1"/>
  <c r="H376" i="1"/>
  <c r="J375" i="1"/>
  <c r="H375" i="1"/>
  <c r="J374" i="1"/>
  <c r="H374" i="1"/>
  <c r="J373" i="1"/>
  <c r="H373" i="1"/>
  <c r="J372" i="1"/>
  <c r="H372" i="1"/>
  <c r="J371" i="1"/>
  <c r="H371" i="1"/>
  <c r="J370" i="1"/>
  <c r="H370" i="1"/>
  <c r="J369" i="1"/>
  <c r="H369" i="1"/>
  <c r="J368" i="1"/>
  <c r="H368" i="1"/>
  <c r="J367" i="1"/>
  <c r="H367" i="1"/>
  <c r="J366" i="1"/>
  <c r="H366" i="1"/>
  <c r="J365" i="1"/>
  <c r="H365" i="1"/>
  <c r="J363" i="1"/>
  <c r="H363" i="1"/>
  <c r="J362" i="1"/>
  <c r="H362" i="1"/>
  <c r="J361" i="1"/>
  <c r="H361" i="1"/>
  <c r="J360" i="1"/>
  <c r="H360" i="1"/>
  <c r="J359" i="1"/>
  <c r="H359" i="1"/>
  <c r="J358" i="1"/>
  <c r="H358" i="1"/>
  <c r="J357" i="1"/>
  <c r="H357" i="1"/>
  <c r="J356" i="1"/>
  <c r="H356" i="1"/>
  <c r="J355" i="1"/>
  <c r="H355" i="1"/>
  <c r="J354" i="1"/>
  <c r="H354" i="1"/>
  <c r="J353" i="1"/>
  <c r="H353" i="1"/>
  <c r="J352" i="1"/>
  <c r="H352" i="1"/>
  <c r="J351" i="1"/>
  <c r="H351" i="1"/>
  <c r="J350" i="1"/>
  <c r="H350" i="1"/>
  <c r="J349" i="1"/>
  <c r="H349" i="1"/>
  <c r="J348" i="1"/>
  <c r="H348" i="1"/>
  <c r="J347" i="1"/>
  <c r="H347" i="1"/>
  <c r="J346" i="1"/>
  <c r="H346" i="1"/>
  <c r="J345" i="1"/>
  <c r="H345" i="1"/>
  <c r="J344" i="1"/>
  <c r="H344" i="1"/>
  <c r="J343" i="1"/>
  <c r="H343" i="1"/>
  <c r="J342" i="1"/>
  <c r="H342" i="1"/>
  <c r="J341" i="1"/>
  <c r="H341" i="1"/>
  <c r="J340" i="1"/>
  <c r="H340" i="1"/>
  <c r="J339" i="1"/>
  <c r="H339" i="1"/>
  <c r="J338" i="1"/>
  <c r="H338" i="1"/>
  <c r="J337" i="1"/>
  <c r="H337" i="1"/>
  <c r="J336" i="1"/>
  <c r="H336" i="1"/>
  <c r="J335" i="1"/>
  <c r="H335" i="1"/>
  <c r="J334" i="1"/>
  <c r="H334" i="1"/>
  <c r="J333" i="1"/>
  <c r="H333" i="1"/>
  <c r="J332" i="1"/>
  <c r="H332" i="1"/>
  <c r="J331" i="1"/>
  <c r="H331" i="1"/>
  <c r="J330" i="1"/>
  <c r="H330" i="1"/>
  <c r="J329" i="1"/>
  <c r="H329" i="1"/>
  <c r="J328" i="1"/>
  <c r="H328" i="1"/>
  <c r="J327" i="1"/>
  <c r="H327" i="1"/>
  <c r="J326" i="1"/>
  <c r="H326" i="1"/>
  <c r="J325" i="1"/>
  <c r="H325" i="1"/>
  <c r="J324" i="1"/>
  <c r="H324" i="1"/>
  <c r="J323" i="1"/>
  <c r="H323" i="1"/>
  <c r="J322" i="1"/>
  <c r="H322" i="1"/>
  <c r="J321" i="1"/>
  <c r="H321" i="1"/>
  <c r="J320" i="1"/>
  <c r="H320" i="1"/>
  <c r="J319" i="1"/>
  <c r="H319" i="1"/>
  <c r="J318" i="1"/>
  <c r="H318" i="1"/>
  <c r="J317" i="1"/>
  <c r="H317" i="1"/>
  <c r="J316" i="1"/>
  <c r="H316" i="1"/>
  <c r="J315" i="1"/>
  <c r="H315" i="1"/>
  <c r="J314" i="1"/>
  <c r="H314" i="1"/>
  <c r="J312" i="1"/>
  <c r="H312" i="1"/>
  <c r="J311" i="1"/>
  <c r="H311" i="1"/>
  <c r="J310" i="1"/>
  <c r="H310"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492" i="1"/>
  <c r="A491" i="1"/>
  <c r="A490" i="1"/>
  <c r="A489" i="1"/>
  <c r="A488" i="1"/>
  <c r="A487" i="1"/>
  <c r="A486" i="1"/>
  <c r="A485" i="1"/>
  <c r="A484" i="1"/>
  <c r="A483" i="1"/>
  <c r="A482" i="1"/>
  <c r="A481" i="1"/>
  <c r="A480" i="1"/>
  <c r="A479" i="1"/>
  <c r="A478" i="1"/>
  <c r="A477" i="1"/>
  <c r="A476" i="1"/>
  <c r="A475" i="1"/>
  <c r="A474" i="1"/>
  <c r="A473" i="1"/>
  <c r="A472" i="1"/>
  <c r="A471"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2" i="1"/>
  <c r="A311" i="1"/>
  <c r="A310" i="1"/>
  <c r="G17" i="6" l="1"/>
  <c r="J17" i="6" s="1"/>
  <c r="J30" i="2"/>
  <c r="I12" i="6" s="1"/>
  <c r="J16" i="6"/>
  <c r="G31" i="3"/>
  <c r="H29" i="2"/>
  <c r="G12" i="6" s="1"/>
  <c r="J13" i="6"/>
  <c r="G50" i="5"/>
  <c r="G56" i="4"/>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1" i="1"/>
  <c r="A270" i="1"/>
  <c r="A269" i="1"/>
  <c r="A268" i="1"/>
  <c r="A267" i="1"/>
  <c r="A266" i="1"/>
  <c r="A265" i="1"/>
  <c r="A264" i="1"/>
  <c r="A263" i="1"/>
  <c r="A262" i="1"/>
  <c r="A261" i="1"/>
  <c r="A260" i="1"/>
  <c r="A259" i="1"/>
  <c r="A258" i="1"/>
  <c r="A257" i="1"/>
  <c r="A256" i="1"/>
  <c r="A255" i="1"/>
  <c r="A242" i="1"/>
  <c r="A241" i="1"/>
  <c r="A240" i="1"/>
  <c r="A239" i="1"/>
  <c r="A238" i="1"/>
  <c r="A237" i="1"/>
  <c r="A236" i="1"/>
  <c r="A235" i="1"/>
  <c r="A234" i="1"/>
  <c r="A233" i="1"/>
  <c r="A232" i="1"/>
  <c r="A231" i="1"/>
  <c r="A230" i="1"/>
  <c r="A229" i="1"/>
  <c r="A228" i="1"/>
  <c r="A227" i="1"/>
  <c r="A226" i="1"/>
  <c r="A225" i="1"/>
  <c r="A224" i="1"/>
  <c r="A223" i="1"/>
  <c r="A222"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64" i="1"/>
  <c r="J12" i="6" l="1"/>
  <c r="G31" i="2"/>
  <c r="A67" i="1"/>
  <c r="A68" i="1"/>
  <c r="A60" i="1"/>
  <c r="A61" i="1"/>
  <c r="A44" i="1"/>
  <c r="A45" i="1"/>
  <c r="A46" i="1" l="1"/>
  <c r="A85" i="1"/>
  <c r="A13" i="1" l="1"/>
  <c r="A14" i="1"/>
  <c r="A58" i="1"/>
  <c r="A59" i="1"/>
  <c r="A66" i="1"/>
  <c r="A69" i="1"/>
  <c r="A65" i="1"/>
  <c r="A11" i="1"/>
  <c r="A12"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7" i="1"/>
  <c r="A48" i="1"/>
  <c r="A49" i="1"/>
  <c r="A50" i="1"/>
  <c r="A51" i="1"/>
  <c r="A52" i="1"/>
  <c r="A53" i="1"/>
  <c r="A54" i="1"/>
  <c r="A55" i="1"/>
  <c r="A56" i="1"/>
  <c r="A62" i="1"/>
  <c r="A63" i="1"/>
  <c r="A70" i="1"/>
  <c r="A71" i="1"/>
  <c r="A72" i="1"/>
  <c r="A73" i="1"/>
  <c r="A74" i="1"/>
  <c r="A75" i="1"/>
  <c r="A76" i="1"/>
  <c r="A77" i="1"/>
  <c r="A78" i="1"/>
  <c r="A79" i="1"/>
  <c r="A80" i="1"/>
  <c r="A81" i="1"/>
  <c r="A82" i="1"/>
  <c r="A83" i="1"/>
  <c r="A84" i="1"/>
  <c r="A86" i="1"/>
  <c r="A10" i="1"/>
  <c r="H535" i="1" l="1"/>
  <c r="G11" i="6" s="1"/>
  <c r="J536" i="1"/>
  <c r="I11" i="6" s="1"/>
  <c r="J11" i="6" l="1"/>
  <c r="J18" i="6" s="1"/>
  <c r="G22" i="6" s="1"/>
  <c r="G537" i="1"/>
</calcChain>
</file>

<file path=xl/sharedStrings.xml><?xml version="1.0" encoding="utf-8"?>
<sst xmlns="http://schemas.openxmlformats.org/spreadsheetml/2006/main" count="2018" uniqueCount="317">
  <si>
    <t>Názov stavby:</t>
  </si>
  <si>
    <t>Arch. číslo:</t>
  </si>
  <si>
    <t>Miesto stavby:</t>
  </si>
  <si>
    <t>Číslo projektu:</t>
  </si>
  <si>
    <t>Investor:</t>
  </si>
  <si>
    <t>Dátum sprac.:</t>
  </si>
  <si>
    <t>Objekt:</t>
  </si>
  <si>
    <t>Revízia:</t>
  </si>
  <si>
    <t>P.Č.</t>
  </si>
  <si>
    <t>Výrobca</t>
  </si>
  <si>
    <t>Popis</t>
  </si>
  <si>
    <t>M.J.</t>
  </si>
  <si>
    <t>Množstvo celkom</t>
  </si>
  <si>
    <t>Dodávky jednotková cena v EUR bez DPH</t>
  </si>
  <si>
    <t>Dodávky spolu v EUR bez DPH</t>
  </si>
  <si>
    <t>Montáž jednotková cena v EUR bez DPH</t>
  </si>
  <si>
    <t>Montáž spolu v EUR bez DPH</t>
  </si>
  <si>
    <t>ks</t>
  </si>
  <si>
    <t>m</t>
  </si>
  <si>
    <t>kpl</t>
  </si>
  <si>
    <t>pol</t>
  </si>
  <si>
    <t>Zaškolenie obsluhy</t>
  </si>
  <si>
    <t>Funkčné skúšky a testy</t>
  </si>
  <si>
    <t>Inžinierska činnosť</t>
  </si>
  <si>
    <t>D. Výkaz Výmer</t>
  </si>
  <si>
    <t>Circuit breaker frame, ComPact NS1250N, 50kA/415VAC, 1250A, fixed, manually operated, without trip unit, 3P</t>
  </si>
  <si>
    <t>Micrologic 5.0 E jednotka spúšte - pre Compact NS630b až 3200 pevný</t>
  </si>
  <si>
    <t>predné pripojenie horná montáž - 3P - 3P - pre NS 1250</t>
  </si>
  <si>
    <t>predné pripojenie spodná montáž - 3P - pre NS 630b..1000 L</t>
  </si>
  <si>
    <t>ECO Modbus COM modul - pre manuálne ovládanie - pevný NS630b..1600</t>
  </si>
  <si>
    <t>modul čelného displeja FDM 121 - 96*96 mm - IP54 - pre NSX100..630</t>
  </si>
  <si>
    <t>NSb-NT-NW kábel L = 3 m</t>
  </si>
  <si>
    <t>Ethernetová brána IFE pro jističe C&amp;M</t>
  </si>
  <si>
    <t>prefab. kabel - 2xRJ45 samec - L = 3 m - pre NSX100..250/NSX400..630 - sada 5</t>
  </si>
  <si>
    <t>pomocný kontakt - Z/V nízkoúrov. - NS1600b..3200 NS630b..1600</t>
  </si>
  <si>
    <t>pomocný kontakt SDE - 6 A - pre NS630b…1600</t>
  </si>
  <si>
    <t>3 svorky pre neupravené káble-pre 4x240 mm²-neupravené káble a 1 kryt konektora</t>
  </si>
  <si>
    <t>3 zadné medzifáz. prepážky - 4P- pre Masterpact NT NS630b..1600</t>
  </si>
  <si>
    <t>3 adaptéry pre vertikálne pripojenie - 3P- pre Masterpact NT/NS630b..1600</t>
  </si>
  <si>
    <t>rozšířenie svoriek pre káble s oky-sada 3-3P-pre Masterpact NT-INS/INV630b..1600</t>
  </si>
  <si>
    <t>regulovaný SMPS - 1 alebo 2-fáz. - 100..500 V - 24 V - 3 A</t>
  </si>
  <si>
    <t>modulárny istič iC60H - 1P - 6A - char. B</t>
  </si>
  <si>
    <t>Acti 9 - poistkový odpojovač STI - 2 póly - 25 A - pre poistku 10.3 x 38 mm</t>
  </si>
  <si>
    <t>Poistky gG6A</t>
  </si>
  <si>
    <t>SO02 - rozvádzač HR-N-3</t>
  </si>
  <si>
    <t>Circuit breaker frame, ComPact NS1250N, 50kA/415VAC, 1250A, fixed, electrically operated, without trip unit, 3P</t>
  </si>
  <si>
    <t>motorový pohon - MCH - 220..240 V AC</t>
  </si>
  <si>
    <t>vypínacia napätová spúšť MX alebo XF - 200..250 V DC/AC 50/60 Hz</t>
  </si>
  <si>
    <t>CO Modbus COM modul - pre elektrické ovládanie - pevný NS630b..1600</t>
  </si>
  <si>
    <t>blokovanie kábla – pre pevný – Compact NS630b - 1600</t>
  </si>
  <si>
    <t>modulárny istič iC60N - 2P - 6A - char. B</t>
  </si>
  <si>
    <t>Záložní zdroj, Easy UPS 1fázové On-Line, 1000 VA, Tower, 230 V, 3x IEC C13 výstup, Intelligent Card Slot, LCD</t>
  </si>
  <si>
    <t>automatický kontrolér-ACP + UA-390-415 V</t>
  </si>
  <si>
    <t>elektrické blokovanie - IVE - 48..415 V AC 50/60 Hz</t>
  </si>
  <si>
    <t>propojovací sada pro IVE jednotku-výs./pevná mont.-Masterpact NT/NW/NS630b..1600</t>
  </si>
  <si>
    <t>M.PL.HZ.NS250 C/O MOT.OR UA/BA</t>
  </si>
  <si>
    <t>FR.PL.UA OR BA</t>
  </si>
  <si>
    <t>Istič základný rám, ComPacT NSX630F, 36kA pri 415VAC 50/60Hz, 630A, bez spúšte, 3 póly</t>
  </si>
  <si>
    <t>súprava rozpery – rozteč 52,5 mm – ploché pripojenie – 3 póly – pre NS 400 - 630</t>
  </si>
  <si>
    <t>Acti 9 - chránič-jistič iDPN H Vigi - 1P + N - 16A - 30mA - třída A</t>
  </si>
  <si>
    <t>Acti 9 - chránič-jistič iDPN H Vigi - 1P + N - 10A - 30mA - třída A</t>
  </si>
  <si>
    <t>zobrazovací modul FDM 128</t>
  </si>
  <si>
    <t>rozhraní IFM, RS-485 pro jističe Compact, Masterpact</t>
  </si>
  <si>
    <t>súprava rozpery – 45 mm rozteč – ploché pripojenie – 3 póly – pre NS 100 - 250</t>
  </si>
  <si>
    <t xml:space="preserve">
Vypínacia jednotka MicroLogic 5.2 E pre ističe ComPacT NSX 160/250, elektronická, výkon 250A, 3 póly 3d</t>
  </si>
  <si>
    <t>Základný rám ističa, ComPacT NSX400F, 36kA/415VAC, 3 póly, menovitý výkon 400A, bez spúšte</t>
  </si>
  <si>
    <t>Vypínacia jednotka MicroLogic 5.3E, ComPacT NSX400/630, 3 póly, elektronické základné ochrany, merač energie, menovitý výkon 400 A</t>
  </si>
  <si>
    <t>Vypínacia jednotka MicroLogic 5.3 E pre ističe ComPacT NSX 400/630, elektronická, výkon 400A, 3 póly 3d</t>
  </si>
  <si>
    <t>Vypínacia jednotka MicroLogic 5.2E, ComPacT NSX100/160/250, 3 póly, elektronické základné ochrany, merač energie, menovitý výkon 100A</t>
  </si>
  <si>
    <t>Výmena náhradných zdrojov DC1,DC2,DC3</t>
  </si>
  <si>
    <t>Legionárska 594/28, 911 01 Trenčín</t>
  </si>
  <si>
    <t>Fakultná nemocnica Trenčín</t>
  </si>
  <si>
    <t>SO01, SO02</t>
  </si>
  <si>
    <t>2023-23</t>
  </si>
  <si>
    <t>ENG-23-FNTN-20-140623</t>
  </si>
  <si>
    <t>1-CHBU 1x120mm2</t>
  </si>
  <si>
    <t>CYA 70mm2</t>
  </si>
  <si>
    <t>CYA 25mm2</t>
  </si>
  <si>
    <t>CYA 50mm2</t>
  </si>
  <si>
    <t>1-CHBU 1x300mm2</t>
  </si>
  <si>
    <t>1-CHBU 1x185mm2</t>
  </si>
  <si>
    <t>Plochá tyč Cu 80x10mm</t>
  </si>
  <si>
    <t>Pole č. 1</t>
  </si>
  <si>
    <t>Zvodič prepátia DEHNventil M TNC 255 FM</t>
  </si>
  <si>
    <t>Poistky 315A gG</t>
  </si>
  <si>
    <t xml:space="preserve">ks </t>
  </si>
  <si>
    <t>Poistkový odpínač, FuPacT ISFT400, 400A, DIN NH02, 3 póly, montáž na zadnú platňu</t>
  </si>
  <si>
    <t>PREDNÁ DOSKA ISFT 400 VERTIKÁLNA W650 9M</t>
  </si>
  <si>
    <t>Montážna doska, PrismaSeT P, pre FuPacT ISFT630, montáž na základnú dosku, 10M, Š650mm</t>
  </si>
  <si>
    <t>Rám, PrismaSet P, pre skrinky Š650+150 mm, D400 mm</t>
  </si>
  <si>
    <t>Štítek Schneider Electric, 800 mm (vrchná čelná doska s logom SE)</t>
  </si>
  <si>
    <t>Sklopný rám prednej dosky, PrismaSeT P, podpera je ľavostranné otváranie W650</t>
  </si>
  <si>
    <t>Súprava na kombinovanie, PrismaSeT P, kombinácia s dvojitou hĺbkou, IP30</t>
  </si>
  <si>
    <t>Strešná doska, PrismaSeT P, pre kryt, š. 800 mm, hĺbka 400 mm, IP30, biela, RAL 9003</t>
  </si>
  <si>
    <t>Zadný panel, PrismaSeT P, pre kryt, Š800 mm, IP31, biely, RAL 9003</t>
  </si>
  <si>
    <t>Dvere, PrismaSeT P, hladké pre kryt, W800, 36M, IP30, biele, RAL 9003</t>
  </si>
  <si>
    <t>SOKL V100 W800 D400</t>
  </si>
  <si>
    <t>2 BOČNICE NA SOKL D400</t>
  </si>
  <si>
    <t>DIN Lišta, PrismaSeT P, pre modulárne zariadenie, Š650 mm</t>
  </si>
  <si>
    <t>Predná doska, PrismaSeT P a G, pre modulárne zariadenie, 4M, W600/W650, biela, RAL 9003</t>
  </si>
  <si>
    <t>Podpera káblovej pásky, PrismaSeT P, pre kryt W650, sada 4 ks</t>
  </si>
  <si>
    <t>Predná doska, PrismaSeT P a G, pre kryt W600/W650, hladký typ, 2M, biela, RAL 9003</t>
  </si>
  <si>
    <t>Predná doska, PrismaSeT P a G, pre kryt W600/W650, hladký typ, 3M, biela, RAL 9003</t>
  </si>
  <si>
    <t>Predná doska, PrismaSeT P a G, pre kryt W600/W650, hladký typ, 4M, biela, RAL 9003</t>
  </si>
  <si>
    <t>Predná doska, PrismaSeT P a G, pre kryt W600/W650, hladký typ, 6M, biela, RAL 9003</t>
  </si>
  <si>
    <t>MONTÁŽNA DOSKA PRE NS PEVNÁ -3P/4P 1600A VERTIKÁLNA V ŠÍRKE 650</t>
  </si>
  <si>
    <t>Predná doska.V.PEVNÁ MOT.NS1600 SP</t>
  </si>
  <si>
    <t>Bočný panel, PrismaSeT P, pre kryt, D400mm, IP31, sada 2 ks (ľavý/pravý), biely, RAL 9003</t>
  </si>
  <si>
    <t>Pole č.2</t>
  </si>
  <si>
    <t>Pole č.3</t>
  </si>
  <si>
    <t>Predná doska, PrismaSeT P, pre 2 x Vigi NSX 630, vertikálna, pevná, preklápacia/otočná rukoväť, biela, RAL 9003</t>
  </si>
  <si>
    <t>MONTÁŽNA PLATŇA 2 NSX/CVS/INS PEVNÉ/PLUGIN TOGGGLE/ROT/MOT -3P/4P 630A VERTICAL W650</t>
  </si>
  <si>
    <t>Pole č.4</t>
  </si>
  <si>
    <t>Istič základný rám, ComPacT NSX160B, 25kA pri 415VAC 50/60Hz, 160A, bez spúšte, 3 póly</t>
  </si>
  <si>
    <t>Vypínacia jednotka MicroLogic 5.2 E pre ističe ComPacT NSX 160/250, elektronická, výkon 160A, 3 póly 3d</t>
  </si>
  <si>
    <t>Istič základný rám, ComPacT NSX250B, 25kA pri 415VAC 50/60Hz, 250A, bez spúšte, 3 póly</t>
  </si>
  <si>
    <t>Vypínacia jednotka MicroLogic 5.2 E pre ističe ComPacT NSX 160/250, elektronická, výkon 250A, 3 póly 3d</t>
  </si>
  <si>
    <t>Predná doska, PrismaSeT P a G, pre kryt W600/W650, hladký typ, 5M, biela, RAL 9003</t>
  </si>
  <si>
    <t>Predná doska.3-4 NSX/CVS250 V.Pevný TOG/ROT 5M</t>
  </si>
  <si>
    <t>montážna doska 3-4V.PEVNÝ NS-INS250 TOG.</t>
  </si>
  <si>
    <t>Pole č.5</t>
  </si>
  <si>
    <t>Pole č. 6</t>
  </si>
  <si>
    <t>Istič základný rám, ComPacT NSX100B, 25kA pri 415VAC 50/60Hz, 100A, bez spúšte, 3 póly</t>
  </si>
  <si>
    <t>Pole č.8</t>
  </si>
  <si>
    <t>Pole č.9</t>
  </si>
  <si>
    <t>Pole č.10</t>
  </si>
  <si>
    <t>Pole č.11</t>
  </si>
  <si>
    <t>Pole č.12</t>
  </si>
  <si>
    <t>Ostatné</t>
  </si>
  <si>
    <t>Profilová prípojnica, Linergy LGYE, 1600A, pre horizontálnu inštaláciu, L2000mm</t>
  </si>
  <si>
    <t>Tyč plochá Cu 50x10</t>
  </si>
  <si>
    <t>držiak horiz. zber.až do 3200 A 800 mm</t>
  </si>
  <si>
    <t>držiak zberníc 3200 A</t>
  </si>
  <si>
    <t>Podružné vodiče CYA do 10mm2</t>
  </si>
  <si>
    <t>Označenie rozvádzača</t>
  </si>
  <si>
    <t>Káblové štítky</t>
  </si>
  <si>
    <t>Popisovacie bužírky s odkazom na všetky vodiče do 10mm2</t>
  </si>
  <si>
    <t>Uzemnenie rozvádzača FeZn 30x4</t>
  </si>
  <si>
    <t>Zaistenie a odpojenie pôvodného rozvádzača</t>
  </si>
  <si>
    <t>Demontáž a ekologická likvidácia púvodného rozvádzača</t>
  </si>
  <si>
    <t>Zaistenie dočasného napájania jednotlivých vývodov</t>
  </si>
  <si>
    <t>Zabezpečenie dočasného motorgenerátora/motorgenerátorov na napájanie potrebných vývodov počas vykonávania prác</t>
  </si>
  <si>
    <t>Pomocná konštrukcia pod rozvádzač</t>
  </si>
  <si>
    <t>Opätovné pripojenie pôvodných káblových vývodov do nového rozvádzača</t>
  </si>
  <si>
    <t>Dopravné náklady</t>
  </si>
  <si>
    <t>Oživenie a spustenie</t>
  </si>
  <si>
    <t xml:space="preserve">Stavebný dozor   </t>
  </si>
  <si>
    <t>Spracovanie východiskovej revízie a vypracovanie správy</t>
  </si>
  <si>
    <t>Projektová dokumentácia skutkového vyhotovenia</t>
  </si>
  <si>
    <t>Likvidácia a odvoz odpadu</t>
  </si>
  <si>
    <t>Žeriav do 5t</t>
  </si>
  <si>
    <t>Spojovací materiál</t>
  </si>
  <si>
    <t>Utesnenie káblového prechodu v objekte – požiarny prestup</t>
  </si>
  <si>
    <t>m2</t>
  </si>
  <si>
    <t xml:space="preserve">Podiel pridružených výkonov   </t>
  </si>
  <si>
    <t>%</t>
  </si>
  <si>
    <t>Pole č.7</t>
  </si>
  <si>
    <t>Elektroinštalácia SO02</t>
  </si>
  <si>
    <t>Svietidlo LED 6000lm/840 1x40W IP65</t>
  </si>
  <si>
    <t>Núdzové svietidlo so zdrojom a pikt.</t>
  </si>
  <si>
    <t xml:space="preserve">Spínač č.1 na povrch, 10A/250V, IP44 </t>
  </si>
  <si>
    <t xml:space="preserve">Zásuvka na povrch, 16A/250V, IP44 </t>
  </si>
  <si>
    <t xml:space="preserve">Kábel CYKY 3x1,5 </t>
  </si>
  <si>
    <t xml:space="preserve">Kábel CYKY 3x2,5    </t>
  </si>
  <si>
    <t>Chránička s príslušenstvom (spojky, klipy)</t>
  </si>
  <si>
    <t>Vypracovanie OPaOS</t>
  </si>
  <si>
    <t>Vypracovanie výkresov skutočného vyhotovenia</t>
  </si>
  <si>
    <t>Demontáž pôvodných svietidiel a kabeláže, vypínačov, zásuviek, káblových trás a pod.</t>
  </si>
  <si>
    <t>Prepojovacia krabica</t>
  </si>
  <si>
    <t>Podružný mat., svorky, hmoždiny a pod.</t>
  </si>
  <si>
    <t>FeZn 30x4mm</t>
  </si>
  <si>
    <t>CYA 16mm2 ZŽ</t>
  </si>
  <si>
    <t>CYA 6mm2 ZŽ</t>
  </si>
  <si>
    <t>Svorka HUS PAS</t>
  </si>
  <si>
    <t>Úprava bleskozvodu - výfuky</t>
  </si>
  <si>
    <t>Elektroinštalácia SO01</t>
  </si>
  <si>
    <t>Zabetónovanie jám z betónu prostého tr. C 16/20, cement portlandský</t>
  </si>
  <si>
    <t>m3</t>
  </si>
  <si>
    <t>Preklady zo železobetónu tr. C25/30</t>
  </si>
  <si>
    <t>Debnenie prekladov s podper. konštr. do 4m zhotovenie</t>
  </si>
  <si>
    <t>Debnenie prekladov s podper. konštr. do 4m odstránenie</t>
  </si>
  <si>
    <t>Výstuž prekladov, ríms BSt 500 (10505)</t>
  </si>
  <si>
    <t>t</t>
  </si>
  <si>
    <t>Výplň škár nízkoexpanznou zmesou</t>
  </si>
  <si>
    <t>Príprava/ spriahnutie valc. nosníkov oc.pásovinou vrát.mat.</t>
  </si>
  <si>
    <t>Tyč oceľová U180</t>
  </si>
  <si>
    <t>Osadenie valc. nosníkov I, U, L číslo 14-22</t>
  </si>
  <si>
    <t>Vyspravenie ostení vybúraneho otvoru</t>
  </si>
  <si>
    <t>Bet.lôžko pre oc. profil pre krytie kábl.kanálu</t>
  </si>
  <si>
    <t>Betónové lôžko pre osadenie prekladov</t>
  </si>
  <si>
    <t>kus</t>
  </si>
  <si>
    <t>Cementový poter hr. 50 mm</t>
  </si>
  <si>
    <t>Rezanie stávajúceho betónového krytu alebo podkladu hr. nad 7 do 8 cm</t>
  </si>
  <si>
    <t>Rezanie stávajúceho betónového krytu alebo podkladu hr. nad 13 do 14 cm</t>
  </si>
  <si>
    <t>Lešenie ľahké prac. pomocné výš. podlahy do 2,5 m</t>
  </si>
  <si>
    <t>Vyčistenie ostatných objektov</t>
  </si>
  <si>
    <t>Búranie základov z betónu prostého alebo otvorov nad 4 m2</t>
  </si>
  <si>
    <t>Búranie muriva z tehál na MV, MVC alebo otvorov nad 4 m2</t>
  </si>
  <si>
    <t>Prisekanie rovného ostenia v murive tehlovom na MV, MVC</t>
  </si>
  <si>
    <t>Vybúr. otvorov do 4 m2 v murive tehl. MV, MVC hr. do 60 cm</t>
  </si>
  <si>
    <t>Vysek. kapies v murive z tehál do 0,10 m2 hĺ. do 45 cm</t>
  </si>
  <si>
    <t>Odvoz sute a vybúraných hmôt na skládku do 1 km</t>
  </si>
  <si>
    <t>Odvoz sute a vybúraných hmôt na skládku každý ďalší 1 km</t>
  </si>
  <si>
    <t>Vnútrostavenisková doprava sute a vybúraných hmôt do 10 m</t>
  </si>
  <si>
    <t>Poplatok za ulož.a znešk.staveb.sute na vymedzených skládkach "O"-ostatný odpad</t>
  </si>
  <si>
    <t>Presun hmôt pre budovy výšky do 6 m</t>
  </si>
  <si>
    <t>Prípl. za zväčšený presun do 5 km pre budovy</t>
  </si>
  <si>
    <t>Montáž tep. izolácie stien, pripevnenie drôtom</t>
  </si>
  <si>
    <t>Polystyrén extrudovaný Styrodur 2800 C hr.50 mm</t>
  </si>
  <si>
    <t>Presun hmôt pre izolácie tepelné v objektoch výšky do 6 m</t>
  </si>
  <si>
    <t>Príprava atypických stavebných doplnk. konštrukcií do 20 kg</t>
  </si>
  <si>
    <t>kg</t>
  </si>
  <si>
    <t>Montáž atypických stavebných doplnk. konštrukcií do 20 kg</t>
  </si>
  <si>
    <t>Okrajový profil kanála (60x60x6+ pásovina 20x5)</t>
  </si>
  <si>
    <t>Montáž atypických stavebných doplnk. konštrukcií do 50 kg</t>
  </si>
  <si>
    <t>Príprava atypických stavebných doplnk. konštrukcií do 50 kg</t>
  </si>
  <si>
    <t>Oceľový kanál - Pz plech</t>
  </si>
  <si>
    <t>Presun hmôt pre kovové stav. doplnk. konštr. v objektoch výšky do 6 m</t>
  </si>
  <si>
    <t>Nátery betónových povrchov syntetické dvojnásobné</t>
  </si>
  <si>
    <t>Penetrácia povrchu v miest. do 5 m</t>
  </si>
  <si>
    <t>Maľba zo zmesí tekut. 1 far. dvojnás. v miest. do 5m</t>
  </si>
  <si>
    <t>Ostatné práce pri opr. vyhlad. mal. masou 1nás. miest. do 5m</t>
  </si>
  <si>
    <t>Stavebné úpravy SO01</t>
  </si>
  <si>
    <t>Stavebné úpravy SO02</t>
  </si>
  <si>
    <t>Zamurovanie otvoru do 0,25 m2 pálenými tehlami v murive hr. 450-600 mm</t>
  </si>
  <si>
    <t>Murivo výplňové z tehál Britterm 44 P+D P8,10 MVC 2,5</t>
  </si>
  <si>
    <t>Vnút. omietka vápennocementová štuková (jemná) stien hr. 2 mm</t>
  </si>
  <si>
    <t>Omietka vápennocementová jadrová (hrubá) stien hr. 15 mm</t>
  </si>
  <si>
    <t>Omietka vonk. stien vápenná hladká zlož. III</t>
  </si>
  <si>
    <t>Penetrácia exist. povrchu podlahy</t>
  </si>
  <si>
    <t>Samonivelizačná podl. hmota, na nasiakavý podklad, vnútorné použitie, hr. 15 mm</t>
  </si>
  <si>
    <t>Lešenie ľahké prac. pomocné výš. podlahy do 1,2 m</t>
  </si>
  <si>
    <t>Lešenie ľahké prac. pomocné výš. podlahy do 3,5 m</t>
  </si>
  <si>
    <t>Búranie základov z betónu prostého alebo otvorov</t>
  </si>
  <si>
    <t>Búranie priečok zo sklenených tvárnic hr. do 15 cm</t>
  </si>
  <si>
    <t>Nátery omietok, fasád stien</t>
  </si>
  <si>
    <t>Nátery fasád penetračné základové</t>
  </si>
  <si>
    <t>Penetrácia povrchu v miest.</t>
  </si>
  <si>
    <t>Maľba zo zmesí tekut. 1 far. dvojnás. v miest.</t>
  </si>
  <si>
    <t>Ostatné práce pri opr. vyhlad. mal. masou 1nás. miest.</t>
  </si>
  <si>
    <t>Rekapitulácia</t>
  </si>
  <si>
    <t>SO02 - Rozvádzač HR-N-3</t>
  </si>
  <si>
    <t>SO02 - Elektroinštalácia</t>
  </si>
  <si>
    <t>SO02 - Stavebné úpravy</t>
  </si>
  <si>
    <t>SO01 - Rozvádzač R-ATS</t>
  </si>
  <si>
    <t>S001 - DG1 a DG2 + technológie</t>
  </si>
  <si>
    <t>S002 - DG3 + technológie</t>
  </si>
  <si>
    <t>SO01 - Elektroinštalácia</t>
  </si>
  <si>
    <t>SO01 - Stavebné úpravy</t>
  </si>
  <si>
    <t>Rezerva na nepredvídané práce ( 1% z celkovej ceny diela )</t>
  </si>
  <si>
    <t>Cena spolu za dielo v EUR bez DPH</t>
  </si>
  <si>
    <t>SO02 DG3 + Technológie</t>
  </si>
  <si>
    <t>Každá firma, ktorá vypracováva cenovú ponuku na daný projekt je povinná si skontrolovať rozpočet (výkaz výmer) podľa realizačnej dokumentácie. Prípadné chýbajúce položky je povinná doplniť do svojej ponuky. Každú zmenu oproti projektu je potrebné riešiť s projektantom elektro. Elektroinštalačná firma je povinná zrealizovať elektrickú inštaláciu podľa súčasne platných STN a podľa platnej požiarnej vyhlášky.</t>
  </si>
  <si>
    <t>Monitorovací systém (Power monitoring Schneider electric)  je priamo viazaný na PRISMA-P SMART GRID a nesmie byť nahrádzaný prvkami iných výrobcov.</t>
  </si>
  <si>
    <t xml:space="preserve">Zhotoviteľ je povinný si obhliadkou zaistiť dôkladné zdokumentovanie predmetu diela a vo výslednej ponuke zohľadniť všetky prípadne chýbajúce prvky. </t>
  </si>
  <si>
    <t xml:space="preserve">Jedná sa o typovo schválené rozvádzače PRISMA SET P Active vrátane typových skúšok. </t>
  </si>
  <si>
    <t>SO01 DG1, DG2 + Technológie</t>
  </si>
  <si>
    <t>SO01 - rozvádzač R-ATS</t>
  </si>
  <si>
    <t>odpínač Compact NS1250 NA - 1250 A - 3P</t>
  </si>
  <si>
    <t>NSb-NT-NW kábel L = 1.3 m</t>
  </si>
  <si>
    <t>prefab. kabel - 2xRJ45 samec - L = 2 m - pre NSX100..250/NSX400..630 - sada 5</t>
  </si>
  <si>
    <t>95 mm výška rozšírujúce nástavce pre ploché pripojenie - 3P - pre NT 06..16</t>
  </si>
  <si>
    <t>Pole č. 2</t>
  </si>
  <si>
    <t>Pole č. 3</t>
  </si>
  <si>
    <t>Zaistenie a odpojenie pôvodného rozvádzača RD1, RD2 la podružných technologických a svetelných rozvádzačov v miestnosti</t>
  </si>
  <si>
    <t>Demontáž a ekologická likvidácia pôvodných rozvádzačov v miestnosti (komplet)</t>
  </si>
  <si>
    <t>Manipulácia s PHM - doprava, doplnenie nádrže</t>
  </si>
  <si>
    <r>
      <rPr>
        <b/>
        <sz val="10"/>
        <rFont val="Arial"/>
        <family val="2"/>
        <charset val="238"/>
      </rPr>
      <t xml:space="preserve">Elektronická regulácia otáčok motora G2 !!!  Požiadavka podľa  STN ISO 8528-12
</t>
    </r>
    <r>
      <rPr>
        <sz val="10"/>
        <rFont val="Arial"/>
        <family val="2"/>
        <charset val="238"/>
      </rPr>
      <t xml:space="preserve">Striedavé zdrojové agregáty poháňané piestovými spaľovacími motormi.
</t>
    </r>
    <r>
      <rPr>
        <b/>
        <sz val="10"/>
        <rFont val="Arial"/>
        <family val="2"/>
        <charset val="238"/>
      </rPr>
      <t xml:space="preserve">Časť 12: Núdzové zdroje na bezpečnostné účely  </t>
    </r>
    <r>
      <rPr>
        <sz val="10"/>
        <rFont val="Arial"/>
        <family val="2"/>
        <charset val="238"/>
      </rPr>
      <t xml:space="preserve">                                   </t>
    </r>
  </si>
  <si>
    <r>
      <rPr>
        <b/>
        <sz val="10"/>
        <rFont val="Arial"/>
        <family val="2"/>
        <charset val="238"/>
      </rPr>
      <t>VZT pre prívod</t>
    </r>
    <r>
      <rPr>
        <sz val="10"/>
        <rFont val="Arial"/>
        <family val="2"/>
        <charset val="238"/>
      </rPr>
      <t xml:space="preserve">
- prívodová prevná protidažďová žalúzia - exteriér (fasáda)
- prívodová gravitačná žalúzia - interiér</t>
    </r>
  </si>
  <si>
    <r>
      <rPr>
        <b/>
        <sz val="10"/>
        <rFont val="Arial"/>
        <family val="2"/>
        <charset val="238"/>
      </rPr>
      <t xml:space="preserve">Revízia zapojenia </t>
    </r>
    <r>
      <rPr>
        <sz val="10"/>
        <rFont val="Arial"/>
        <family val="2"/>
        <charset val="238"/>
      </rPr>
      <t xml:space="preserve">(1x doprava na stavbu, vyhotovenie správy)
</t>
    </r>
    <r>
      <rPr>
        <i/>
        <sz val="10"/>
        <rFont val="Arial"/>
        <family val="2"/>
        <charset val="238"/>
      </rPr>
      <t xml:space="preserve">- Správa z prvej odbornej prehliadky a odbornej skúšky prepojenie MG s R-ATS a uzemnenie podľa postupov uvedených v STN 33 2000-6 v zmysle vyhlášky 508/2009 Z.z. a STN 33 2000-1 </t>
    </r>
  </si>
  <si>
    <r>
      <rPr>
        <b/>
        <sz val="10"/>
        <rFont val="Arial"/>
        <family val="2"/>
        <charset val="238"/>
      </rPr>
      <t>Odborné stanovisko</t>
    </r>
    <r>
      <rPr>
        <sz val="10"/>
        <rFont val="Arial"/>
        <family val="2"/>
        <charset val="238"/>
      </rPr>
      <t xml:space="preserve"> (1x doprava na stavbu, vyhotovenie správy)
</t>
    </r>
    <r>
      <rPr>
        <i/>
        <sz val="10"/>
        <rFont val="Arial"/>
        <family val="2"/>
        <charset val="238"/>
      </rPr>
      <t>- Prvá úradna skúška elektrického zaridenia, overenie dokumentácie</t>
    </r>
    <r>
      <rPr>
        <sz val="10"/>
        <rFont val="Arial"/>
        <family val="2"/>
        <charset val="238"/>
      </rPr>
      <t xml:space="preserve">
</t>
    </r>
    <r>
      <rPr>
        <i/>
        <sz val="10"/>
        <rFont val="Arial"/>
        <family val="2"/>
        <charset val="238"/>
      </rPr>
      <t>- Odborné stanovisko od oprávnenej osoby, pred uvedením strojného zariadenia do prevádzky v zmysle §14 ods. 1 písm. d) zákona č. 124/2006 Z.z. v znení neskorších predpisov v nádväznosti na §5 ods. 1 nariadenia vlády SR č. 392/2006 Z.z.</t>
    </r>
    <r>
      <rPr>
        <sz val="10"/>
        <rFont val="Arial"/>
        <family val="2"/>
        <charset val="238"/>
      </rPr>
      <t xml:space="preserve">
</t>
    </r>
    <r>
      <rPr>
        <b/>
        <i/>
        <sz val="10"/>
        <rFont val="Arial"/>
        <family val="2"/>
        <charset val="238"/>
      </rPr>
      <t>Poznámka: Pre vypracovanie Odborného stanoviska je potrebne taktiež objednať / predložiť  Správu z prvej odbornej prehliadky a odbornej skušky a Projektovú dokumentáciu skutočného vyhotovenia</t>
    </r>
    <r>
      <rPr>
        <sz val="10"/>
        <rFont val="Arial"/>
        <family val="2"/>
        <charset val="238"/>
      </rPr>
      <t>.</t>
    </r>
  </si>
  <si>
    <r>
      <rPr>
        <b/>
        <sz val="10"/>
        <rFont val="Arial"/>
        <family val="2"/>
        <charset val="238"/>
      </rPr>
      <t xml:space="preserve">Hluková skúška </t>
    </r>
    <r>
      <rPr>
        <sz val="10"/>
        <rFont val="Arial"/>
        <family val="2"/>
        <charset val="238"/>
      </rPr>
      <t>(1x doprava na stavbu, vyhotovenie správy)
- hluková skúška vykonaná oprávnenou osobou
- protokol z merania hluku motorgenerátora</t>
    </r>
  </si>
  <si>
    <r>
      <rPr>
        <b/>
        <sz val="10"/>
        <rFont val="Arial"/>
        <family val="2"/>
        <charset val="238"/>
      </rPr>
      <t xml:space="preserve">Rozvádzač R-ATS </t>
    </r>
    <r>
      <rPr>
        <sz val="10"/>
        <rFont val="Arial"/>
        <family val="2"/>
        <charset val="238"/>
      </rPr>
      <t xml:space="preserve">(prepínanie napájania sieť/generátor)                                                 
Umiestnenie mimo rámu MG, </t>
    </r>
    <r>
      <rPr>
        <b/>
        <sz val="10"/>
        <color rgb="FFFF0000"/>
        <rFont val="Arial"/>
        <family val="2"/>
        <charset val="238"/>
      </rPr>
      <t>rieši SO01 - rozvádzač R-ATS</t>
    </r>
    <r>
      <rPr>
        <b/>
        <sz val="10"/>
        <rFont val="Arial"/>
        <family val="2"/>
        <charset val="238"/>
      </rPr>
      <t xml:space="preserve">                                                                </t>
    </r>
    <r>
      <rPr>
        <sz val="10"/>
        <rFont val="Arial"/>
        <family val="2"/>
        <charset val="238"/>
      </rPr>
      <t xml:space="preserve">     </t>
    </r>
  </si>
  <si>
    <t>l</t>
  </si>
  <si>
    <r>
      <rPr>
        <b/>
        <sz val="10"/>
        <rFont val="Arial"/>
        <family val="2"/>
        <charset val="238"/>
      </rPr>
      <t xml:space="preserve">Rozvádzač R-ATS </t>
    </r>
    <r>
      <rPr>
        <sz val="10"/>
        <rFont val="Arial"/>
        <family val="2"/>
        <charset val="238"/>
      </rPr>
      <t xml:space="preserve">(prepínanie napájania sieť/generátor)                                                 
Umiestnenie mimo rámu MG, </t>
    </r>
    <r>
      <rPr>
        <b/>
        <sz val="10"/>
        <color rgb="FFFF0000"/>
        <rFont val="Arial"/>
        <family val="2"/>
        <charset val="238"/>
      </rPr>
      <t>rieši SO02 - HR-N-3</t>
    </r>
    <r>
      <rPr>
        <b/>
        <sz val="10"/>
        <rFont val="Arial"/>
        <family val="2"/>
        <charset val="238"/>
      </rPr>
      <t xml:space="preserve">                                                            </t>
    </r>
    <r>
      <rPr>
        <sz val="10"/>
        <rFont val="Arial"/>
        <family val="2"/>
        <charset val="238"/>
      </rPr>
      <t xml:space="preserve">     </t>
    </r>
  </si>
  <si>
    <r>
      <t xml:space="preserve">Vonkajšia uzemňovacia sieť vyvedenie v mieste MG , odpor uzemnenia max. 5 Ohm, </t>
    </r>
    <r>
      <rPr>
        <b/>
        <sz val="10"/>
        <color rgb="FFFF0000"/>
        <rFont val="Arial"/>
        <family val="2"/>
        <charset val="238"/>
      </rPr>
      <t>rieši SO02 Elektroinštalácia</t>
    </r>
  </si>
  <si>
    <r>
      <t>Ochrana zariadenia pred bleskom,</t>
    </r>
    <r>
      <rPr>
        <b/>
        <sz val="10"/>
        <color rgb="FFFF0000"/>
        <rFont val="Arial"/>
        <family val="2"/>
        <charset val="238"/>
      </rPr>
      <t xml:space="preserve"> rieši SO02 Elektroinštalácia          </t>
    </r>
    <r>
      <rPr>
        <sz val="10"/>
        <rFont val="Arial"/>
        <family val="2"/>
        <charset val="238"/>
      </rPr>
      <t xml:space="preserve">    </t>
    </r>
  </si>
  <si>
    <r>
      <t xml:space="preserve">Vonkajšia uzemňovacia sieť vyvedenie v mieste MG , odpor uzemnenia max. 5 Ohm, </t>
    </r>
    <r>
      <rPr>
        <b/>
        <sz val="10"/>
        <color rgb="FFFF0000"/>
        <rFont val="Arial"/>
        <family val="2"/>
        <charset val="238"/>
      </rPr>
      <t>rieši SO01 Elektroinštalácia</t>
    </r>
  </si>
  <si>
    <r>
      <t xml:space="preserve">DieselGenerátor (DG) GreenPower GP1000SM/B - paralélna spolupráca viacerých DG
</t>
    </r>
    <r>
      <rPr>
        <b/>
        <i/>
        <sz val="10"/>
        <rFont val="Arial"/>
        <family val="2"/>
        <charset val="238"/>
      </rPr>
      <t>Záložný výkon  (LTP) 1 000 kVA / 800 kW, Menovitý výkon (PRP) 900 kVA / 720 kW</t>
    </r>
    <r>
      <rPr>
        <sz val="10"/>
        <rFont val="Arial"/>
        <family val="2"/>
        <charset val="238"/>
      </rPr>
      <t xml:space="preserve">
Hlavný Istič DG s motorovým pohonom In=1600A s nastaviteľnou spúšťou                                                                                                                                           Riadiaci rozvádzač s riadiacou jednotkou ComAP IG500 pre paralélnu spoluprácu viacerých DG    </t>
    </r>
    <r>
      <rPr>
        <b/>
        <sz val="10"/>
        <rFont val="Arial"/>
        <family val="2"/>
        <charset val="238"/>
      </rPr>
      <t xml:space="preserve">       </t>
    </r>
    <r>
      <rPr>
        <sz val="10"/>
        <rFont val="Arial"/>
        <family val="2"/>
        <charset val="238"/>
      </rPr>
      <t xml:space="preserve">
Nabíjačka, Predohrev chladiacej kvapaliny, Ručná olejová pumpa, Náplne olej a chladiaca kvapalina,                                                 
2x rezidenčný tlmič hluku výfuku umiestnený v kapote DG,</t>
    </r>
    <r>
      <rPr>
        <b/>
        <sz val="10"/>
        <rFont val="Arial"/>
        <family val="2"/>
        <charset val="238"/>
      </rPr>
      <t xml:space="preserve">                                                                                              
</t>
    </r>
    <r>
      <rPr>
        <sz val="10"/>
        <rFont val="Arial"/>
        <family val="2"/>
        <charset val="238"/>
      </rPr>
      <t>Vyhotovenie v kapotovanom prevedení  5 850 x 1 900 x 2 490mm, hmotnosť s náplňami cca 12 500kg</t>
    </r>
  </si>
  <si>
    <r>
      <rPr>
        <b/>
        <sz val="10"/>
        <rFont val="Arial"/>
        <family val="2"/>
        <charset val="238"/>
      </rPr>
      <t xml:space="preserve">Bezn. signalizácia vyžadovaná podľa platných noriem:  
</t>
    </r>
    <r>
      <rPr>
        <sz val="10"/>
        <rFont val="Arial"/>
        <family val="2"/>
        <charset val="238"/>
      </rPr>
      <t xml:space="preserve">auto mode, porucha štartu, všeobecná porucha, minimálna hladina paliva,                                                                                                DG v chode, porucha nabíjačky, napájanie zo siete, napájanie z DG, 
Požiadavka podľa  STN ISO 8528-12  v náväznosti na normu STN ISO 8528-4                                                           </t>
    </r>
  </si>
  <si>
    <r>
      <rPr>
        <b/>
        <sz val="10"/>
        <rFont val="Arial"/>
        <family val="2"/>
        <charset val="238"/>
      </rPr>
      <t>Doprava a presuny zariadenia</t>
    </r>
    <r>
      <rPr>
        <sz val="10"/>
        <rFont val="Arial"/>
        <family val="2"/>
        <charset val="238"/>
      </rPr>
      <t xml:space="preserve">
- obhliadka miesta inštalácie
- doprava na stavbu, zloženie DG na betónový základ do vzdialenosti 5m
- presunutie MG do miestnosti - "ťažká partia"</t>
    </r>
  </si>
  <si>
    <r>
      <rPr>
        <b/>
        <sz val="10"/>
        <rFont val="Arial"/>
        <family val="2"/>
        <charset val="238"/>
      </rPr>
      <t xml:space="preserve">Montážne práce </t>
    </r>
    <r>
      <rPr>
        <sz val="10"/>
        <rFont val="Arial"/>
        <family val="2"/>
        <charset val="238"/>
      </rPr>
      <t xml:space="preserve">
- zapojenie  DG na vopred pripravené káblové rozvody a uzemnenie, 
- uvedenie do prevádzky, 
- zaškolenie obsluhy                                                                                                                                                    </t>
    </r>
  </si>
  <si>
    <r>
      <rPr>
        <b/>
        <sz val="10"/>
        <rFont val="Arial"/>
        <family val="2"/>
        <charset val="238"/>
      </rPr>
      <t>Pomocný materiál</t>
    </r>
    <r>
      <rPr>
        <sz val="10"/>
        <rFont val="Arial"/>
        <family val="2"/>
        <charset val="238"/>
      </rPr>
      <t xml:space="preserve">
- drobný montážny a spojovací materiál, 
- antivibračná rohož SYLOMER pod DG,
- sada ochranných pomôcok (okuliare, rukavice, chránič sluchu)</t>
    </r>
  </si>
  <si>
    <r>
      <rPr>
        <b/>
        <sz val="10"/>
        <rFont val="Arial"/>
        <family val="2"/>
        <charset val="238"/>
      </rPr>
      <t>VZT pre odvod vzduchu</t>
    </r>
    <r>
      <rPr>
        <sz val="10"/>
        <rFont val="Arial"/>
        <family val="2"/>
        <charset val="238"/>
      </rPr>
      <t xml:space="preserve">
-  odvod vzduchu pre DG vrátane napojenia na chladič motorgenerátora
- odovodvová žalúzia na fasáde </t>
    </r>
  </si>
  <si>
    <r>
      <rPr>
        <b/>
        <sz val="10"/>
        <rFont val="Arial"/>
        <family val="2"/>
        <charset val="238"/>
      </rPr>
      <t xml:space="preserve">Stavebné práce </t>
    </r>
    <r>
      <rPr>
        <b/>
        <sz val="10"/>
        <color rgb="FFFF0000"/>
        <rFont val="Arial"/>
        <family val="2"/>
        <charset val="238"/>
      </rPr>
      <t xml:space="preserve">rieši SO02 Stavebné úpravy  </t>
    </r>
    <r>
      <rPr>
        <b/>
        <sz val="10"/>
        <rFont val="Arial"/>
        <family val="2"/>
        <charset val="238"/>
      </rPr>
      <t xml:space="preserve">  </t>
    </r>
    <r>
      <rPr>
        <sz val="10"/>
        <rFont val="Arial"/>
        <family val="2"/>
        <charset val="238"/>
      </rPr>
      <t xml:space="preserve">
- betónový základ, 
- stavbené úpravy (vyspravenie otvorov, maľovanie, úprava podlahy protiropným náterom...)                                                                     </t>
    </r>
  </si>
  <si>
    <r>
      <rPr>
        <b/>
        <sz val="10"/>
        <rFont val="Arial"/>
        <family val="2"/>
        <charset val="238"/>
      </rPr>
      <t xml:space="preserve">Výfukové potrubie vyvedené 3,5m nad atiku v súlade s Prílohou č. 9 Vyhlášky MŽP SR č. 248/2023 Z.z. 
</t>
    </r>
    <r>
      <rPr>
        <sz val="10"/>
        <rFont val="Arial"/>
        <family val="2"/>
        <charset val="238"/>
      </rPr>
      <t>- výroba, dodanie, montáž a revízia vydaná odborne spôsobilou osobou
Otvor v stene / strope vrátane jeho zamerania zabezpečí</t>
    </r>
    <r>
      <rPr>
        <sz val="10"/>
        <color rgb="FFFF0000"/>
        <rFont val="Arial"/>
        <family val="2"/>
        <charset val="238"/>
      </rPr>
      <t xml:space="preserve"> </t>
    </r>
    <r>
      <rPr>
        <b/>
        <sz val="10"/>
        <color rgb="FFFF0000"/>
        <rFont val="Arial"/>
        <family val="2"/>
        <charset val="238"/>
      </rPr>
      <t xml:space="preserve">rieši SO02 Stavebné úpravy  </t>
    </r>
    <r>
      <rPr>
        <sz val="10"/>
        <color rgb="FFFF0000"/>
        <rFont val="Arial"/>
        <family val="2"/>
        <charset val="238"/>
      </rPr>
      <t xml:space="preserve"> </t>
    </r>
    <r>
      <rPr>
        <sz val="10"/>
        <rFont val="Arial"/>
        <family val="2"/>
        <charset val="238"/>
      </rPr>
      <t xml:space="preserve">
Komínovú prechodku do otvoru zabezpečuje dodávateľ DG a jej osadenie zabezpečí </t>
    </r>
    <r>
      <rPr>
        <b/>
        <sz val="10"/>
        <color rgb="FFFF0000"/>
        <rFont val="Arial"/>
        <family val="2"/>
        <charset val="238"/>
      </rPr>
      <t xml:space="preserve">rieši SO02 Stavebné úpravy  </t>
    </r>
  </si>
  <si>
    <r>
      <rPr>
        <b/>
        <sz val="10"/>
        <rFont val="Arial"/>
        <family val="2"/>
        <charset val="238"/>
      </rPr>
      <t xml:space="preserve">SNMP adaptér </t>
    </r>
    <r>
      <rPr>
        <sz val="10"/>
        <rFont val="Arial"/>
        <family val="2"/>
        <charset val="238"/>
      </rPr>
      <t xml:space="preserve">                                  </t>
    </r>
  </si>
  <si>
    <t>Protokol o vykonanej technickej kontrole nádrže a ekologickej vane podľa STN753415 a STN650201,                                                 v zmysle vodného zákona č. 364/2004 Z.z. SR</t>
  </si>
  <si>
    <t xml:space="preserve">Palivo na funkčnú skúšku                                                                          </t>
  </si>
  <si>
    <r>
      <t>Palivo na funkčnú skúšku</t>
    </r>
    <r>
      <rPr>
        <b/>
        <sz val="10"/>
        <color rgb="FFFF0000"/>
        <rFont val="Arial"/>
        <family val="2"/>
        <charset val="238"/>
      </rPr>
      <t xml:space="preserve">   </t>
    </r>
    <r>
      <rPr>
        <sz val="10"/>
        <rFont val="Arial"/>
        <family val="2"/>
        <charset val="238"/>
      </rPr>
      <t xml:space="preserve">                                                                          </t>
    </r>
  </si>
  <si>
    <r>
      <rPr>
        <b/>
        <sz val="10"/>
        <rFont val="Arial"/>
        <family val="2"/>
        <charset val="238"/>
      </rPr>
      <t>Demontáž pôvodnej technológie</t>
    </r>
    <r>
      <rPr>
        <sz val="10"/>
        <rFont val="Arial"/>
        <family val="2"/>
        <charset val="238"/>
      </rPr>
      <t xml:space="preserve">
- demontáž pôvodného motorgenerátora DC1 (ČKD 340 kVA) DC2 (ČKD 340 kVA) vrátane palivového, olejového hospodárstva 
- ekologická likvidácia všetkých častí DC1 vrátane náplní </t>
    </r>
  </si>
  <si>
    <r>
      <rPr>
        <b/>
        <sz val="10"/>
        <rFont val="Arial"/>
        <family val="2"/>
        <charset val="238"/>
      </rPr>
      <t>Demontáž pôvodnej technológie</t>
    </r>
    <r>
      <rPr>
        <sz val="10"/>
        <rFont val="Arial"/>
        <family val="2"/>
        <charset val="238"/>
      </rPr>
      <t xml:space="preserve">
- demontáž pôvodného motorgenerátora DC1 (ČKD 340 kVA) DC2 (ČKD 340 kVA) vrátane palivového, olejového hospodárstva 
- ekologická likvidácia všetkých častí DC1 a DC2 vrátane náplní </t>
    </r>
  </si>
  <si>
    <r>
      <t xml:space="preserve">DieselGenerátor  (DG) GreenPower GP1000A/B - paralélna spolupráca viacerých DG
</t>
    </r>
    <r>
      <rPr>
        <b/>
        <i/>
        <sz val="10"/>
        <rFont val="Arial"/>
        <family val="2"/>
        <charset val="238"/>
      </rPr>
      <t>Záložný výkon  (LTP) 1 000 kVA / 800 kW</t>
    </r>
    <r>
      <rPr>
        <sz val="10"/>
        <rFont val="Arial"/>
        <family val="2"/>
        <charset val="238"/>
      </rPr>
      <t xml:space="preserve">, </t>
    </r>
    <r>
      <rPr>
        <b/>
        <i/>
        <sz val="10"/>
        <rFont val="Arial"/>
        <family val="2"/>
        <charset val="238"/>
      </rPr>
      <t>Menovitý výkon (PRP) 900 kVA / 720 kW</t>
    </r>
    <r>
      <rPr>
        <sz val="10"/>
        <rFont val="Arial"/>
        <family val="2"/>
        <charset val="238"/>
      </rPr>
      <t xml:space="preserve">
Hlavný Istič DG s motorovým pohonom In=1600A s nastaviteľnou spúšťou                                                                                                                                                Riadiaci rozvádzač s riadiacou jednotkou ComAP IG500 pre paralélnu spoluprácu viacerých DG    </t>
    </r>
    <r>
      <rPr>
        <b/>
        <sz val="10"/>
        <rFont val="Arial"/>
        <family val="2"/>
        <charset val="238"/>
      </rPr>
      <t xml:space="preserve">      </t>
    </r>
    <r>
      <rPr>
        <sz val="10"/>
        <rFont val="Arial"/>
        <family val="2"/>
        <charset val="238"/>
      </rPr>
      <t xml:space="preserve">
Nabíjačka, Predohrev chladiacej kvapaliny, Ručná olejová pumpa, Náplne olej a chladiaca kvapalina,                                                 
2x rezidenčný tlmič hluku výfuku umiestnený nad DG,</t>
    </r>
    <r>
      <rPr>
        <b/>
        <sz val="10"/>
        <rFont val="Arial"/>
        <family val="2"/>
        <charset val="238"/>
      </rPr>
      <t xml:space="preserve"> 
</t>
    </r>
    <r>
      <rPr>
        <sz val="10"/>
        <rFont val="Arial"/>
        <family val="2"/>
        <charset val="238"/>
      </rPr>
      <t>Vyhotovenie v nekapotovanom prevedení  DxSxV = 4 000 x 1 900 x 2 262mm, hmotnosť s náplňami cca 9 800kg</t>
    </r>
  </si>
  <si>
    <r>
      <rPr>
        <b/>
        <sz val="10"/>
        <rFont val="Arial"/>
        <family val="2"/>
        <charset val="238"/>
      </rPr>
      <t xml:space="preserve">Regulácia generátora s  PMG </t>
    </r>
    <r>
      <rPr>
        <b/>
        <sz val="10"/>
        <rFont val="Calibri"/>
        <family val="2"/>
        <charset val="238"/>
      </rPr>
      <t>±</t>
    </r>
    <r>
      <rPr>
        <b/>
        <sz val="10"/>
        <rFont val="Arial"/>
        <family val="2"/>
        <charset val="238"/>
      </rPr>
      <t>0,5%</t>
    </r>
    <r>
      <rPr>
        <sz val="10"/>
        <rFont val="Arial"/>
        <family val="2"/>
        <charset val="238"/>
      </rPr>
      <t xml:space="preserve">                                 </t>
    </r>
  </si>
  <si>
    <r>
      <rPr>
        <b/>
        <sz val="10"/>
        <rFont val="Arial"/>
        <family val="2"/>
        <charset val="238"/>
      </rPr>
      <t>Palivová nádrž 2050 litrov na 24hod. pri výkone 260kW</t>
    </r>
    <r>
      <rPr>
        <b/>
        <sz val="10"/>
        <color rgb="FFFF0000"/>
        <rFont val="Arial"/>
        <family val="2"/>
        <charset val="238"/>
      </rPr>
      <t xml:space="preserve">
</t>
    </r>
    <r>
      <rPr>
        <sz val="10"/>
        <rFont val="Arial"/>
        <family val="2"/>
        <charset val="238"/>
      </rPr>
      <t>Meranie úrovne paliva 
- indikácia stavu v riadiacej jednotke, 
- mechanický ukazovateľ na nádrži (informatívne meradlo)</t>
    </r>
    <r>
      <rPr>
        <b/>
        <sz val="10"/>
        <rFont val="Arial"/>
        <family val="2"/>
        <charset val="238"/>
      </rPr>
      <t xml:space="preserve">
Ekologická vaňa </t>
    </r>
    <r>
      <rPr>
        <sz val="10"/>
        <rFont val="Arial"/>
        <family val="2"/>
        <charset val="238"/>
      </rPr>
      <t xml:space="preserve">pre zachytenie 100% náplní (súčasť rámu DG)                                                                                                        Snímanie úniku kvapalín do eko-vane                                                                                              </t>
    </r>
  </si>
  <si>
    <r>
      <rPr>
        <b/>
        <sz val="10"/>
        <rFont val="Arial"/>
        <family val="2"/>
        <charset val="238"/>
      </rPr>
      <t>Palivová nádrž 2200 litrov na 24hod. pri výkone 260kW</t>
    </r>
    <r>
      <rPr>
        <b/>
        <sz val="10"/>
        <color rgb="FFFF0000"/>
        <rFont val="Arial"/>
        <family val="2"/>
        <charset val="238"/>
      </rPr>
      <t xml:space="preserve">
</t>
    </r>
    <r>
      <rPr>
        <sz val="10"/>
        <rFont val="Arial"/>
        <family val="2"/>
        <charset val="238"/>
      </rPr>
      <t>Meranie úrovne paliva 
- indikácia stavu v riadiacej jednotke, 
- mechanický ukazovateľ na nádrži (informatívne meradlo)</t>
    </r>
    <r>
      <rPr>
        <b/>
        <sz val="10"/>
        <rFont val="Arial"/>
        <family val="2"/>
        <charset val="238"/>
      </rPr>
      <t xml:space="preserve">
Ekologická vaňa </t>
    </r>
    <r>
      <rPr>
        <sz val="10"/>
        <rFont val="Arial"/>
        <family val="2"/>
        <charset val="238"/>
      </rPr>
      <t xml:space="preserve">pre zachytenie 100% náplní (súčasť rámu DG)                                                                                                        Snímanie úniku kvapalín do eko-vane                                                                                               </t>
    </r>
  </si>
  <si>
    <r>
      <rPr>
        <b/>
        <sz val="10"/>
        <rFont val="Arial"/>
        <family val="2"/>
        <charset val="238"/>
      </rPr>
      <t>Projektová dokumentácia skutočného vyhotovenia elektro dotknutej časti</t>
    </r>
    <r>
      <rPr>
        <sz val="10"/>
        <rFont val="Arial"/>
        <family val="2"/>
        <charset val="238"/>
      </rPr>
      <t xml:space="preserve">
4x tlačená forma + 1x elektronická (USB)                                                                                               </t>
    </r>
  </si>
  <si>
    <t>Cena spolu za dodávky v EUR bez DPH</t>
  </si>
  <si>
    <t>Cena spolu za práce v EUR bez DPH</t>
  </si>
  <si>
    <t>Cena spolu za časť rozpočtu v EUR bez DPH</t>
  </si>
  <si>
    <t>Cena spolu za časť v EUR bez DPH</t>
  </si>
  <si>
    <t>Kábel 1-CHBU 1x300mm2</t>
  </si>
  <si>
    <t>N2XH-J 5x4mm2</t>
  </si>
  <si>
    <t>N2XH-O 5x1,5mm2</t>
  </si>
  <si>
    <t>N2XH-O 3x1,5mm2</t>
  </si>
  <si>
    <t>N2XH-O 12x1,5mm2</t>
  </si>
  <si>
    <t>okrúhla kontrolka Ø 22 – IP 65 – biela – zabud. LED – 240 V – očká</t>
  </si>
  <si>
    <t>okrúhla kontrolka Ø 22 – IP 65 – orandžová – zabud. LED – 240 V – očká</t>
  </si>
  <si>
    <t>okrúhla kontrolka Ø 22 – IP 65 – červená – zabud. LED – 240 V – očká</t>
  </si>
  <si>
    <t>Svorky do 240mm2 - sivé, zž a pod. - pre celý rozvádzač (pripojenie pôvodných káblov na svorky v dolnej časti nového rozvádzača)</t>
  </si>
  <si>
    <t>Montáž rozvádzača PRISMASet P Active na mieste a pripojenie NN polí vrátane spojovacieho a kotviaceho materiálu - komplet 12 polí NN rozvádzača</t>
  </si>
  <si>
    <t>Kompletná výroba rozvádzača HR-N-3 - zloženie komponentov do rozvádzača- kompletáž rozvádzača podľa STN EN 61439-1:2010 , STN EN 61439-2:2012, certifikáty ,kusové skúšky ,typové skúšky - 12 polí NN rozvádzača</t>
  </si>
  <si>
    <t>hod</t>
  </si>
  <si>
    <t>Kompletná výroba rozvádzača - zloženie komponentov do rozvádzača- kompletáž rozvádzača podľa STN EN 61439-1:2010 , STN EN 61439-2:2012, certifikáty ,kusové skúšky ,typové skúšky - 3 polia NN</t>
  </si>
  <si>
    <t>Montáž rozvádzača PRISMASet P Active na mieste a pripojenie NN polí vrátane spojovacieho a kotviaceho materiálu -3 polia NN</t>
  </si>
  <si>
    <r>
      <rPr>
        <b/>
        <sz val="10"/>
        <rFont val="Arial"/>
        <family val="2"/>
        <charset val="238"/>
      </rPr>
      <t>Zapožičanie motorgenerátora počas demontáže pôvodného DG, počas úpravy podlahy a inštalácie nového DG</t>
    </r>
    <r>
      <rPr>
        <sz val="10"/>
        <rFont val="Arial"/>
        <family val="2"/>
        <charset val="238"/>
      </rPr>
      <t xml:space="preserve">
- zapožičanie motorgenerátora s minimálnym výkonom 800kW na 14 dní                                                                                              - cena vrátane prepojovacích káblov 
- nafta </t>
    </r>
    <r>
      <rPr>
        <sz val="10"/>
        <color rgb="FFFF0000"/>
        <rFont val="Arial"/>
        <family val="2"/>
        <charset val="238"/>
      </rPr>
      <t>*** PHM bude faktúrované podľa skutočnosti / jednotková cena v čase tankovania</t>
    </r>
  </si>
  <si>
    <r>
      <rPr>
        <b/>
        <sz val="10"/>
        <rFont val="Arial"/>
        <family val="2"/>
        <charset val="238"/>
      </rPr>
      <t>Zapožičanie motorgenerátora počas demontáže pôvodných DG, počas úpravy podlahy a inštalácie nových DG</t>
    </r>
    <r>
      <rPr>
        <sz val="10"/>
        <rFont val="Arial"/>
        <family val="2"/>
        <charset val="238"/>
      </rPr>
      <t xml:space="preserve">
- zapožičanie motorgenerátora s minimálnym výkonom 800kW na 14 dní                                                                                              - cena vrátane prepojovacích káblov 
- nafta </t>
    </r>
    <r>
      <rPr>
        <sz val="10"/>
        <color rgb="FFFF0000"/>
        <rFont val="Arial"/>
        <family val="2"/>
        <charset val="238"/>
      </rPr>
      <t>*** PHM bude faktúrované podľa skutočnosti / jednotková cena v čase tankovania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</si>
</sst>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 #,##0.00_)\ &quot;€&quot;_ ;_ * \(#,##0.00\)\ &quot;€&quot;_ ;_ * &quot;-&quot;??_)\ &quot;€&quot;_ ;_ @_ "/>
    <numFmt numFmtId="165" formatCode="_ * #,##0.00_)\ [$€-1]_ ;_ * \(#,##0.00\)\ [$€-1]_ ;_ * &quot;-&quot;??_)\ [$€-1]_ ;_ @_ "/>
    <numFmt numFmtId="166" formatCode="0;[Red]0"/>
    <numFmt numFmtId="167" formatCode="#,##0.000"/>
    <numFmt numFmtId="168" formatCode="#,##0.00\ &quot;€&quot;"/>
  </numFmts>
  <fonts count="4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6"/>
      <color theme="1"/>
      <name val="Calibri"/>
      <family val="2"/>
      <charset val="238"/>
      <scheme val="minor"/>
    </font>
    <font>
      <sz val="10"/>
      <color theme="1"/>
      <name val="Arial"/>
      <family val="2"/>
    </font>
    <font>
      <sz val="10"/>
      <name val="Arial"/>
      <family val="2"/>
    </font>
    <font>
      <sz val="8"/>
      <name val="Calibri"/>
      <family val="2"/>
      <scheme val="minor"/>
    </font>
    <font>
      <u/>
      <sz val="11"/>
      <color theme="10"/>
      <name val="Calibri"/>
      <family val="2"/>
      <scheme val="minor"/>
    </font>
    <font>
      <u/>
      <sz val="10"/>
      <name val="Arial"/>
      <family val="2"/>
    </font>
    <font>
      <b/>
      <sz val="12"/>
      <name val="Arial"/>
      <family val="2"/>
    </font>
    <font>
      <b/>
      <sz val="12"/>
      <color theme="1"/>
      <name val="Arial"/>
      <family val="2"/>
    </font>
    <font>
      <b/>
      <sz val="12"/>
      <color theme="1"/>
      <name val="Calibri"/>
      <family val="2"/>
      <scheme val="minor"/>
    </font>
    <font>
      <b/>
      <sz val="18"/>
      <color theme="1"/>
      <name val="Calibri"/>
      <family val="2"/>
      <scheme val="minor"/>
    </font>
    <font>
      <b/>
      <sz val="20"/>
      <color theme="1"/>
      <name val="Calibri"/>
      <family val="2"/>
      <scheme val="minor"/>
    </font>
    <font>
      <sz val="8"/>
      <name val="Arial Narrow"/>
      <family val="2"/>
    </font>
    <font>
      <b/>
      <u/>
      <sz val="12"/>
      <color theme="1"/>
      <name val="Calibri"/>
      <family val="2"/>
      <scheme val="minor"/>
    </font>
    <font>
      <sz val="10"/>
      <color indexed="8"/>
      <name val="Arial"/>
      <family val="2"/>
      <charset val="238"/>
    </font>
    <font>
      <sz val="10"/>
      <color theme="1"/>
      <name val="Arial"/>
      <family val="2"/>
      <charset val="238"/>
    </font>
    <font>
      <sz val="11"/>
      <color theme="1"/>
      <name val="Arial"/>
      <family val="2"/>
    </font>
    <font>
      <b/>
      <sz val="10"/>
      <name val="Arial"/>
      <family val="2"/>
      <charset val="238"/>
    </font>
    <font>
      <b/>
      <i/>
      <sz val="10"/>
      <name val="Arial"/>
      <family val="2"/>
      <charset val="238"/>
    </font>
    <font>
      <sz val="10"/>
      <name val="Arial"/>
      <family val="2"/>
      <charset val="238"/>
    </font>
    <font>
      <b/>
      <sz val="10"/>
      <color rgb="FFFF0000"/>
      <name val="Arial"/>
      <family val="2"/>
      <charset val="238"/>
    </font>
    <font>
      <i/>
      <sz val="10"/>
      <name val="Arial"/>
      <family val="2"/>
      <charset val="238"/>
    </font>
    <font>
      <sz val="10"/>
      <color rgb="FFFF0000"/>
      <name val="Arial"/>
      <family val="2"/>
      <charset val="238"/>
    </font>
    <font>
      <b/>
      <sz val="10"/>
      <name val="Calibri"/>
      <family val="2"/>
      <charset val="238"/>
    </font>
    <font>
      <b/>
      <sz val="12"/>
      <color theme="1"/>
      <name val="Calibri"/>
      <family val="2"/>
      <charset val="238"/>
      <scheme val="minor"/>
    </font>
    <font>
      <b/>
      <sz val="11"/>
      <color theme="1"/>
      <name val="Calibri"/>
      <family val="2"/>
      <charset val="238"/>
      <scheme val="minor"/>
    </font>
    <font>
      <b/>
      <u/>
      <sz val="11"/>
      <color theme="1"/>
      <name val="Calibri"/>
      <family val="2"/>
      <charset val="238"/>
      <scheme val="minor"/>
    </font>
    <font>
      <b/>
      <u/>
      <sz val="11"/>
      <name val="Arial"/>
      <family val="2"/>
      <charset val="238"/>
    </font>
    <font>
      <b/>
      <u/>
      <sz val="12"/>
      <name val="Arial"/>
      <family val="2"/>
      <charset val="238"/>
    </font>
    <font>
      <b/>
      <u/>
      <sz val="12"/>
      <color theme="1"/>
      <name val="Calibri"/>
      <family val="2"/>
      <charset val="238"/>
      <scheme val="minor"/>
    </font>
    <font>
      <sz val="11"/>
      <name val="Calibri"/>
      <family val="2"/>
      <scheme val="minor"/>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4" fontId="8" fillId="0" borderId="0" applyFont="0" applyFill="0" applyBorder="0" applyAlignment="0" applyProtection="0"/>
    <xf numFmtId="0" fontId="13" fillId="0" borderId="0" applyNumberFormat="0" applyFill="0" applyBorder="0" applyAlignment="0" applyProtection="0"/>
  </cellStyleXfs>
  <cellXfs count="151">
    <xf numFmtId="0" fontId="0" fillId="0" borderId="0" xfId="0"/>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11" fillId="0" borderId="7" xfId="0" applyFont="1" applyBorder="1" applyAlignment="1">
      <alignment horizontal="left"/>
    </xf>
    <xf numFmtId="0" fontId="11" fillId="0" borderId="7" xfId="0" applyFont="1" applyBorder="1" applyAlignment="1">
      <alignment horizontal="center"/>
    </xf>
    <xf numFmtId="1" fontId="11" fillId="0" borderId="7" xfId="0" applyNumberFormat="1" applyFont="1" applyBorder="1" applyAlignment="1">
      <alignment horizontal="center" vertical="center" wrapText="1"/>
    </xf>
    <xf numFmtId="165" fontId="7" fillId="0" borderId="7" xfId="1" applyNumberFormat="1" applyFont="1" applyBorder="1" applyAlignment="1" applyProtection="1">
      <alignment horizontal="center" vertical="center"/>
    </xf>
    <xf numFmtId="166" fontId="11" fillId="0" borderId="7" xfId="0" applyNumberFormat="1" applyFont="1" applyBorder="1" applyAlignment="1">
      <alignment horizontal="left" wrapText="1"/>
    </xf>
    <xf numFmtId="165" fontId="6" fillId="0" borderId="7" xfId="1" applyNumberFormat="1" applyFont="1" applyBorder="1" applyAlignment="1" applyProtection="1">
      <alignment horizontal="center" vertical="center"/>
    </xf>
    <xf numFmtId="165" fontId="7" fillId="0" borderId="7"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0" fillId="0" borderId="0" xfId="0" applyProtection="1">
      <protection locked="0"/>
    </xf>
    <xf numFmtId="168" fontId="35" fillId="0" borderId="7" xfId="0" applyNumberFormat="1" applyFont="1" applyBorder="1" applyAlignment="1" applyProtection="1">
      <alignment horizontal="left" vertical="center" wrapText="1"/>
      <protection locked="0"/>
    </xf>
    <xf numFmtId="0" fontId="34" fillId="0" borderId="7" xfId="0" applyFont="1" applyBorder="1" applyProtection="1">
      <protection locked="0"/>
    </xf>
    <xf numFmtId="165" fontId="33" fillId="0" borderId="7" xfId="0" applyNumberFormat="1" applyFont="1" applyBorder="1" applyProtection="1">
      <protection locked="0"/>
    </xf>
    <xf numFmtId="0" fontId="0" fillId="0" borderId="7" xfId="0" applyBorder="1" applyProtection="1">
      <protection locked="0"/>
    </xf>
    <xf numFmtId="168" fontId="36" fillId="0" borderId="7" xfId="0" applyNumberFormat="1" applyFont="1" applyBorder="1" applyAlignment="1" applyProtection="1">
      <alignment horizontal="left" vertical="center" wrapText="1"/>
      <protection locked="0"/>
    </xf>
    <xf numFmtId="0" fontId="37" fillId="0" borderId="7" xfId="0" applyFont="1" applyBorder="1" applyProtection="1">
      <protection locked="0"/>
    </xf>
    <xf numFmtId="165" fontId="32" fillId="0" borderId="7" xfId="0" applyNumberFormat="1" applyFont="1" applyBorder="1" applyProtection="1">
      <protection locked="0"/>
    </xf>
    <xf numFmtId="165" fontId="4" fillId="0" borderId="7" xfId="1" applyNumberFormat="1" applyFont="1" applyBorder="1" applyAlignment="1" applyProtection="1">
      <alignment horizontal="center" vertical="center"/>
    </xf>
    <xf numFmtId="165" fontId="4" fillId="0" borderId="7" xfId="1" applyNumberFormat="1" applyFont="1" applyFill="1" applyBorder="1" applyAlignment="1" applyProtection="1">
      <alignment horizontal="center" vertical="center"/>
    </xf>
    <xf numFmtId="165" fontId="7" fillId="0" borderId="7" xfId="1" applyNumberFormat="1" applyFont="1" applyFill="1" applyBorder="1" applyAlignment="1" applyProtection="1">
      <alignment horizontal="center" vertical="center"/>
    </xf>
    <xf numFmtId="0" fontId="0" fillId="0" borderId="7" xfId="0" applyBorder="1"/>
    <xf numFmtId="165" fontId="33" fillId="0" borderId="7" xfId="0" applyNumberFormat="1" applyFont="1" applyBorder="1"/>
    <xf numFmtId="0" fontId="25" fillId="0" borderId="3" xfId="0" applyFont="1" applyBorder="1" applyAlignment="1">
      <alignment horizontal="left" vertical="center" wrapText="1"/>
    </xf>
    <xf numFmtId="0" fontId="11" fillId="0" borderId="7" xfId="0" applyFont="1" applyBorder="1" applyAlignment="1">
      <alignment horizontal="center" vertical="center"/>
    </xf>
    <xf numFmtId="0" fontId="27" fillId="0" borderId="7" xfId="0" applyFont="1" applyBorder="1" applyAlignment="1">
      <alignment horizontal="left" vertical="center" wrapText="1"/>
    </xf>
    <xf numFmtId="168" fontId="27" fillId="0" borderId="7" xfId="0" applyNumberFormat="1" applyFont="1" applyBorder="1" applyAlignment="1">
      <alignment horizontal="left" vertical="center" wrapText="1"/>
    </xf>
    <xf numFmtId="168" fontId="27" fillId="0" borderId="29" xfId="0" applyNumberFormat="1" applyFont="1" applyBorder="1" applyAlignment="1">
      <alignment horizontal="left" vertical="center" wrapText="1"/>
    </xf>
    <xf numFmtId="0" fontId="4" fillId="0" borderId="0" xfId="0" applyFont="1"/>
    <xf numFmtId="168" fontId="35" fillId="0" borderId="7" xfId="0" applyNumberFormat="1" applyFont="1" applyBorder="1" applyAlignment="1">
      <alignment horizontal="left" vertical="center" wrapText="1"/>
    </xf>
    <xf numFmtId="0" fontId="34" fillId="0" borderId="7" xfId="0" applyFont="1" applyBorder="1"/>
    <xf numFmtId="168" fontId="36" fillId="0" borderId="7" xfId="0" applyNumberFormat="1" applyFont="1" applyBorder="1" applyAlignment="1">
      <alignment horizontal="left" vertical="center" wrapText="1"/>
    </xf>
    <xf numFmtId="0" fontId="37" fillId="0" borderId="7" xfId="0" applyFont="1" applyBorder="1"/>
    <xf numFmtId="165" fontId="32" fillId="0" borderId="7" xfId="0" applyNumberFormat="1" applyFont="1" applyBorder="1"/>
    <xf numFmtId="165" fontId="4" fillId="0" borderId="7" xfId="0" applyNumberFormat="1" applyFont="1" applyBorder="1" applyAlignment="1">
      <alignment horizontal="center" vertical="center"/>
    </xf>
    <xf numFmtId="0" fontId="7" fillId="0" borderId="21" xfId="0" applyFont="1" applyBorder="1" applyAlignment="1" applyProtection="1">
      <alignment horizontal="center" vertical="center"/>
      <protection locked="0"/>
    </xf>
    <xf numFmtId="0" fontId="15" fillId="0" borderId="7" xfId="0" applyFont="1" applyBorder="1" applyAlignment="1">
      <alignment horizontal="center"/>
    </xf>
    <xf numFmtId="0" fontId="11" fillId="0" borderId="7" xfId="0" applyFont="1" applyBorder="1" applyAlignment="1">
      <alignment horizontal="left" wrapText="1"/>
    </xf>
    <xf numFmtId="0" fontId="10" fillId="0" borderId="7" xfId="0" applyFont="1" applyBorder="1" applyAlignment="1">
      <alignment horizontal="left" wrapText="1"/>
    </xf>
    <xf numFmtId="0" fontId="14" fillId="0" borderId="7" xfId="2" applyFont="1" applyFill="1" applyBorder="1" applyAlignment="1" applyProtection="1">
      <alignment horizontal="left" wrapText="1"/>
    </xf>
    <xf numFmtId="0" fontId="16" fillId="0" borderId="7" xfId="0" applyFont="1" applyBorder="1" applyAlignment="1">
      <alignment horizontal="center"/>
    </xf>
    <xf numFmtId="49" fontId="11" fillId="0" borderId="7" xfId="0" applyNumberFormat="1" applyFont="1" applyBorder="1" applyAlignment="1">
      <alignment horizontal="center" vertical="center"/>
    </xf>
    <xf numFmtId="49" fontId="10" fillId="0" borderId="7" xfId="0" applyNumberFormat="1" applyFont="1" applyBorder="1" applyAlignment="1">
      <alignment horizontal="center" vertical="center"/>
    </xf>
    <xf numFmtId="1" fontId="10" fillId="0" borderId="7" xfId="0" applyNumberFormat="1" applyFont="1" applyBorder="1" applyAlignment="1">
      <alignment horizontal="center" vertical="center"/>
    </xf>
    <xf numFmtId="49" fontId="10" fillId="0" borderId="7" xfId="0" applyNumberFormat="1" applyFont="1" applyBorder="1" applyAlignment="1">
      <alignment horizontal="left" wrapText="1"/>
    </xf>
    <xf numFmtId="1" fontId="11" fillId="0" borderId="7" xfId="0" applyNumberFormat="1" applyFont="1" applyBorder="1" applyAlignment="1">
      <alignment horizontal="center"/>
    </xf>
    <xf numFmtId="49" fontId="11" fillId="0" borderId="7" xfId="0" applyNumberFormat="1" applyFont="1" applyBorder="1" applyAlignment="1">
      <alignment horizontal="left" vertical="center" wrapText="1"/>
    </xf>
    <xf numFmtId="0" fontId="20" fillId="0" borderId="0" xfId="0" applyFont="1" applyAlignment="1" applyProtection="1">
      <alignment vertical="top"/>
      <protection locked="0"/>
    </xf>
    <xf numFmtId="49" fontId="11" fillId="0" borderId="7" xfId="0" applyNumberFormat="1" applyFont="1" applyBorder="1" applyAlignment="1">
      <alignment horizontal="left" vertical="top" wrapText="1"/>
    </xf>
    <xf numFmtId="0" fontId="11" fillId="0" borderId="7" xfId="0" applyFont="1" applyBorder="1" applyAlignment="1">
      <alignment vertical="top"/>
    </xf>
    <xf numFmtId="167" fontId="11" fillId="0" borderId="7" xfId="0" applyNumberFormat="1" applyFont="1" applyBorder="1" applyAlignment="1">
      <alignment vertical="top"/>
    </xf>
    <xf numFmtId="165" fontId="10" fillId="0" borderId="7" xfId="0" applyNumberFormat="1" applyFont="1" applyBorder="1" applyAlignment="1">
      <alignment horizontal="center" vertical="center"/>
    </xf>
    <xf numFmtId="165" fontId="10" fillId="0" borderId="7" xfId="1" applyNumberFormat="1" applyFont="1" applyBorder="1" applyAlignment="1" applyProtection="1">
      <alignment horizontal="center" vertical="center"/>
    </xf>
    <xf numFmtId="166" fontId="10" fillId="0" borderId="7" xfId="0" applyNumberFormat="1" applyFont="1" applyBorder="1" applyAlignment="1">
      <alignment horizontal="left" vertical="center" wrapText="1" indent="1"/>
    </xf>
    <xf numFmtId="0" fontId="7" fillId="0" borderId="21" xfId="0" applyFont="1" applyBorder="1" applyAlignment="1">
      <alignment horizontal="center" vertical="center"/>
    </xf>
    <xf numFmtId="1" fontId="11" fillId="0" borderId="0" xfId="0" applyNumberFormat="1" applyFont="1" applyAlignment="1" applyProtection="1">
      <alignment horizontal="center" vertical="center" wrapText="1"/>
      <protection locked="0"/>
    </xf>
    <xf numFmtId="167" fontId="11" fillId="0" borderId="7" xfId="0" applyNumberFormat="1" applyFont="1" applyBorder="1" applyAlignment="1">
      <alignment horizontal="center" vertical="center"/>
    </xf>
    <xf numFmtId="165" fontId="4" fillId="2" borderId="7" xfId="1" applyNumberFormat="1" applyFont="1" applyFill="1" applyBorder="1" applyAlignment="1" applyProtection="1">
      <alignment horizontal="center" vertical="center"/>
      <protection locked="0"/>
    </xf>
    <xf numFmtId="165" fontId="3" fillId="2" borderId="7" xfId="1" applyNumberFormat="1" applyFont="1" applyFill="1" applyBorder="1" applyAlignment="1" applyProtection="1">
      <alignment horizontal="center" vertical="center"/>
      <protection locked="0"/>
    </xf>
    <xf numFmtId="165" fontId="7" fillId="2" borderId="7" xfId="1" applyNumberFormat="1" applyFont="1" applyFill="1" applyBorder="1" applyAlignment="1" applyProtection="1">
      <alignment horizontal="center" vertical="center"/>
      <protection locked="0"/>
    </xf>
    <xf numFmtId="0" fontId="0" fillId="2" borderId="7" xfId="0" applyFill="1" applyBorder="1" applyProtection="1">
      <protection locked="0"/>
    </xf>
    <xf numFmtId="165" fontId="6" fillId="2" borderId="7" xfId="1" applyNumberFormat="1" applyFont="1" applyFill="1" applyBorder="1" applyAlignment="1" applyProtection="1">
      <alignment horizontal="center" vertical="center"/>
      <protection locked="0"/>
    </xf>
    <xf numFmtId="44" fontId="39" fillId="2" borderId="7" xfId="1" applyFont="1" applyFill="1" applyBorder="1" applyAlignment="1" applyProtection="1">
      <alignment vertical="top"/>
      <protection locked="0"/>
    </xf>
    <xf numFmtId="165" fontId="10" fillId="2" borderId="7" xfId="1" applyNumberFormat="1" applyFont="1" applyFill="1" applyBorder="1" applyAlignment="1" applyProtection="1">
      <alignment horizontal="center" vertical="center"/>
      <protection locked="0"/>
    </xf>
    <xf numFmtId="44" fontId="0" fillId="2" borderId="0" xfId="1" applyFont="1" applyFill="1" applyProtection="1">
      <protection locked="0"/>
    </xf>
    <xf numFmtId="44" fontId="38" fillId="2" borderId="7" xfId="1" applyFont="1" applyFill="1" applyBorder="1" applyAlignment="1" applyProtection="1">
      <alignment vertical="top"/>
      <protection locked="0"/>
    </xf>
    <xf numFmtId="0" fontId="7" fillId="0" borderId="3" xfId="0" applyFont="1" applyBorder="1" applyAlignment="1">
      <alignment vertical="center"/>
    </xf>
    <xf numFmtId="0" fontId="10" fillId="0" borderId="3"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vertical="center"/>
    </xf>
    <xf numFmtId="0" fontId="10" fillId="0" borderId="7" xfId="0" applyFont="1" applyBorder="1" applyAlignment="1">
      <alignment horizontal="left" vertical="center"/>
    </xf>
    <xf numFmtId="0" fontId="7" fillId="0" borderId="7" xfId="0" applyFont="1" applyBorder="1" applyAlignment="1">
      <alignment horizontal="left" vertical="center"/>
    </xf>
    <xf numFmtId="0" fontId="7" fillId="0" borderId="33" xfId="0" applyFont="1" applyBorder="1" applyAlignment="1">
      <alignment vertical="center"/>
    </xf>
    <xf numFmtId="0" fontId="10" fillId="0" borderId="33" xfId="0" applyFont="1" applyBorder="1" applyAlignment="1">
      <alignment horizontal="left" vertical="center"/>
    </xf>
    <xf numFmtId="0" fontId="7" fillId="0" borderId="33" xfId="0" applyFont="1" applyBorder="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2" fontId="7" fillId="0" borderId="0" xfId="0" applyNumberFormat="1" applyFont="1" applyAlignment="1">
      <alignment horizontal="center" vertical="center"/>
    </xf>
    <xf numFmtId="0" fontId="7" fillId="0" borderId="0" xfId="1" applyNumberFormat="1" applyFont="1" applyAlignment="1" applyProtection="1">
      <alignment horizontal="center" vertical="center"/>
    </xf>
    <xf numFmtId="0" fontId="7" fillId="0" borderId="13" xfId="0" applyFont="1" applyBorder="1" applyAlignment="1">
      <alignment horizontal="center" vertical="center"/>
    </xf>
    <xf numFmtId="0" fontId="10" fillId="0" borderId="16" xfId="0" applyFont="1" applyBorder="1" applyAlignment="1">
      <alignment horizontal="left" vertical="center"/>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wrapText="1"/>
    </xf>
    <xf numFmtId="164" fontId="7" fillId="0" borderId="16" xfId="1" applyNumberFormat="1" applyFont="1" applyBorder="1" applyAlignment="1" applyProtection="1">
      <alignment horizontal="center" vertical="center" wrapText="1"/>
    </xf>
    <xf numFmtId="164" fontId="7" fillId="0" borderId="17" xfId="1" applyNumberFormat="1" applyFont="1" applyBorder="1" applyAlignment="1" applyProtection="1">
      <alignment horizontal="center" vertical="center" wrapText="1"/>
    </xf>
    <xf numFmtId="165" fontId="7" fillId="3" borderId="7" xfId="1" applyNumberFormat="1" applyFont="1" applyFill="1" applyBorder="1" applyAlignment="1" applyProtection="1">
      <alignment horizontal="center" vertical="center"/>
      <protection locked="0"/>
    </xf>
    <xf numFmtId="165" fontId="7" fillId="3" borderId="7" xfId="0" applyNumberFormat="1" applyFont="1" applyFill="1" applyBorder="1" applyAlignment="1">
      <alignment horizontal="center" vertical="center"/>
    </xf>
    <xf numFmtId="165" fontId="6" fillId="3" borderId="7" xfId="1" applyNumberFormat="1" applyFont="1" applyFill="1" applyBorder="1" applyAlignment="1" applyProtection="1">
      <alignment horizontal="center" vertical="center"/>
      <protection locked="0"/>
    </xf>
    <xf numFmtId="0" fontId="0" fillId="3" borderId="7" xfId="0" applyFill="1" applyBorder="1" applyProtection="1">
      <protection locked="0"/>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0" fillId="0" borderId="31" xfId="0" applyFont="1" applyBorder="1" applyAlignment="1">
      <alignment horizontal="left" vertical="center"/>
    </xf>
    <xf numFmtId="2" fontId="7" fillId="0" borderId="31" xfId="0" applyNumberFormat="1" applyFont="1" applyBorder="1" applyAlignment="1">
      <alignment horizontal="center" vertical="center"/>
    </xf>
    <xf numFmtId="0" fontId="7" fillId="0" borderId="31" xfId="1" applyNumberFormat="1" applyFont="1" applyBorder="1" applyAlignment="1" applyProtection="1">
      <alignment horizontal="center" vertical="center"/>
    </xf>
    <xf numFmtId="0" fontId="7" fillId="0" borderId="32" xfId="1" applyNumberFormat="1" applyFont="1" applyBorder="1" applyAlignment="1" applyProtection="1">
      <alignment horizontal="center" vertical="center"/>
    </xf>
    <xf numFmtId="165" fontId="7" fillId="3" borderId="7" xfId="1" applyNumberFormat="1" applyFont="1" applyFill="1" applyBorder="1" applyAlignment="1" applyProtection="1">
      <alignment horizontal="center" vertical="center"/>
    </xf>
    <xf numFmtId="0" fontId="2" fillId="0" borderId="3" xfId="0" applyFont="1" applyBorder="1" applyAlignment="1">
      <alignment vertical="center"/>
    </xf>
    <xf numFmtId="164" fontId="4" fillId="0" borderId="17" xfId="1" applyNumberFormat="1" applyFont="1" applyBorder="1" applyAlignment="1" applyProtection="1">
      <alignment horizontal="center" vertical="center" wrapText="1"/>
    </xf>
    <xf numFmtId="0" fontId="19" fillId="0" borderId="19" xfId="0" applyFont="1" applyBorder="1" applyAlignment="1">
      <alignment vertical="center"/>
    </xf>
    <xf numFmtId="0" fontId="19" fillId="0" borderId="20" xfId="0" applyFont="1" applyBorder="1" applyAlignment="1">
      <alignment vertical="center"/>
    </xf>
    <xf numFmtId="0" fontId="21" fillId="0" borderId="26" xfId="0" applyFont="1" applyBorder="1"/>
    <xf numFmtId="0" fontId="17" fillId="0" borderId="27" xfId="0" applyFont="1" applyBorder="1"/>
    <xf numFmtId="165" fontId="17" fillId="0" borderId="28" xfId="0" applyNumberFormat="1" applyFont="1" applyBorder="1"/>
    <xf numFmtId="165" fontId="1" fillId="2" borderId="7" xfId="1"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0" fontId="2"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left" vertical="center"/>
    </xf>
    <xf numFmtId="0" fontId="5" fillId="0" borderId="25" xfId="1" applyNumberFormat="1" applyFont="1" applyBorder="1" applyAlignment="1" applyProtection="1">
      <alignment horizontal="center" vertical="center"/>
    </xf>
    <xf numFmtId="0" fontId="5" fillId="0" borderId="20" xfId="1" applyNumberFormat="1" applyFont="1" applyBorder="1" applyAlignment="1" applyProtection="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5" fillId="0" borderId="18" xfId="1" applyNumberFormat="1" applyFont="1" applyBorder="1" applyAlignment="1" applyProtection="1">
      <alignment horizontal="center" vertical="center"/>
    </xf>
    <xf numFmtId="0" fontId="5" fillId="0" borderId="24" xfId="1" applyNumberFormat="1" applyFont="1" applyBorder="1" applyAlignment="1" applyProtection="1">
      <alignment horizontal="center" vertical="center"/>
    </xf>
    <xf numFmtId="0" fontId="7" fillId="0" borderId="7" xfId="0" applyFont="1" applyBorder="1" applyAlignment="1">
      <alignment horizontal="center" vertical="center"/>
    </xf>
    <xf numFmtId="0" fontId="2" fillId="0" borderId="7"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3" xfId="0" applyFont="1" applyBorder="1" applyAlignment="1">
      <alignment horizontal="left" vertical="center"/>
    </xf>
    <xf numFmtId="0" fontId="23" fillId="0" borderId="0" xfId="0" applyFont="1" applyAlignment="1">
      <alignment horizontal="left" vertical="center" wrapText="1"/>
    </xf>
    <xf numFmtId="0" fontId="7" fillId="0" borderId="11" xfId="1" applyNumberFormat="1" applyFont="1" applyBorder="1" applyAlignment="1" applyProtection="1">
      <alignment horizontal="center" vertical="center"/>
    </xf>
    <xf numFmtId="0" fontId="7" fillId="0" borderId="12" xfId="1" applyNumberFormat="1" applyFont="1" applyBorder="1" applyAlignment="1" applyProtection="1">
      <alignment horizontal="center" vertical="center"/>
    </xf>
    <xf numFmtId="14" fontId="7" fillId="0" borderId="18" xfId="1" applyNumberFormat="1" applyFont="1" applyBorder="1" applyAlignment="1" applyProtection="1">
      <alignment horizontal="center" vertical="center"/>
    </xf>
    <xf numFmtId="14" fontId="7" fillId="0" borderId="24" xfId="1" applyNumberFormat="1" applyFont="1" applyBorder="1" applyAlignment="1" applyProtection="1">
      <alignment horizontal="center" vertical="center"/>
    </xf>
    <xf numFmtId="0" fontId="22" fillId="0" borderId="0" xfId="0" applyFont="1" applyAlignment="1">
      <alignment horizontal="left" vertical="center" wrapText="1"/>
    </xf>
    <xf numFmtId="0" fontId="7" fillId="0" borderId="18" xfId="0" applyFont="1" applyBorder="1" applyAlignment="1">
      <alignment horizontal="center" vertical="center"/>
    </xf>
    <xf numFmtId="2" fontId="7" fillId="0" borderId="14" xfId="0" applyNumberFormat="1" applyFont="1" applyBorder="1" applyAlignment="1">
      <alignment horizontal="center" vertical="center"/>
    </xf>
    <xf numFmtId="2" fontId="7" fillId="0" borderId="15" xfId="0" applyNumberFormat="1" applyFont="1" applyBorder="1" applyAlignment="1">
      <alignment horizontal="center" vertical="center"/>
    </xf>
    <xf numFmtId="0" fontId="7" fillId="0" borderId="1" xfId="0" applyFont="1" applyBorder="1" applyAlignment="1">
      <alignment horizontal="center" vertical="center"/>
    </xf>
    <xf numFmtId="0" fontId="5" fillId="0" borderId="3" xfId="1" applyNumberFormat="1" applyFont="1" applyBorder="1" applyAlignment="1" applyProtection="1">
      <alignment horizontal="center" vertical="center"/>
    </xf>
    <xf numFmtId="0" fontId="7" fillId="0" borderId="4" xfId="1" applyNumberFormat="1" applyFont="1" applyBorder="1" applyAlignment="1" applyProtection="1">
      <alignment horizontal="center" vertical="center"/>
    </xf>
    <xf numFmtId="0" fontId="5" fillId="0" borderId="7" xfId="1" applyNumberFormat="1" applyFont="1" applyBorder="1" applyAlignment="1" applyProtection="1">
      <alignment horizontal="center" vertical="center"/>
    </xf>
    <xf numFmtId="0" fontId="7" fillId="0" borderId="8" xfId="1" applyNumberFormat="1" applyFont="1" applyBorder="1" applyAlignment="1" applyProtection="1">
      <alignment horizontal="center" vertical="center"/>
    </xf>
    <xf numFmtId="14" fontId="7" fillId="0" borderId="7" xfId="1" applyNumberFormat="1" applyFont="1" applyBorder="1" applyAlignment="1" applyProtection="1">
      <alignment horizontal="center" vertical="center"/>
    </xf>
    <xf numFmtId="14" fontId="7" fillId="0" borderId="8" xfId="1" applyNumberFormat="1" applyFont="1" applyBorder="1" applyAlignment="1" applyProtection="1">
      <alignment horizontal="center" vertical="center"/>
    </xf>
    <xf numFmtId="0" fontId="7" fillId="0" borderId="33" xfId="1" applyNumberFormat="1" applyFont="1" applyBorder="1" applyAlignment="1" applyProtection="1">
      <alignment horizontal="center" vertical="center"/>
    </xf>
    <xf numFmtId="0" fontId="7" fillId="0" borderId="34" xfId="1" applyNumberFormat="1" applyFont="1" applyBorder="1" applyAlignment="1" applyProtection="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2" fontId="7" fillId="0" borderId="7"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0" fillId="0" borderId="7"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24" fillId="0" borderId="7" xfId="0" applyFont="1" applyBorder="1" applyAlignment="1">
      <alignment horizontal="center" vertical="center"/>
    </xf>
  </cellXfs>
  <cellStyles count="3">
    <cellStyle name="Hypertextové prepojenie" xfId="2" builtinId="8"/>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se.com/sk/sk/product/A9F03206/modul%C3%A1rny-isti%C4%8D-ic60n-2p-6a-char-b/?%3Frange=7556-acti-9-ic60&amp;selectedNodeId=1214442435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se.com/sk/sk/product/A9F03206/modul%C3%A1rny-isti%C4%8D-ic60n-2p-6a-char-b/?%3Frange=7556-acti-9-ic60&amp;selectedNodeId=12144424351" TargetMode="External"/><Relationship Id="rId2" Type="http://schemas.openxmlformats.org/officeDocument/2006/relationships/hyperlink" Target="https://www.se.com/sk/sk/product/A9F03206/modul%C3%A1rny-isti%C4%8D-ic60n-2p-6a-char-b/?%3Frange=7556-acti-9-ic60&amp;selectedNodeId=12144424351" TargetMode="External"/><Relationship Id="rId1" Type="http://schemas.openxmlformats.org/officeDocument/2006/relationships/hyperlink" Target="https://www.se.com/sk/sk/product/A9F03206/modul%C3%A1rny-isti%C4%8D-ic60n-2p-6a-char-b/?%3Frange=7556-acti-9-ic60&amp;selectedNodeId=12144424351"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21F37-4907-8A48-AF29-A5AA4EB5F724}">
  <dimension ref="A1:J30"/>
  <sheetViews>
    <sheetView workbookViewId="0">
      <selection activeCell="I17" sqref="I17"/>
    </sheetView>
  </sheetViews>
  <sheetFormatPr defaultColWidth="8.7109375" defaultRowHeight="15" x14ac:dyDescent="0.25"/>
  <cols>
    <col min="1" max="1" width="5" customWidth="1"/>
    <col min="2" max="2" width="9.42578125" customWidth="1"/>
    <col min="3" max="3" width="7" customWidth="1"/>
    <col min="4" max="4" width="47.28515625" customWidth="1"/>
    <col min="5" max="5" width="4.140625" customWidth="1"/>
    <col min="7" max="7" width="15.140625" customWidth="1"/>
    <col min="8" max="8" width="12.42578125" hidden="1" customWidth="1"/>
    <col min="9" max="9" width="21.7109375" customWidth="1"/>
    <col min="10" max="10" width="18.7109375" customWidth="1"/>
  </cols>
  <sheetData>
    <row r="1" spans="1:10" ht="21.75" thickBot="1" x14ac:dyDescent="0.3">
      <c r="A1" s="105" t="s">
        <v>24</v>
      </c>
      <c r="B1" s="105"/>
      <c r="C1" s="105"/>
      <c r="D1" s="105"/>
      <c r="E1" s="105"/>
      <c r="F1" s="105"/>
      <c r="G1" s="105"/>
      <c r="H1" s="105"/>
      <c r="I1" s="105"/>
    </row>
    <row r="2" spans="1:10" x14ac:dyDescent="0.25">
      <c r="A2" s="106" t="s">
        <v>0</v>
      </c>
      <c r="B2" s="107"/>
      <c r="C2" s="97"/>
      <c r="D2" s="68" t="s">
        <v>69</v>
      </c>
      <c r="E2" s="108" t="s">
        <v>1</v>
      </c>
      <c r="F2" s="108"/>
      <c r="G2" s="69"/>
      <c r="H2" s="109" t="s">
        <v>73</v>
      </c>
      <c r="I2" s="110"/>
    </row>
    <row r="3" spans="1:10" x14ac:dyDescent="0.25">
      <c r="A3" s="111" t="s">
        <v>2</v>
      </c>
      <c r="B3" s="112"/>
      <c r="C3" s="70"/>
      <c r="D3" s="71" t="s">
        <v>70</v>
      </c>
      <c r="E3" s="113" t="s">
        <v>3</v>
      </c>
      <c r="F3" s="113"/>
      <c r="G3" s="72"/>
      <c r="H3" s="114" t="s">
        <v>74</v>
      </c>
      <c r="I3" s="115"/>
    </row>
    <row r="4" spans="1:10" x14ac:dyDescent="0.25">
      <c r="A4" s="111" t="s">
        <v>4</v>
      </c>
      <c r="B4" s="112"/>
      <c r="C4" s="70"/>
      <c r="D4" s="71" t="s">
        <v>71</v>
      </c>
      <c r="E4" s="117" t="s">
        <v>5</v>
      </c>
      <c r="F4" s="113"/>
      <c r="G4" s="72"/>
      <c r="H4" s="124">
        <v>45330</v>
      </c>
      <c r="I4" s="125"/>
    </row>
    <row r="5" spans="1:10" ht="15.75" thickBot="1" x14ac:dyDescent="0.3">
      <c r="A5" s="118" t="s">
        <v>6</v>
      </c>
      <c r="B5" s="119"/>
      <c r="C5" s="73"/>
      <c r="D5" s="74" t="s">
        <v>72</v>
      </c>
      <c r="E5" s="120" t="s">
        <v>7</v>
      </c>
      <c r="F5" s="120"/>
      <c r="G5" s="75"/>
      <c r="H5" s="122">
        <v>1</v>
      </c>
      <c r="I5" s="123"/>
    </row>
    <row r="6" spans="1:10" ht="15.75" thickBot="1" x14ac:dyDescent="0.3">
      <c r="A6" s="76"/>
      <c r="B6" s="76"/>
      <c r="C6" s="76"/>
      <c r="D6" s="77"/>
      <c r="E6" s="76"/>
      <c r="F6" s="78"/>
      <c r="G6" s="76"/>
      <c r="H6" s="79"/>
      <c r="I6" s="79"/>
    </row>
    <row r="7" spans="1:10" ht="45.75" thickBot="1" x14ac:dyDescent="0.3">
      <c r="A7" s="80" t="s">
        <v>8</v>
      </c>
      <c r="B7" s="128" t="s">
        <v>9</v>
      </c>
      <c r="C7" s="129"/>
      <c r="D7" s="81" t="s">
        <v>10</v>
      </c>
      <c r="E7" s="82" t="s">
        <v>11</v>
      </c>
      <c r="F7" s="83" t="s">
        <v>12</v>
      </c>
      <c r="G7" s="84" t="s">
        <v>14</v>
      </c>
      <c r="H7" s="84"/>
      <c r="I7" s="85" t="s">
        <v>16</v>
      </c>
      <c r="J7" s="98" t="s">
        <v>300</v>
      </c>
    </row>
    <row r="8" spans="1:10" ht="26.25" x14ac:dyDescent="0.25">
      <c r="A8" s="99" t="s">
        <v>240</v>
      </c>
      <c r="B8" s="99"/>
      <c r="C8" s="99"/>
      <c r="D8" s="99"/>
      <c r="E8" s="99"/>
      <c r="F8" s="99"/>
      <c r="G8" s="99"/>
      <c r="H8" s="99"/>
      <c r="I8" s="100"/>
      <c r="J8" s="100"/>
    </row>
    <row r="9" spans="1:10" x14ac:dyDescent="0.25">
      <c r="A9" s="2"/>
      <c r="B9" s="116"/>
      <c r="C9" s="116"/>
      <c r="D9" s="3"/>
      <c r="E9" s="4"/>
      <c r="F9" s="10"/>
      <c r="G9" s="6"/>
      <c r="H9" s="6"/>
      <c r="I9" s="6"/>
      <c r="J9" s="6"/>
    </row>
    <row r="10" spans="1:10" x14ac:dyDescent="0.25">
      <c r="A10" s="2">
        <f>IF(D10&lt;&gt;"",COUNTA($D10:D$10),"")</f>
        <v>1</v>
      </c>
      <c r="B10" s="116"/>
      <c r="C10" s="116"/>
      <c r="D10" s="3" t="s">
        <v>246</v>
      </c>
      <c r="E10" s="4" t="s">
        <v>20</v>
      </c>
      <c r="F10" s="5">
        <v>1</v>
      </c>
      <c r="G10" s="6">
        <f>'SO02 - DG3 + technológie'!H36</f>
        <v>0</v>
      </c>
      <c r="H10" s="6"/>
      <c r="I10" s="6">
        <f>'SO02 - DG3 + technológie'!J37</f>
        <v>0</v>
      </c>
      <c r="J10" s="6">
        <f t="shared" ref="J10:J17" si="0">G10+I10</f>
        <v>0</v>
      </c>
    </row>
    <row r="11" spans="1:10" x14ac:dyDescent="0.25">
      <c r="A11" s="2">
        <f>IF(D11&lt;&gt;"",COUNTA($D$10:D11),"")</f>
        <v>2</v>
      </c>
      <c r="B11" s="116"/>
      <c r="C11" s="116"/>
      <c r="D11" s="3" t="s">
        <v>241</v>
      </c>
      <c r="E11" s="4" t="s">
        <v>20</v>
      </c>
      <c r="F11" s="5">
        <v>1</v>
      </c>
      <c r="G11" s="6">
        <f>'SO02-HR-N-3'!H535</f>
        <v>0</v>
      </c>
      <c r="H11" s="6"/>
      <c r="I11" s="6">
        <f>'SO02-HR-N-3'!J536</f>
        <v>0</v>
      </c>
      <c r="J11" s="6">
        <f t="shared" si="0"/>
        <v>0</v>
      </c>
    </row>
    <row r="12" spans="1:10" x14ac:dyDescent="0.25">
      <c r="A12" s="2">
        <f>IF(D12&lt;&gt;"",COUNTA($D$10:D12),"")</f>
        <v>3</v>
      </c>
      <c r="B12" s="116"/>
      <c r="C12" s="116"/>
      <c r="D12" s="7" t="s">
        <v>242</v>
      </c>
      <c r="E12" s="4" t="s">
        <v>20</v>
      </c>
      <c r="F12" s="5">
        <v>1</v>
      </c>
      <c r="G12" s="6">
        <f>'SO02 - Elektroinštalácia'!H29</f>
        <v>0</v>
      </c>
      <c r="H12" s="6"/>
      <c r="I12" s="6">
        <f>'SO02 - Elektroinštalácia'!J30</f>
        <v>0</v>
      </c>
      <c r="J12" s="6">
        <f t="shared" si="0"/>
        <v>0</v>
      </c>
    </row>
    <row r="13" spans="1:10" x14ac:dyDescent="0.25">
      <c r="A13" s="2">
        <f>IF(D13&lt;&gt;"",COUNTA($D$10:D13),"")</f>
        <v>4</v>
      </c>
      <c r="B13" s="127"/>
      <c r="C13" s="112"/>
      <c r="D13" s="7" t="s">
        <v>243</v>
      </c>
      <c r="E13" s="4" t="s">
        <v>20</v>
      </c>
      <c r="F13" s="5">
        <v>1</v>
      </c>
      <c r="G13" s="6">
        <f>'SO02 - Stavebné úpravy'!H48</f>
        <v>0</v>
      </c>
      <c r="H13" s="6"/>
      <c r="I13" s="6">
        <f>'SO02 - Stavebné úpravy'!J49</f>
        <v>0</v>
      </c>
      <c r="J13" s="6">
        <f t="shared" si="0"/>
        <v>0</v>
      </c>
    </row>
    <row r="14" spans="1:10" x14ac:dyDescent="0.25">
      <c r="A14" s="2">
        <f>IF(D14&lt;&gt;"",COUNTA($D$10:D14),"")</f>
        <v>5</v>
      </c>
      <c r="B14" s="127"/>
      <c r="C14" s="112"/>
      <c r="D14" s="3" t="s">
        <v>245</v>
      </c>
      <c r="E14" s="4" t="s">
        <v>20</v>
      </c>
      <c r="F14" s="5">
        <v>1</v>
      </c>
      <c r="G14" s="6">
        <f>'SO01 - DG1, DG2 + Technológie'!H36</f>
        <v>0</v>
      </c>
      <c r="H14" s="6"/>
      <c r="I14" s="6">
        <f>'SO01 - DG1, DG2 + Technológie'!J37</f>
        <v>0</v>
      </c>
      <c r="J14" s="6">
        <f t="shared" si="0"/>
        <v>0</v>
      </c>
    </row>
    <row r="15" spans="1:10" x14ac:dyDescent="0.25">
      <c r="A15" s="2">
        <f>IF(D15&lt;&gt;"",COUNTA($D$10:D15),"")</f>
        <v>6</v>
      </c>
      <c r="B15" s="127"/>
      <c r="C15" s="112"/>
      <c r="D15" s="7" t="s">
        <v>244</v>
      </c>
      <c r="E15" s="4" t="s">
        <v>20</v>
      </c>
      <c r="F15" s="5">
        <v>1</v>
      </c>
      <c r="G15" s="6">
        <f>'SO01 - R-ATS'!H195</f>
        <v>0</v>
      </c>
      <c r="H15" s="6"/>
      <c r="I15" s="6">
        <f>'SO01 - R-ATS'!J196</f>
        <v>0</v>
      </c>
      <c r="J15" s="6">
        <f t="shared" si="0"/>
        <v>0</v>
      </c>
    </row>
    <row r="16" spans="1:10" x14ac:dyDescent="0.25">
      <c r="A16" s="2">
        <f>IF(D16&lt;&gt;"",COUNTA($D$10:D16),"")</f>
        <v>7</v>
      </c>
      <c r="B16" s="127"/>
      <c r="C16" s="112"/>
      <c r="D16" s="7" t="s">
        <v>247</v>
      </c>
      <c r="E16" s="4" t="s">
        <v>20</v>
      </c>
      <c r="F16" s="5">
        <v>1</v>
      </c>
      <c r="G16" s="6">
        <f>'SO01 - Elektroinštalácia'!H29</f>
        <v>0</v>
      </c>
      <c r="H16" s="8"/>
      <c r="I16" s="6">
        <f>'SO01 - Elektroinštalácia'!J30</f>
        <v>0</v>
      </c>
      <c r="J16" s="6">
        <f t="shared" si="0"/>
        <v>0</v>
      </c>
    </row>
    <row r="17" spans="1:10" x14ac:dyDescent="0.25">
      <c r="A17" s="2">
        <f>IF(D17&lt;&gt;"",COUNTA($D$10:D17),"")</f>
        <v>8</v>
      </c>
      <c r="B17" s="116"/>
      <c r="C17" s="116"/>
      <c r="D17" s="7" t="s">
        <v>248</v>
      </c>
      <c r="E17" s="4" t="s">
        <v>20</v>
      </c>
      <c r="F17" s="5">
        <v>1</v>
      </c>
      <c r="G17" s="6">
        <f>'SO01 - Stavebné úpravy'!H54</f>
        <v>0</v>
      </c>
      <c r="H17" s="6"/>
      <c r="I17" s="6">
        <f>'SO01 - Stavebné úpravy'!J55</f>
        <v>0</v>
      </c>
      <c r="J17" s="6">
        <f t="shared" si="0"/>
        <v>0</v>
      </c>
    </row>
    <row r="18" spans="1:10" ht="26.25" x14ac:dyDescent="0.25">
      <c r="A18" s="2">
        <f>IF(D18&lt;&gt;"",COUNTA($D$10:D18),"")</f>
        <v>9</v>
      </c>
      <c r="B18" s="116"/>
      <c r="C18" s="116"/>
      <c r="D18" s="7" t="s">
        <v>249</v>
      </c>
      <c r="E18" s="4" t="s">
        <v>155</v>
      </c>
      <c r="F18" s="5">
        <v>1</v>
      </c>
      <c r="G18" s="9"/>
      <c r="H18" s="6"/>
      <c r="I18" s="9"/>
      <c r="J18" s="6">
        <f>SUM(J10:J17)*0.01</f>
        <v>0</v>
      </c>
    </row>
    <row r="22" spans="1:10" ht="16.5" thickBot="1" x14ac:dyDescent="0.3">
      <c r="D22" s="101" t="s">
        <v>250</v>
      </c>
      <c r="E22" s="102"/>
      <c r="F22" s="102"/>
      <c r="G22" s="103">
        <f>SUM(J10:J18)</f>
        <v>0</v>
      </c>
    </row>
    <row r="27" spans="1:10" ht="53.45" customHeight="1" x14ac:dyDescent="0.25">
      <c r="B27" s="126" t="s">
        <v>252</v>
      </c>
      <c r="C27" s="121"/>
      <c r="D27" s="121"/>
      <c r="E27" s="121"/>
      <c r="F27" s="121"/>
      <c r="G27" s="121"/>
      <c r="H27" s="121"/>
      <c r="I27" s="121"/>
    </row>
    <row r="28" spans="1:10" ht="33" customHeight="1" x14ac:dyDescent="0.25">
      <c r="B28" s="121" t="s">
        <v>254</v>
      </c>
      <c r="C28" s="121"/>
      <c r="D28" s="121"/>
      <c r="E28" s="121"/>
      <c r="F28" s="121"/>
      <c r="G28" s="121"/>
      <c r="H28" s="121"/>
      <c r="I28" s="121"/>
    </row>
    <row r="29" spans="1:10" x14ac:dyDescent="0.25">
      <c r="B29" s="121" t="s">
        <v>255</v>
      </c>
      <c r="C29" s="121"/>
      <c r="D29" s="121"/>
      <c r="E29" s="121"/>
      <c r="F29" s="121"/>
      <c r="G29" s="121"/>
      <c r="H29" s="121"/>
      <c r="I29" s="121"/>
    </row>
    <row r="30" spans="1:10" ht="24" customHeight="1" x14ac:dyDescent="0.25">
      <c r="B30" s="121" t="s">
        <v>253</v>
      </c>
      <c r="C30" s="121"/>
      <c r="D30" s="121"/>
      <c r="E30" s="121"/>
      <c r="F30" s="121"/>
      <c r="G30" s="121"/>
      <c r="H30" s="121"/>
      <c r="I30" s="121"/>
    </row>
  </sheetData>
  <sheetProtection algorithmName="SHA-512" hashValue="Xa1QaR+Mjg2j3PUxXECcgKulibqZQW7PM4jVmom8tBvfdsaQVp9SNi/HU6XnEgGOxOzr1fS5EV0h78EhcG5Rcg==" saltValue="OClylJHSTaYbGpDw+gl9qw==" spinCount="100000" sheet="1" objects="1" scenarios="1"/>
  <mergeCells count="28">
    <mergeCell ref="B30:I30"/>
    <mergeCell ref="H5:I5"/>
    <mergeCell ref="H4:I4"/>
    <mergeCell ref="B27:I27"/>
    <mergeCell ref="B16:C16"/>
    <mergeCell ref="B17:C17"/>
    <mergeCell ref="B18:C18"/>
    <mergeCell ref="B10:C10"/>
    <mergeCell ref="B11:C11"/>
    <mergeCell ref="B12:C12"/>
    <mergeCell ref="B13:C13"/>
    <mergeCell ref="B14:C14"/>
    <mergeCell ref="B15:C15"/>
    <mergeCell ref="B7:C7"/>
    <mergeCell ref="B28:I28"/>
    <mergeCell ref="B29:I29"/>
    <mergeCell ref="B9:C9"/>
    <mergeCell ref="A4:B4"/>
    <mergeCell ref="E4:F4"/>
    <mergeCell ref="A5:B5"/>
    <mergeCell ref="E5:F5"/>
    <mergeCell ref="A1:I1"/>
    <mergeCell ref="A2:B2"/>
    <mergeCell ref="E2:F2"/>
    <mergeCell ref="H2:I2"/>
    <mergeCell ref="A3:B3"/>
    <mergeCell ref="E3:F3"/>
    <mergeCell ref="H3:I3"/>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C1C3-86DC-6242-8F34-12A9F7900B6A}">
  <dimension ref="A1:J38"/>
  <sheetViews>
    <sheetView workbookViewId="0">
      <selection activeCell="D17" sqref="D17"/>
    </sheetView>
  </sheetViews>
  <sheetFormatPr defaultColWidth="8.7109375" defaultRowHeight="15" x14ac:dyDescent="0.25"/>
  <cols>
    <col min="1" max="1" width="5" customWidth="1"/>
    <col min="2" max="2" width="9.42578125" customWidth="1"/>
    <col min="3" max="3" width="7" customWidth="1"/>
    <col min="4" max="4" width="102.42578125" customWidth="1"/>
    <col min="5" max="5" width="4.140625" customWidth="1"/>
    <col min="7" max="7" width="16.7109375" customWidth="1"/>
    <col min="8" max="8" width="14.28515625" customWidth="1"/>
    <col min="9" max="9" width="12.42578125" customWidth="1"/>
    <col min="10" max="10" width="16.42578125" customWidth="1"/>
  </cols>
  <sheetData>
    <row r="1" spans="1:10" ht="21.75" thickBot="1" x14ac:dyDescent="0.3">
      <c r="A1" s="105" t="s">
        <v>24</v>
      </c>
      <c r="B1" s="105"/>
      <c r="C1" s="105"/>
      <c r="D1" s="105"/>
      <c r="E1" s="105"/>
      <c r="F1" s="105"/>
      <c r="G1" s="105"/>
      <c r="H1" s="105"/>
      <c r="I1" s="105"/>
      <c r="J1" s="105"/>
    </row>
    <row r="2" spans="1:10" x14ac:dyDescent="0.25">
      <c r="A2" s="130" t="s">
        <v>0</v>
      </c>
      <c r="B2" s="107"/>
      <c r="C2" s="67"/>
      <c r="D2" s="68" t="s">
        <v>69</v>
      </c>
      <c r="E2" s="108" t="s">
        <v>1</v>
      </c>
      <c r="F2" s="108"/>
      <c r="G2" s="69"/>
      <c r="H2" s="69"/>
      <c r="I2" s="131" t="s">
        <v>73</v>
      </c>
      <c r="J2" s="132"/>
    </row>
    <row r="3" spans="1:10" x14ac:dyDescent="0.25">
      <c r="A3" s="111" t="s">
        <v>2</v>
      </c>
      <c r="B3" s="112"/>
      <c r="C3" s="70"/>
      <c r="D3" s="71" t="s">
        <v>70</v>
      </c>
      <c r="E3" s="113" t="s">
        <v>3</v>
      </c>
      <c r="F3" s="113"/>
      <c r="G3" s="72"/>
      <c r="H3" s="72"/>
      <c r="I3" s="133" t="s">
        <v>74</v>
      </c>
      <c r="J3" s="134"/>
    </row>
    <row r="4" spans="1:10" x14ac:dyDescent="0.25">
      <c r="A4" s="111" t="s">
        <v>4</v>
      </c>
      <c r="B4" s="112"/>
      <c r="C4" s="70"/>
      <c r="D4" s="71" t="s">
        <v>71</v>
      </c>
      <c r="E4" s="113" t="s">
        <v>5</v>
      </c>
      <c r="F4" s="113"/>
      <c r="G4" s="72"/>
      <c r="H4" s="72"/>
      <c r="I4" s="135">
        <v>45330</v>
      </c>
      <c r="J4" s="136"/>
    </row>
    <row r="5" spans="1:10" ht="15.75" thickBot="1" x14ac:dyDescent="0.3">
      <c r="A5" s="118" t="s">
        <v>6</v>
      </c>
      <c r="B5" s="119"/>
      <c r="C5" s="73"/>
      <c r="D5" s="74" t="s">
        <v>72</v>
      </c>
      <c r="E5" s="120" t="s">
        <v>7</v>
      </c>
      <c r="F5" s="120"/>
      <c r="G5" s="75"/>
      <c r="H5" s="75"/>
      <c r="I5" s="137">
        <v>1</v>
      </c>
      <c r="J5" s="138"/>
    </row>
    <row r="6" spans="1:10" ht="15.75" thickBot="1" x14ac:dyDescent="0.3">
      <c r="A6" s="76"/>
      <c r="B6" s="76"/>
      <c r="C6" s="76"/>
      <c r="D6" s="77"/>
      <c r="E6" s="76"/>
      <c r="F6" s="78"/>
      <c r="G6" s="76"/>
      <c r="H6" s="76"/>
      <c r="I6" s="79"/>
      <c r="J6" s="79"/>
    </row>
    <row r="7" spans="1:10" ht="60.75" thickBot="1" x14ac:dyDescent="0.3">
      <c r="A7" s="80" t="s">
        <v>8</v>
      </c>
      <c r="B7" s="128" t="s">
        <v>9</v>
      </c>
      <c r="C7" s="129"/>
      <c r="D7" s="81" t="s">
        <v>10</v>
      </c>
      <c r="E7" s="82" t="s">
        <v>11</v>
      </c>
      <c r="F7" s="83" t="s">
        <v>12</v>
      </c>
      <c r="G7" s="83" t="s">
        <v>13</v>
      </c>
      <c r="H7" s="84" t="s">
        <v>14</v>
      </c>
      <c r="I7" s="84" t="s">
        <v>15</v>
      </c>
      <c r="J7" s="85" t="s">
        <v>16</v>
      </c>
    </row>
    <row r="8" spans="1:10" ht="27" thickBot="1" x14ac:dyDescent="0.3">
      <c r="A8" s="139" t="s">
        <v>251</v>
      </c>
      <c r="B8" s="139"/>
      <c r="C8" s="139"/>
      <c r="D8" s="139"/>
      <c r="E8" s="139"/>
      <c r="F8" s="139"/>
      <c r="G8" s="139"/>
      <c r="H8" s="139"/>
      <c r="I8" s="139"/>
      <c r="J8" s="140"/>
    </row>
    <row r="9" spans="1:10" ht="89.25" x14ac:dyDescent="0.25">
      <c r="A9" s="2"/>
      <c r="B9" s="116"/>
      <c r="C9" s="116"/>
      <c r="D9" s="24" t="s">
        <v>278</v>
      </c>
      <c r="E9" s="25" t="s">
        <v>17</v>
      </c>
      <c r="F9" s="10">
        <v>1</v>
      </c>
      <c r="G9" s="59"/>
      <c r="H9" s="35">
        <f>G9*F9</f>
        <v>0</v>
      </c>
      <c r="I9" s="58"/>
      <c r="J9" s="6">
        <f t="shared" ref="J9:J33" si="0">F9*I9</f>
        <v>0</v>
      </c>
    </row>
    <row r="10" spans="1:10" x14ac:dyDescent="0.25">
      <c r="A10" s="2">
        <f>IF(D10&lt;&gt;"",COUNTA($D10:D$12),"")</f>
        <v>3</v>
      </c>
      <c r="B10" s="116"/>
      <c r="C10" s="116"/>
      <c r="D10" s="26" t="s">
        <v>293</v>
      </c>
      <c r="E10" s="25" t="s">
        <v>19</v>
      </c>
      <c r="F10" s="10">
        <v>1</v>
      </c>
      <c r="G10" s="58"/>
      <c r="H10" s="35">
        <f t="shared" ref="H10:H33" si="1">G10*F10</f>
        <v>0</v>
      </c>
      <c r="I10" s="58"/>
      <c r="J10" s="6">
        <f t="shared" si="0"/>
        <v>0</v>
      </c>
    </row>
    <row r="11" spans="1:10" x14ac:dyDescent="0.25">
      <c r="A11" s="2">
        <f>IF(D11&lt;&gt;"",COUNTA($D11:D$12),"")</f>
        <v>2</v>
      </c>
      <c r="B11" s="116"/>
      <c r="C11" s="116"/>
      <c r="D11" s="26" t="s">
        <v>286</v>
      </c>
      <c r="E11" s="25" t="s">
        <v>19</v>
      </c>
      <c r="F11" s="10">
        <v>1</v>
      </c>
      <c r="G11" s="58"/>
      <c r="H11" s="35">
        <f t="shared" si="1"/>
        <v>0</v>
      </c>
      <c r="I11" s="58"/>
      <c r="J11" s="6">
        <f t="shared" ref="J11" si="2">F11*I11</f>
        <v>0</v>
      </c>
    </row>
    <row r="12" spans="1:10" ht="76.5" x14ac:dyDescent="0.25">
      <c r="A12" s="2">
        <f>IF(D12&lt;&gt;"",COUNTA($D12:D$12),"")</f>
        <v>1</v>
      </c>
      <c r="B12" s="116"/>
      <c r="C12" s="116"/>
      <c r="D12" s="26" t="s">
        <v>295</v>
      </c>
      <c r="E12" s="25" t="s">
        <v>19</v>
      </c>
      <c r="F12" s="10">
        <v>1</v>
      </c>
      <c r="G12" s="58"/>
      <c r="H12" s="35">
        <f t="shared" si="1"/>
        <v>0</v>
      </c>
      <c r="I12" s="58"/>
      <c r="J12" s="6">
        <f t="shared" si="0"/>
        <v>0</v>
      </c>
    </row>
    <row r="13" spans="1:10" ht="38.25" x14ac:dyDescent="0.25">
      <c r="A13" s="2">
        <f>IF(D13&lt;&gt;"",COUNTA($D$12:D13),"")</f>
        <v>2</v>
      </c>
      <c r="B13" s="116"/>
      <c r="C13" s="116"/>
      <c r="D13" s="26" t="s">
        <v>267</v>
      </c>
      <c r="E13" s="25" t="s">
        <v>19</v>
      </c>
      <c r="F13" s="10">
        <v>1</v>
      </c>
      <c r="G13" s="58"/>
      <c r="H13" s="35">
        <f t="shared" si="1"/>
        <v>0</v>
      </c>
      <c r="I13" s="58"/>
      <c r="J13" s="6">
        <f t="shared" si="0"/>
        <v>0</v>
      </c>
    </row>
    <row r="14" spans="1:10" ht="51" x14ac:dyDescent="0.25">
      <c r="A14" s="2">
        <f>IF(D14&lt;&gt;"",COUNTA($D$12:D14),"")</f>
        <v>3</v>
      </c>
      <c r="B14" s="116"/>
      <c r="C14" s="116"/>
      <c r="D14" s="26" t="s">
        <v>279</v>
      </c>
      <c r="E14" s="25" t="s">
        <v>19</v>
      </c>
      <c r="F14" s="10">
        <v>1</v>
      </c>
      <c r="G14" s="58"/>
      <c r="H14" s="35">
        <f t="shared" si="1"/>
        <v>0</v>
      </c>
      <c r="I14" s="58"/>
      <c r="J14" s="6">
        <f t="shared" si="0"/>
        <v>0</v>
      </c>
    </row>
    <row r="15" spans="1:10" ht="25.5" x14ac:dyDescent="0.25">
      <c r="A15" s="2">
        <f>IF(D15&lt;&gt;"",COUNTA($D$12:D15),"")</f>
        <v>4</v>
      </c>
      <c r="B15" s="127"/>
      <c r="C15" s="112"/>
      <c r="D15" s="26" t="s">
        <v>274</v>
      </c>
      <c r="E15" s="25" t="s">
        <v>19</v>
      </c>
      <c r="F15" s="10">
        <v>1</v>
      </c>
      <c r="G15" s="58"/>
      <c r="H15" s="35">
        <f t="shared" si="1"/>
        <v>0</v>
      </c>
      <c r="I15" s="58"/>
      <c r="J15" s="6">
        <f t="shared" si="0"/>
        <v>0</v>
      </c>
    </row>
    <row r="16" spans="1:10" ht="51" x14ac:dyDescent="0.25">
      <c r="A16" s="2">
        <f>IF(D16&lt;&gt;"",COUNTA($D$12:D16),"")</f>
        <v>5</v>
      </c>
      <c r="B16" s="127"/>
      <c r="C16" s="112"/>
      <c r="D16" s="26" t="s">
        <v>280</v>
      </c>
      <c r="E16" s="25" t="s">
        <v>19</v>
      </c>
      <c r="F16" s="10">
        <v>1</v>
      </c>
      <c r="G16" s="58"/>
      <c r="H16" s="35">
        <f t="shared" si="1"/>
        <v>0</v>
      </c>
      <c r="I16" s="58"/>
      <c r="J16" s="6">
        <f t="shared" si="0"/>
        <v>0</v>
      </c>
    </row>
    <row r="17" spans="1:10" ht="51" x14ac:dyDescent="0.25">
      <c r="A17" s="2">
        <f>IF(D17&lt;&gt;"",COUNTA($D$12:D17),"")</f>
        <v>6</v>
      </c>
      <c r="B17" s="127"/>
      <c r="C17" s="112"/>
      <c r="D17" s="26" t="s">
        <v>281</v>
      </c>
      <c r="E17" s="25" t="s">
        <v>19</v>
      </c>
      <c r="F17" s="10">
        <v>1</v>
      </c>
      <c r="G17" s="58"/>
      <c r="H17" s="35">
        <f t="shared" si="1"/>
        <v>0</v>
      </c>
      <c r="I17" s="58"/>
      <c r="J17" s="6">
        <f t="shared" si="0"/>
        <v>0</v>
      </c>
    </row>
    <row r="18" spans="1:10" ht="51.75" thickBot="1" x14ac:dyDescent="0.3">
      <c r="A18" s="2">
        <f>IF(D18&lt;&gt;"",COUNTA($D$12:D18),"")</f>
        <v>7</v>
      </c>
      <c r="B18" s="127"/>
      <c r="C18" s="112"/>
      <c r="D18" s="26" t="s">
        <v>282</v>
      </c>
      <c r="E18" s="25" t="s">
        <v>19</v>
      </c>
      <c r="F18" s="10">
        <v>1</v>
      </c>
      <c r="G18" s="58"/>
      <c r="H18" s="35">
        <f t="shared" si="1"/>
        <v>0</v>
      </c>
      <c r="I18" s="58"/>
      <c r="J18" s="6">
        <f t="shared" si="0"/>
        <v>0</v>
      </c>
    </row>
    <row r="19" spans="1:10" ht="51" x14ac:dyDescent="0.25">
      <c r="A19" s="2">
        <f>IF(D19&lt;&gt;"",COUNTA($D$12:D19),"")</f>
        <v>8</v>
      </c>
      <c r="B19" s="116"/>
      <c r="C19" s="116"/>
      <c r="D19" s="27" t="s">
        <v>285</v>
      </c>
      <c r="E19" s="25" t="s">
        <v>19</v>
      </c>
      <c r="F19" s="10">
        <v>1</v>
      </c>
      <c r="G19" s="58"/>
      <c r="H19" s="35">
        <f t="shared" si="1"/>
        <v>0</v>
      </c>
      <c r="I19" s="58"/>
      <c r="J19" s="6">
        <f t="shared" si="0"/>
        <v>0</v>
      </c>
    </row>
    <row r="20" spans="1:10" ht="38.25" x14ac:dyDescent="0.25">
      <c r="A20" s="2">
        <f>IF(D20&lt;&gt;"",COUNTA($D$12:D20),"")</f>
        <v>9</v>
      </c>
      <c r="B20" s="116"/>
      <c r="C20" s="116"/>
      <c r="D20" s="27" t="s">
        <v>283</v>
      </c>
      <c r="E20" s="25" t="s">
        <v>19</v>
      </c>
      <c r="F20" s="10">
        <v>1</v>
      </c>
      <c r="G20" s="58"/>
      <c r="H20" s="35">
        <f t="shared" si="1"/>
        <v>0</v>
      </c>
      <c r="I20" s="58"/>
      <c r="J20" s="6">
        <f t="shared" si="0"/>
        <v>0</v>
      </c>
    </row>
    <row r="21" spans="1:10" ht="38.25" x14ac:dyDescent="0.25">
      <c r="A21" s="2">
        <f>IF(D21&lt;&gt;"",COUNTA($D$12:D21),"")</f>
        <v>10</v>
      </c>
      <c r="B21" s="116"/>
      <c r="C21" s="116"/>
      <c r="D21" s="27" t="s">
        <v>268</v>
      </c>
      <c r="E21" s="25" t="s">
        <v>19</v>
      </c>
      <c r="F21" s="10">
        <v>1</v>
      </c>
      <c r="G21" s="58"/>
      <c r="H21" s="35">
        <f t="shared" si="1"/>
        <v>0</v>
      </c>
      <c r="I21" s="58"/>
      <c r="J21" s="6">
        <f t="shared" si="0"/>
        <v>0</v>
      </c>
    </row>
    <row r="22" spans="1:10" x14ac:dyDescent="0.25">
      <c r="A22" s="2">
        <f>IF(D22&lt;&gt;"",COUNTA($D$12:D22),"")</f>
        <v>11</v>
      </c>
      <c r="B22" s="127"/>
      <c r="C22" s="112"/>
      <c r="D22" s="26" t="s">
        <v>288</v>
      </c>
      <c r="E22" s="25" t="s">
        <v>273</v>
      </c>
      <c r="F22" s="10">
        <v>2000</v>
      </c>
      <c r="G22" s="58"/>
      <c r="H22" s="35">
        <f t="shared" si="1"/>
        <v>0</v>
      </c>
      <c r="I22" s="58"/>
      <c r="J22" s="21">
        <f t="shared" si="0"/>
        <v>0</v>
      </c>
    </row>
    <row r="23" spans="1:10" x14ac:dyDescent="0.25">
      <c r="A23" s="2">
        <f>IF(D23&lt;&gt;"",COUNTA($D$12:D23),"")</f>
        <v>12</v>
      </c>
      <c r="B23" s="116"/>
      <c r="C23" s="116"/>
      <c r="D23" s="26" t="s">
        <v>266</v>
      </c>
      <c r="E23" s="25" t="s">
        <v>19</v>
      </c>
      <c r="F23" s="10">
        <v>1</v>
      </c>
      <c r="G23" s="58"/>
      <c r="H23" s="35">
        <f t="shared" si="1"/>
        <v>0</v>
      </c>
      <c r="I23" s="58"/>
      <c r="J23" s="6">
        <f t="shared" si="0"/>
        <v>0</v>
      </c>
    </row>
    <row r="24" spans="1:10" x14ac:dyDescent="0.25">
      <c r="A24" s="2">
        <f>IF(D24&lt;&gt;"",COUNTA($D$12:D24),"")</f>
        <v>13</v>
      </c>
      <c r="B24" s="116"/>
      <c r="C24" s="116"/>
      <c r="D24" s="26" t="s">
        <v>276</v>
      </c>
      <c r="E24" s="25" t="s">
        <v>19</v>
      </c>
      <c r="F24" s="10">
        <v>1</v>
      </c>
      <c r="G24" s="58"/>
      <c r="H24" s="35">
        <f t="shared" si="1"/>
        <v>0</v>
      </c>
      <c r="I24" s="58"/>
      <c r="J24" s="6">
        <f t="shared" si="0"/>
        <v>0</v>
      </c>
    </row>
    <row r="25" spans="1:10" ht="38.25" x14ac:dyDescent="0.25">
      <c r="A25" s="2">
        <f>IF(D25&lt;&gt;"",COUNTA($D$12:D25),"")</f>
        <v>14</v>
      </c>
      <c r="B25" s="116"/>
      <c r="C25" s="116"/>
      <c r="D25" s="26" t="s">
        <v>284</v>
      </c>
      <c r="E25" s="25" t="s">
        <v>19</v>
      </c>
      <c r="F25" s="10">
        <v>1</v>
      </c>
      <c r="G25" s="58"/>
      <c r="H25" s="35">
        <f t="shared" si="1"/>
        <v>0</v>
      </c>
      <c r="I25" s="58"/>
      <c r="J25" s="6">
        <f t="shared" si="0"/>
        <v>0</v>
      </c>
    </row>
    <row r="26" spans="1:10" x14ac:dyDescent="0.25">
      <c r="A26" s="2">
        <f>IF(D26&lt;&gt;"",COUNTA($D$12:D26),"")</f>
        <v>15</v>
      </c>
      <c r="B26" s="116"/>
      <c r="C26" s="116"/>
      <c r="D26" s="26" t="s">
        <v>275</v>
      </c>
      <c r="E26" s="25" t="s">
        <v>19</v>
      </c>
      <c r="F26" s="10">
        <v>1</v>
      </c>
      <c r="G26" s="58"/>
      <c r="H26" s="35">
        <f t="shared" si="1"/>
        <v>0</v>
      </c>
      <c r="I26" s="58"/>
      <c r="J26" s="6">
        <f t="shared" si="0"/>
        <v>0</v>
      </c>
    </row>
    <row r="27" spans="1:10" ht="25.5" x14ac:dyDescent="0.25">
      <c r="A27" s="2">
        <f>IF(D27&lt;&gt;"",COUNTA($D$12:D27),"")</f>
        <v>16</v>
      </c>
      <c r="B27" s="127"/>
      <c r="C27" s="112"/>
      <c r="D27" s="27" t="s">
        <v>296</v>
      </c>
      <c r="E27" s="25" t="s">
        <v>19</v>
      </c>
      <c r="F27" s="10">
        <v>1</v>
      </c>
      <c r="G27" s="58"/>
      <c r="H27" s="35">
        <f t="shared" si="1"/>
        <v>0</v>
      </c>
      <c r="I27" s="58"/>
      <c r="J27" s="6">
        <f t="shared" si="0"/>
        <v>0</v>
      </c>
    </row>
    <row r="28" spans="1:10" ht="38.25" x14ac:dyDescent="0.25">
      <c r="A28" s="2">
        <f>IF(D28&lt;&gt;"",COUNTA($D$12:D28),"")</f>
        <v>17</v>
      </c>
      <c r="B28" s="116"/>
      <c r="C28" s="116"/>
      <c r="D28" s="28" t="s">
        <v>269</v>
      </c>
      <c r="E28" s="25" t="s">
        <v>19</v>
      </c>
      <c r="F28" s="10">
        <v>1</v>
      </c>
      <c r="G28" s="58"/>
      <c r="H28" s="35">
        <f t="shared" si="1"/>
        <v>0</v>
      </c>
      <c r="I28" s="58"/>
      <c r="J28" s="6">
        <f t="shared" si="0"/>
        <v>0</v>
      </c>
    </row>
    <row r="29" spans="1:10" ht="89.25" x14ac:dyDescent="0.25">
      <c r="A29" s="2">
        <f>IF(D29&lt;&gt;"",COUNTA($D$12:D29),"")</f>
        <v>18</v>
      </c>
      <c r="B29" s="116"/>
      <c r="C29" s="116"/>
      <c r="D29" s="27" t="s">
        <v>270</v>
      </c>
      <c r="E29" s="25" t="s">
        <v>19</v>
      </c>
      <c r="F29" s="10">
        <v>1</v>
      </c>
      <c r="G29" s="58"/>
      <c r="H29" s="35">
        <f t="shared" si="1"/>
        <v>0</v>
      </c>
      <c r="I29" s="58"/>
      <c r="J29" s="6"/>
    </row>
    <row r="30" spans="1:10" ht="25.5" x14ac:dyDescent="0.25">
      <c r="A30" s="2">
        <v>19</v>
      </c>
      <c r="B30" s="116"/>
      <c r="C30" s="116"/>
      <c r="D30" s="27" t="s">
        <v>287</v>
      </c>
      <c r="E30" s="25" t="s">
        <v>19</v>
      </c>
      <c r="F30" s="10">
        <v>1</v>
      </c>
      <c r="G30" s="58"/>
      <c r="H30" s="35">
        <f t="shared" si="1"/>
        <v>0</v>
      </c>
      <c r="I30" s="58"/>
      <c r="J30" s="6">
        <f t="shared" si="0"/>
        <v>0</v>
      </c>
    </row>
    <row r="31" spans="1:10" ht="38.25" x14ac:dyDescent="0.25">
      <c r="A31" s="2">
        <f>IF(D31&lt;&gt;"",COUNTA($D$12:D31),"")</f>
        <v>20</v>
      </c>
      <c r="B31" s="127"/>
      <c r="C31" s="112"/>
      <c r="D31" s="27" t="s">
        <v>271</v>
      </c>
      <c r="E31" s="25" t="s">
        <v>19</v>
      </c>
      <c r="F31" s="10">
        <v>1</v>
      </c>
      <c r="G31" s="58"/>
      <c r="H31" s="35">
        <f t="shared" si="1"/>
        <v>0</v>
      </c>
      <c r="I31" s="58"/>
      <c r="J31" s="6">
        <f t="shared" si="0"/>
        <v>0</v>
      </c>
    </row>
    <row r="32" spans="1:10" ht="51" x14ac:dyDescent="0.25">
      <c r="A32" s="2">
        <f>IF(D32&lt;&gt;"",COUNTA($D$12:D32),"")</f>
        <v>21</v>
      </c>
      <c r="B32" s="116"/>
      <c r="C32" s="116"/>
      <c r="D32" s="27" t="s">
        <v>290</v>
      </c>
      <c r="E32" s="25" t="s">
        <v>19</v>
      </c>
      <c r="F32" s="10">
        <v>1</v>
      </c>
      <c r="G32" s="58"/>
      <c r="H32" s="35">
        <f t="shared" si="1"/>
        <v>0</v>
      </c>
      <c r="I32" s="58"/>
      <c r="J32" s="6">
        <f t="shared" si="0"/>
        <v>0</v>
      </c>
    </row>
    <row r="33" spans="1:10" ht="63.75" x14ac:dyDescent="0.25">
      <c r="A33" s="2">
        <f>IF(D33&lt;&gt;"",COUNTA($D$12:D33),"")</f>
        <v>22</v>
      </c>
      <c r="B33" s="116"/>
      <c r="C33" s="116"/>
      <c r="D33" s="27" t="s">
        <v>315</v>
      </c>
      <c r="E33" s="25" t="s">
        <v>19</v>
      </c>
      <c r="F33" s="10">
        <v>1</v>
      </c>
      <c r="G33" s="58"/>
      <c r="H33" s="35">
        <f t="shared" si="1"/>
        <v>0</v>
      </c>
      <c r="I33" s="58"/>
      <c r="J33" s="6">
        <f t="shared" si="0"/>
        <v>0</v>
      </c>
    </row>
    <row r="34" spans="1:10" x14ac:dyDescent="0.25">
      <c r="D34" s="29"/>
      <c r="G34" s="11"/>
      <c r="I34" s="11"/>
      <c r="J34" s="11"/>
    </row>
    <row r="35" spans="1:10" x14ac:dyDescent="0.25">
      <c r="G35" s="11"/>
      <c r="I35" s="11"/>
      <c r="J35" s="11"/>
    </row>
    <row r="36" spans="1:10" x14ac:dyDescent="0.25">
      <c r="D36" s="30" t="s">
        <v>297</v>
      </c>
      <c r="E36" s="31" t="s">
        <v>19</v>
      </c>
      <c r="F36" s="31"/>
      <c r="G36" s="23"/>
      <c r="H36" s="23">
        <f>SUM(H9:H33)</f>
        <v>0</v>
      </c>
      <c r="I36" s="22"/>
      <c r="J36" s="22"/>
    </row>
    <row r="37" spans="1:10" x14ac:dyDescent="0.25">
      <c r="D37" s="30" t="s">
        <v>298</v>
      </c>
      <c r="E37" s="31" t="s">
        <v>19</v>
      </c>
      <c r="F37" s="31"/>
      <c r="G37" s="22"/>
      <c r="H37" s="22"/>
      <c r="I37" s="22"/>
      <c r="J37" s="23">
        <f>SUM(J9:J33)</f>
        <v>0</v>
      </c>
    </row>
    <row r="38" spans="1:10" ht="15.75" x14ac:dyDescent="0.25">
      <c r="D38" s="32" t="s">
        <v>299</v>
      </c>
      <c r="E38" s="33" t="s">
        <v>19</v>
      </c>
      <c r="F38" s="33"/>
      <c r="G38" s="34">
        <f>H36+J37</f>
        <v>0</v>
      </c>
      <c r="H38" s="23"/>
      <c r="I38" s="22"/>
      <c r="J38" s="22"/>
    </row>
  </sheetData>
  <sheetProtection algorithmName="SHA-512" hashValue="vU1YjsK0LiFdH/oZYDOlglsiSQLV7dg0PbckXu4noPrBEhINHSrWiYh5Ezc8w5F7jn+gte/mvrGXzVMdgDmptg==" saltValue="DUh4JZNOi9lVDRqOsQn+Yg==" spinCount="100000" sheet="1" objects="1" scenarios="1"/>
  <mergeCells count="40">
    <mergeCell ref="B11:C11"/>
    <mergeCell ref="B10:C10"/>
    <mergeCell ref="B33:C33"/>
    <mergeCell ref="B24:C24"/>
    <mergeCell ref="B25:C25"/>
    <mergeCell ref="B26:C26"/>
    <mergeCell ref="B27:C27"/>
    <mergeCell ref="B28:C28"/>
    <mergeCell ref="B29:C29"/>
    <mergeCell ref="B30:C30"/>
    <mergeCell ref="B31:C31"/>
    <mergeCell ref="B32:C32"/>
    <mergeCell ref="B23:C23"/>
    <mergeCell ref="B12:C12"/>
    <mergeCell ref="B13:C13"/>
    <mergeCell ref="B14:C14"/>
    <mergeCell ref="B15:C15"/>
    <mergeCell ref="B16:C16"/>
    <mergeCell ref="B17:C17"/>
    <mergeCell ref="B18:C18"/>
    <mergeCell ref="B19:C19"/>
    <mergeCell ref="B20:C20"/>
    <mergeCell ref="B21:C21"/>
    <mergeCell ref="B22:C22"/>
    <mergeCell ref="B9:C9"/>
    <mergeCell ref="A1:J1"/>
    <mergeCell ref="A2:B2"/>
    <mergeCell ref="E2:F2"/>
    <mergeCell ref="I2:J2"/>
    <mergeCell ref="A3:B3"/>
    <mergeCell ref="E3:F3"/>
    <mergeCell ref="I3:J3"/>
    <mergeCell ref="A4:B4"/>
    <mergeCell ref="E4:F4"/>
    <mergeCell ref="I4:J4"/>
    <mergeCell ref="A5:B5"/>
    <mergeCell ref="E5:F5"/>
    <mergeCell ref="I5:J5"/>
    <mergeCell ref="B7:C7"/>
    <mergeCell ref="A8:J8"/>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7"/>
  <sheetViews>
    <sheetView workbookViewId="0">
      <selection activeCell="F13" sqref="F13 I13"/>
    </sheetView>
  </sheetViews>
  <sheetFormatPr defaultColWidth="8.7109375" defaultRowHeight="15" x14ac:dyDescent="0.25"/>
  <cols>
    <col min="1" max="1" width="5" style="11" customWidth="1"/>
    <col min="2" max="2" width="9.42578125" style="11" customWidth="1"/>
    <col min="3" max="3" width="7" style="11" customWidth="1"/>
    <col min="4" max="4" width="112.140625" style="11" customWidth="1"/>
    <col min="5" max="5" width="4.140625" style="11" customWidth="1"/>
    <col min="6" max="6" width="8.7109375" style="11"/>
    <col min="7" max="7" width="14.7109375" style="11" customWidth="1"/>
    <col min="8" max="8" width="15.140625" style="11" customWidth="1"/>
    <col min="9" max="9" width="12.42578125" style="11" customWidth="1"/>
    <col min="10" max="10" width="16.42578125" style="11" customWidth="1"/>
    <col min="11" max="16384" width="8.7109375" style="11"/>
  </cols>
  <sheetData>
    <row r="1" spans="1:10" ht="21.75" thickBot="1" x14ac:dyDescent="0.3">
      <c r="A1" s="105" t="s">
        <v>24</v>
      </c>
      <c r="B1" s="105"/>
      <c r="C1" s="105"/>
      <c r="D1" s="105"/>
      <c r="E1" s="105"/>
      <c r="F1" s="105"/>
      <c r="G1" s="105"/>
      <c r="H1" s="105"/>
      <c r="I1" s="105"/>
      <c r="J1" s="105"/>
    </row>
    <row r="2" spans="1:10" x14ac:dyDescent="0.25">
      <c r="A2" s="130" t="s">
        <v>0</v>
      </c>
      <c r="B2" s="107"/>
      <c r="C2" s="67"/>
      <c r="D2" s="68" t="s">
        <v>69</v>
      </c>
      <c r="E2" s="108" t="s">
        <v>1</v>
      </c>
      <c r="F2" s="108"/>
      <c r="G2" s="69"/>
      <c r="H2" s="69"/>
      <c r="I2" s="131" t="s">
        <v>73</v>
      </c>
      <c r="J2" s="132"/>
    </row>
    <row r="3" spans="1:10" x14ac:dyDescent="0.25">
      <c r="A3" s="111" t="s">
        <v>2</v>
      </c>
      <c r="B3" s="112"/>
      <c r="C3" s="70"/>
      <c r="D3" s="71" t="s">
        <v>70</v>
      </c>
      <c r="E3" s="113" t="s">
        <v>3</v>
      </c>
      <c r="F3" s="113"/>
      <c r="G3" s="72"/>
      <c r="H3" s="72"/>
      <c r="I3" s="133" t="s">
        <v>74</v>
      </c>
      <c r="J3" s="134"/>
    </row>
    <row r="4" spans="1:10" x14ac:dyDescent="0.25">
      <c r="A4" s="111" t="s">
        <v>4</v>
      </c>
      <c r="B4" s="112"/>
      <c r="C4" s="70"/>
      <c r="D4" s="71" t="s">
        <v>71</v>
      </c>
      <c r="E4" s="113" t="s">
        <v>5</v>
      </c>
      <c r="F4" s="113"/>
      <c r="G4" s="72"/>
      <c r="H4" s="72"/>
      <c r="I4" s="135">
        <v>45330</v>
      </c>
      <c r="J4" s="136"/>
    </row>
    <row r="5" spans="1:10" ht="15.75" thickBot="1" x14ac:dyDescent="0.3">
      <c r="A5" s="118" t="s">
        <v>6</v>
      </c>
      <c r="B5" s="119"/>
      <c r="C5" s="73"/>
      <c r="D5" s="74" t="s">
        <v>72</v>
      </c>
      <c r="E5" s="120" t="s">
        <v>7</v>
      </c>
      <c r="F5" s="120"/>
      <c r="G5" s="75"/>
      <c r="H5" s="75"/>
      <c r="I5" s="137">
        <v>1</v>
      </c>
      <c r="J5" s="138"/>
    </row>
    <row r="6" spans="1:10" ht="15.75" thickBot="1" x14ac:dyDescent="0.3">
      <c r="A6" s="76"/>
      <c r="B6" s="76"/>
      <c r="C6" s="76"/>
      <c r="D6" s="77"/>
      <c r="E6" s="76"/>
      <c r="F6" s="78"/>
      <c r="G6" s="76"/>
      <c r="H6" s="76"/>
      <c r="I6" s="79"/>
      <c r="J6" s="79"/>
    </row>
    <row r="7" spans="1:10" ht="60.75" thickBot="1" x14ac:dyDescent="0.3">
      <c r="A7" s="80" t="s">
        <v>8</v>
      </c>
      <c r="B7" s="128" t="s">
        <v>9</v>
      </c>
      <c r="C7" s="129"/>
      <c r="D7" s="81" t="s">
        <v>10</v>
      </c>
      <c r="E7" s="82" t="s">
        <v>11</v>
      </c>
      <c r="F7" s="83" t="s">
        <v>12</v>
      </c>
      <c r="G7" s="83" t="s">
        <v>13</v>
      </c>
      <c r="H7" s="84" t="s">
        <v>14</v>
      </c>
      <c r="I7" s="84" t="s">
        <v>15</v>
      </c>
      <c r="J7" s="85" t="s">
        <v>16</v>
      </c>
    </row>
    <row r="8" spans="1:10" ht="23.25" x14ac:dyDescent="0.25">
      <c r="A8" s="144" t="s">
        <v>44</v>
      </c>
      <c r="B8" s="144"/>
      <c r="C8" s="144"/>
      <c r="D8" s="144"/>
      <c r="E8" s="144"/>
      <c r="F8" s="144"/>
      <c r="G8" s="144"/>
      <c r="H8" s="144"/>
      <c r="I8" s="144"/>
      <c r="J8" s="145"/>
    </row>
    <row r="9" spans="1:10" ht="15.75" x14ac:dyDescent="0.25">
      <c r="A9" s="1"/>
      <c r="B9" s="116"/>
      <c r="C9" s="116"/>
      <c r="D9" s="37" t="s">
        <v>82</v>
      </c>
      <c r="E9" s="4"/>
      <c r="F9" s="10"/>
      <c r="G9" s="86"/>
      <c r="H9" s="9"/>
      <c r="I9" s="86"/>
      <c r="J9" s="6"/>
    </row>
    <row r="10" spans="1:10" x14ac:dyDescent="0.25">
      <c r="A10" s="1">
        <f>IF(D10&lt;&gt;"",COUNTA($D10:D$10),"")</f>
        <v>1</v>
      </c>
      <c r="B10" s="116"/>
      <c r="C10" s="116"/>
      <c r="D10" s="7" t="s">
        <v>25</v>
      </c>
      <c r="E10" s="4" t="s">
        <v>17</v>
      </c>
      <c r="F10" s="5">
        <v>1</v>
      </c>
      <c r="G10" s="60"/>
      <c r="H10" s="9">
        <f t="shared" ref="H10:H27" si="0">G10*F10</f>
        <v>0</v>
      </c>
      <c r="I10" s="60"/>
      <c r="J10" s="6">
        <f t="shared" ref="J10:J72" si="1">F10*I10</f>
        <v>0</v>
      </c>
    </row>
    <row r="11" spans="1:10" x14ac:dyDescent="0.25">
      <c r="A11" s="1">
        <f>IF(D11&lt;&gt;"",COUNTA($D$10:D11),"")</f>
        <v>2</v>
      </c>
      <c r="B11" s="116"/>
      <c r="C11" s="116"/>
      <c r="D11" s="7" t="s">
        <v>26</v>
      </c>
      <c r="E11" s="4" t="s">
        <v>17</v>
      </c>
      <c r="F11" s="5">
        <v>1</v>
      </c>
      <c r="G11" s="60"/>
      <c r="H11" s="9">
        <f t="shared" si="0"/>
        <v>0</v>
      </c>
      <c r="I11" s="60"/>
      <c r="J11" s="6">
        <f t="shared" si="1"/>
        <v>0</v>
      </c>
    </row>
    <row r="12" spans="1:10" x14ac:dyDescent="0.25">
      <c r="A12" s="1">
        <f>IF(D12&lt;&gt;"",COUNTA($D$10:D12),"")</f>
        <v>3</v>
      </c>
      <c r="B12" s="116"/>
      <c r="C12" s="116"/>
      <c r="D12" s="7" t="s">
        <v>27</v>
      </c>
      <c r="E12" s="4" t="s">
        <v>17</v>
      </c>
      <c r="F12" s="5">
        <v>1</v>
      </c>
      <c r="G12" s="60"/>
      <c r="H12" s="9">
        <f t="shared" si="0"/>
        <v>0</v>
      </c>
      <c r="I12" s="60"/>
      <c r="J12" s="6">
        <f t="shared" si="1"/>
        <v>0</v>
      </c>
    </row>
    <row r="13" spans="1:10" x14ac:dyDescent="0.25">
      <c r="A13" s="1">
        <f>IF(D13&lt;&gt;"",COUNTA($D$10:D13),"")</f>
        <v>4</v>
      </c>
      <c r="B13" s="127"/>
      <c r="C13" s="112"/>
      <c r="D13" s="7" t="s">
        <v>28</v>
      </c>
      <c r="E13" s="4" t="s">
        <v>17</v>
      </c>
      <c r="F13" s="5">
        <v>1</v>
      </c>
      <c r="G13" s="60"/>
      <c r="H13" s="9">
        <f t="shared" si="0"/>
        <v>0</v>
      </c>
      <c r="I13" s="60"/>
      <c r="J13" s="6">
        <f t="shared" si="1"/>
        <v>0</v>
      </c>
    </row>
    <row r="14" spans="1:10" x14ac:dyDescent="0.25">
      <c r="A14" s="1">
        <f>IF(D14&lt;&gt;"",COUNTA($D$10:D14),"")</f>
        <v>5</v>
      </c>
      <c r="B14" s="127"/>
      <c r="C14" s="112"/>
      <c r="D14" s="7" t="s">
        <v>29</v>
      </c>
      <c r="E14" s="4" t="s">
        <v>17</v>
      </c>
      <c r="F14" s="5">
        <v>1</v>
      </c>
      <c r="G14" s="60"/>
      <c r="H14" s="9">
        <f t="shared" si="0"/>
        <v>0</v>
      </c>
      <c r="I14" s="60"/>
      <c r="J14" s="6">
        <f t="shared" si="1"/>
        <v>0</v>
      </c>
    </row>
    <row r="15" spans="1:10" x14ac:dyDescent="0.25">
      <c r="A15" s="1">
        <f>IF(D15&lt;&gt;"",COUNTA($D$10:D15),"")</f>
        <v>6</v>
      </c>
      <c r="B15" s="127"/>
      <c r="C15" s="112"/>
      <c r="D15" s="7" t="s">
        <v>30</v>
      </c>
      <c r="E15" s="4" t="s">
        <v>17</v>
      </c>
      <c r="F15" s="5">
        <v>1</v>
      </c>
      <c r="G15" s="60"/>
      <c r="H15" s="9">
        <f t="shared" si="0"/>
        <v>0</v>
      </c>
      <c r="I15" s="60"/>
      <c r="J15" s="6">
        <f t="shared" si="1"/>
        <v>0</v>
      </c>
    </row>
    <row r="16" spans="1:10" x14ac:dyDescent="0.25">
      <c r="A16" s="1">
        <f>IF(D16&lt;&gt;"",COUNTA($D$10:D16),"")</f>
        <v>7</v>
      </c>
      <c r="B16" s="127"/>
      <c r="C16" s="112"/>
      <c r="D16" s="7" t="s">
        <v>31</v>
      </c>
      <c r="E16" s="4" t="s">
        <v>17</v>
      </c>
      <c r="F16" s="5">
        <v>1</v>
      </c>
      <c r="G16" s="60"/>
      <c r="H16" s="9">
        <f t="shared" si="0"/>
        <v>0</v>
      </c>
      <c r="I16" s="62"/>
      <c r="J16" s="6">
        <f t="shared" si="1"/>
        <v>0</v>
      </c>
    </row>
    <row r="17" spans="1:10" x14ac:dyDescent="0.25">
      <c r="A17" s="1">
        <f>IF(D17&lt;&gt;"",COUNTA($D$10:D17),"")</f>
        <v>8</v>
      </c>
      <c r="B17" s="116"/>
      <c r="C17" s="116"/>
      <c r="D17" s="7" t="s">
        <v>32</v>
      </c>
      <c r="E17" s="4" t="s">
        <v>17</v>
      </c>
      <c r="F17" s="5">
        <v>1</v>
      </c>
      <c r="G17" s="60"/>
      <c r="H17" s="9">
        <f t="shared" si="0"/>
        <v>0</v>
      </c>
      <c r="I17" s="60"/>
      <c r="J17" s="6">
        <f t="shared" si="1"/>
        <v>0</v>
      </c>
    </row>
    <row r="18" spans="1:10" x14ac:dyDescent="0.25">
      <c r="A18" s="1">
        <f>IF(D18&lt;&gt;"",COUNTA($D$10:D18),"")</f>
        <v>9</v>
      </c>
      <c r="B18" s="116"/>
      <c r="C18" s="116"/>
      <c r="D18" s="7" t="s">
        <v>33</v>
      </c>
      <c r="E18" s="4" t="s">
        <v>17</v>
      </c>
      <c r="F18" s="5">
        <v>1</v>
      </c>
      <c r="G18" s="60"/>
      <c r="H18" s="9">
        <f t="shared" si="0"/>
        <v>0</v>
      </c>
      <c r="I18" s="60"/>
      <c r="J18" s="6">
        <f t="shared" si="1"/>
        <v>0</v>
      </c>
    </row>
    <row r="19" spans="1:10" x14ac:dyDescent="0.25">
      <c r="A19" s="1">
        <f>IF(D19&lt;&gt;"",COUNTA($D$10:D19),"")</f>
        <v>10</v>
      </c>
      <c r="B19" s="116"/>
      <c r="C19" s="116"/>
      <c r="D19" s="7" t="s">
        <v>34</v>
      </c>
      <c r="E19" s="4" t="s">
        <v>17</v>
      </c>
      <c r="F19" s="5">
        <v>2</v>
      </c>
      <c r="G19" s="60"/>
      <c r="H19" s="9">
        <f t="shared" si="0"/>
        <v>0</v>
      </c>
      <c r="I19" s="60"/>
      <c r="J19" s="6">
        <f t="shared" si="1"/>
        <v>0</v>
      </c>
    </row>
    <row r="20" spans="1:10" x14ac:dyDescent="0.25">
      <c r="A20" s="1">
        <f>IF(D20&lt;&gt;"",COUNTA($D$10:D20),"")</f>
        <v>11</v>
      </c>
      <c r="B20" s="116"/>
      <c r="C20" s="116"/>
      <c r="D20" s="7" t="s">
        <v>35</v>
      </c>
      <c r="E20" s="4" t="s">
        <v>17</v>
      </c>
      <c r="F20" s="5">
        <v>1</v>
      </c>
      <c r="G20" s="60"/>
      <c r="H20" s="9">
        <f t="shared" si="0"/>
        <v>0</v>
      </c>
      <c r="I20" s="60"/>
      <c r="J20" s="6">
        <f t="shared" si="1"/>
        <v>0</v>
      </c>
    </row>
    <row r="21" spans="1:10" x14ac:dyDescent="0.25">
      <c r="A21" s="1">
        <f>IF(D21&lt;&gt;"",COUNTA($D$10:D21),"")</f>
        <v>12</v>
      </c>
      <c r="B21" s="127"/>
      <c r="C21" s="112"/>
      <c r="D21" s="7" t="s">
        <v>36</v>
      </c>
      <c r="E21" s="4" t="s">
        <v>17</v>
      </c>
      <c r="F21" s="5">
        <v>1</v>
      </c>
      <c r="G21" s="60"/>
      <c r="H21" s="9">
        <f t="shared" si="0"/>
        <v>0</v>
      </c>
      <c r="I21" s="60"/>
      <c r="J21" s="6">
        <f t="shared" si="1"/>
        <v>0</v>
      </c>
    </row>
    <row r="22" spans="1:10" x14ac:dyDescent="0.25">
      <c r="A22" s="1">
        <f>IF(D22&lt;&gt;"",COUNTA($D$10:D22),"")</f>
        <v>13</v>
      </c>
      <c r="B22" s="116"/>
      <c r="C22" s="116"/>
      <c r="D22" s="7" t="s">
        <v>37</v>
      </c>
      <c r="E22" s="4" t="s">
        <v>17</v>
      </c>
      <c r="F22" s="5">
        <v>1</v>
      </c>
      <c r="G22" s="60"/>
      <c r="H22" s="9">
        <f t="shared" si="0"/>
        <v>0</v>
      </c>
      <c r="I22" s="60"/>
      <c r="J22" s="6">
        <f t="shared" si="1"/>
        <v>0</v>
      </c>
    </row>
    <row r="23" spans="1:10" x14ac:dyDescent="0.25">
      <c r="A23" s="1">
        <f>IF(D23&lt;&gt;"",COUNTA($D$10:D23),"")</f>
        <v>14</v>
      </c>
      <c r="B23" s="116"/>
      <c r="C23" s="116"/>
      <c r="D23" s="7" t="s">
        <v>38</v>
      </c>
      <c r="E23" s="4" t="s">
        <v>17</v>
      </c>
      <c r="F23" s="5">
        <v>1</v>
      </c>
      <c r="G23" s="60"/>
      <c r="H23" s="9">
        <f t="shared" si="0"/>
        <v>0</v>
      </c>
      <c r="I23" s="60"/>
      <c r="J23" s="6">
        <f t="shared" si="1"/>
        <v>0</v>
      </c>
    </row>
    <row r="24" spans="1:10" x14ac:dyDescent="0.25">
      <c r="A24" s="1">
        <f>IF(D24&lt;&gt;"",COUNTA($D$10:D24),"")</f>
        <v>15</v>
      </c>
      <c r="B24" s="127"/>
      <c r="C24" s="112"/>
      <c r="D24" s="7" t="s">
        <v>39</v>
      </c>
      <c r="E24" s="4" t="s">
        <v>17</v>
      </c>
      <c r="F24" s="5">
        <v>1</v>
      </c>
      <c r="G24" s="60"/>
      <c r="H24" s="9">
        <f t="shared" si="0"/>
        <v>0</v>
      </c>
      <c r="I24" s="60"/>
      <c r="J24" s="6">
        <f t="shared" si="1"/>
        <v>0</v>
      </c>
    </row>
    <row r="25" spans="1:10" x14ac:dyDescent="0.25">
      <c r="A25" s="1">
        <f>IF(D25&lt;&gt;"",COUNTA($D$10:D25),"")</f>
        <v>16</v>
      </c>
      <c r="B25" s="116"/>
      <c r="C25" s="116"/>
      <c r="D25" s="7" t="s">
        <v>40</v>
      </c>
      <c r="E25" s="4" t="s">
        <v>17</v>
      </c>
      <c r="F25" s="5">
        <v>1</v>
      </c>
      <c r="G25" s="60"/>
      <c r="H25" s="9">
        <f t="shared" si="0"/>
        <v>0</v>
      </c>
      <c r="I25" s="60"/>
      <c r="J25" s="6">
        <f t="shared" si="1"/>
        <v>0</v>
      </c>
    </row>
    <row r="26" spans="1:10" x14ac:dyDescent="0.25">
      <c r="A26" s="1">
        <f>IF(D26&lt;&gt;"",COUNTA($D$10:D26),"")</f>
        <v>17</v>
      </c>
      <c r="B26" s="116"/>
      <c r="C26" s="116"/>
      <c r="D26" s="7" t="s">
        <v>41</v>
      </c>
      <c r="E26" s="4" t="s">
        <v>17</v>
      </c>
      <c r="F26" s="5">
        <v>1</v>
      </c>
      <c r="G26" s="60"/>
      <c r="H26" s="9">
        <f t="shared" si="0"/>
        <v>0</v>
      </c>
      <c r="I26" s="60"/>
      <c r="J26" s="6">
        <f t="shared" si="1"/>
        <v>0</v>
      </c>
    </row>
    <row r="27" spans="1:10" x14ac:dyDescent="0.25">
      <c r="A27" s="1">
        <f>IF(D27&lt;&gt;"",COUNTA($D$10:D27),"")</f>
        <v>18</v>
      </c>
      <c r="B27" s="116"/>
      <c r="C27" s="116"/>
      <c r="D27" s="7" t="s">
        <v>42</v>
      </c>
      <c r="E27" s="4" t="s">
        <v>17</v>
      </c>
      <c r="F27" s="5">
        <v>1</v>
      </c>
      <c r="G27" s="60"/>
      <c r="H27" s="9">
        <f t="shared" si="0"/>
        <v>0</v>
      </c>
      <c r="I27" s="60"/>
      <c r="J27" s="6">
        <f t="shared" si="1"/>
        <v>0</v>
      </c>
    </row>
    <row r="28" spans="1:10" x14ac:dyDescent="0.25">
      <c r="A28" s="1">
        <f>IF(D28&lt;&gt;"",COUNTA($D$10:D28),"")</f>
        <v>19</v>
      </c>
      <c r="B28" s="116"/>
      <c r="C28" s="116"/>
      <c r="D28" s="7" t="s">
        <v>43</v>
      </c>
      <c r="E28" s="4" t="s">
        <v>17</v>
      </c>
      <c r="F28" s="10">
        <v>12</v>
      </c>
      <c r="G28" s="60"/>
      <c r="H28" s="9">
        <f t="shared" ref="H28:H73" si="2">G28*F28</f>
        <v>0</v>
      </c>
      <c r="I28" s="60"/>
      <c r="J28" s="6">
        <f t="shared" si="1"/>
        <v>0</v>
      </c>
    </row>
    <row r="29" spans="1:10" x14ac:dyDescent="0.25">
      <c r="A29" s="1">
        <f>IF(D29&lt;&gt;"",COUNTA($D$10:D29),"")</f>
        <v>20</v>
      </c>
      <c r="B29" s="116"/>
      <c r="C29" s="116"/>
      <c r="D29" s="7" t="s">
        <v>83</v>
      </c>
      <c r="E29" s="4" t="s">
        <v>17</v>
      </c>
      <c r="F29" s="10">
        <v>1</v>
      </c>
      <c r="G29" s="60"/>
      <c r="H29" s="9">
        <f t="shared" si="2"/>
        <v>0</v>
      </c>
      <c r="I29" s="60"/>
      <c r="J29" s="6">
        <f t="shared" si="1"/>
        <v>0</v>
      </c>
    </row>
    <row r="30" spans="1:10" x14ac:dyDescent="0.25">
      <c r="A30" s="1">
        <f>IF(D30&lt;&gt;"",COUNTA($D$10:D30),"")</f>
        <v>21</v>
      </c>
      <c r="B30" s="116"/>
      <c r="C30" s="116"/>
      <c r="D30" s="7" t="s">
        <v>84</v>
      </c>
      <c r="E30" s="4" t="s">
        <v>85</v>
      </c>
      <c r="F30" s="10">
        <v>3</v>
      </c>
      <c r="G30" s="60"/>
      <c r="H30" s="9">
        <f t="shared" si="2"/>
        <v>0</v>
      </c>
      <c r="I30" s="60"/>
      <c r="J30" s="6">
        <f t="shared" si="1"/>
        <v>0</v>
      </c>
    </row>
    <row r="31" spans="1:10" x14ac:dyDescent="0.25">
      <c r="A31" s="1">
        <f>IF(D31&lt;&gt;"",COUNTA($D$10:D31),"")</f>
        <v>22</v>
      </c>
      <c r="B31" s="116"/>
      <c r="C31" s="116"/>
      <c r="D31" s="7" t="s">
        <v>86</v>
      </c>
      <c r="E31" s="4" t="s">
        <v>17</v>
      </c>
      <c r="F31" s="10">
        <v>1</v>
      </c>
      <c r="G31" s="60"/>
      <c r="H31" s="9">
        <f t="shared" si="2"/>
        <v>0</v>
      </c>
      <c r="I31" s="60"/>
      <c r="J31" s="6">
        <f t="shared" si="1"/>
        <v>0</v>
      </c>
    </row>
    <row r="32" spans="1:10" x14ac:dyDescent="0.25">
      <c r="A32" s="1">
        <f>IF(D32&lt;&gt;"",COUNTA($D$10:D32),"")</f>
        <v>23</v>
      </c>
      <c r="B32" s="116"/>
      <c r="C32" s="116"/>
      <c r="D32" s="7" t="s">
        <v>87</v>
      </c>
      <c r="E32" s="4" t="s">
        <v>85</v>
      </c>
      <c r="F32" s="10">
        <v>1</v>
      </c>
      <c r="G32" s="60"/>
      <c r="H32" s="9">
        <f t="shared" si="2"/>
        <v>0</v>
      </c>
      <c r="I32" s="60"/>
      <c r="J32" s="6">
        <f t="shared" si="1"/>
        <v>0</v>
      </c>
    </row>
    <row r="33" spans="1:10" x14ac:dyDescent="0.25">
      <c r="A33" s="1">
        <f>IF(D33&lt;&gt;"",COUNTA($D$10:D33),"")</f>
        <v>24</v>
      </c>
      <c r="B33" s="116"/>
      <c r="C33" s="116"/>
      <c r="D33" s="38" t="s">
        <v>88</v>
      </c>
      <c r="E33" s="4" t="s">
        <v>85</v>
      </c>
      <c r="F33" s="10">
        <v>1</v>
      </c>
      <c r="G33" s="60"/>
      <c r="H33" s="9">
        <f t="shared" si="2"/>
        <v>0</v>
      </c>
      <c r="I33" s="60"/>
      <c r="J33" s="6">
        <f t="shared" si="1"/>
        <v>0</v>
      </c>
    </row>
    <row r="34" spans="1:10" x14ac:dyDescent="0.25">
      <c r="A34" s="1">
        <f>IF(D34&lt;&gt;"",COUNTA($D$10:D34),"")</f>
        <v>25</v>
      </c>
      <c r="B34" s="116"/>
      <c r="C34" s="116"/>
      <c r="D34" s="38" t="s">
        <v>81</v>
      </c>
      <c r="E34" s="4" t="s">
        <v>18</v>
      </c>
      <c r="F34" s="10">
        <v>8</v>
      </c>
      <c r="G34" s="60"/>
      <c r="H34" s="9">
        <f t="shared" si="2"/>
        <v>0</v>
      </c>
      <c r="I34" s="60"/>
      <c r="J34" s="6">
        <f t="shared" si="1"/>
        <v>0</v>
      </c>
    </row>
    <row r="35" spans="1:10" x14ac:dyDescent="0.25">
      <c r="A35" s="1">
        <f>IF(D35&lt;&gt;"",COUNTA($D$10:D35),"")</f>
        <v>26</v>
      </c>
      <c r="B35" s="116"/>
      <c r="C35" s="116"/>
      <c r="D35" s="38" t="s">
        <v>89</v>
      </c>
      <c r="E35" s="4" t="s">
        <v>17</v>
      </c>
      <c r="F35" s="10">
        <v>2</v>
      </c>
      <c r="G35" s="60"/>
      <c r="H35" s="9">
        <f t="shared" si="2"/>
        <v>0</v>
      </c>
      <c r="I35" s="60"/>
      <c r="J35" s="6">
        <f t="shared" si="1"/>
        <v>0</v>
      </c>
    </row>
    <row r="36" spans="1:10" x14ac:dyDescent="0.25">
      <c r="A36" s="1">
        <f>IF(D36&lt;&gt;"",COUNTA($D$10:D36),"")</f>
        <v>27</v>
      </c>
      <c r="B36" s="116"/>
      <c r="C36" s="116"/>
      <c r="D36" s="38" t="s">
        <v>90</v>
      </c>
      <c r="E36" s="4" t="s">
        <v>17</v>
      </c>
      <c r="F36" s="10">
        <v>1</v>
      </c>
      <c r="G36" s="60"/>
      <c r="H36" s="9">
        <f t="shared" si="2"/>
        <v>0</v>
      </c>
      <c r="I36" s="60"/>
      <c r="J36" s="6">
        <f t="shared" si="1"/>
        <v>0</v>
      </c>
    </row>
    <row r="37" spans="1:10" x14ac:dyDescent="0.25">
      <c r="A37" s="1">
        <f>IF(D37&lt;&gt;"",COUNTA($D$10:D37),"")</f>
        <v>28</v>
      </c>
      <c r="B37" s="116"/>
      <c r="C37" s="116"/>
      <c r="D37" s="38" t="s">
        <v>91</v>
      </c>
      <c r="E37" s="4" t="s">
        <v>17</v>
      </c>
      <c r="F37" s="10">
        <v>1</v>
      </c>
      <c r="G37" s="60"/>
      <c r="H37" s="9">
        <f t="shared" si="2"/>
        <v>0</v>
      </c>
      <c r="I37" s="60"/>
      <c r="J37" s="6">
        <f t="shared" si="1"/>
        <v>0</v>
      </c>
    </row>
    <row r="38" spans="1:10" x14ac:dyDescent="0.25">
      <c r="A38" s="1">
        <f>IF(D38&lt;&gt;"",COUNTA($D$10:D38),"")</f>
        <v>29</v>
      </c>
      <c r="B38" s="116"/>
      <c r="C38" s="116"/>
      <c r="D38" s="39" t="s">
        <v>92</v>
      </c>
      <c r="E38" s="4" t="s">
        <v>17</v>
      </c>
      <c r="F38" s="10">
        <v>1</v>
      </c>
      <c r="G38" s="60"/>
      <c r="H38" s="9">
        <f t="shared" si="2"/>
        <v>0</v>
      </c>
      <c r="I38" s="60"/>
      <c r="J38" s="6">
        <f t="shared" si="1"/>
        <v>0</v>
      </c>
    </row>
    <row r="39" spans="1:10" x14ac:dyDescent="0.25">
      <c r="A39" s="1">
        <f>IF(D39&lt;&gt;"",COUNTA($D$10:D39),"")</f>
        <v>30</v>
      </c>
      <c r="B39" s="116"/>
      <c r="C39" s="116"/>
      <c r="D39" s="38" t="s">
        <v>93</v>
      </c>
      <c r="E39" s="4" t="s">
        <v>17</v>
      </c>
      <c r="F39" s="10">
        <v>2</v>
      </c>
      <c r="G39" s="60"/>
      <c r="H39" s="9">
        <f t="shared" si="2"/>
        <v>0</v>
      </c>
      <c r="I39" s="60"/>
      <c r="J39" s="6">
        <f t="shared" si="1"/>
        <v>0</v>
      </c>
    </row>
    <row r="40" spans="1:10" x14ac:dyDescent="0.25">
      <c r="A40" s="1">
        <f>IF(D40&lt;&gt;"",COUNTA($D$10:D40),"")</f>
        <v>31</v>
      </c>
      <c r="B40" s="116"/>
      <c r="C40" s="116"/>
      <c r="D40" s="38" t="s">
        <v>94</v>
      </c>
      <c r="E40" s="4" t="s">
        <v>17</v>
      </c>
      <c r="F40" s="10">
        <v>1</v>
      </c>
      <c r="G40" s="60"/>
      <c r="H40" s="9">
        <f t="shared" si="2"/>
        <v>0</v>
      </c>
      <c r="I40" s="60"/>
      <c r="J40" s="6">
        <f t="shared" si="1"/>
        <v>0</v>
      </c>
    </row>
    <row r="41" spans="1:10" x14ac:dyDescent="0.25">
      <c r="A41" s="1">
        <f>IF(D41&lt;&gt;"",COUNTA($D$10:D41),"")</f>
        <v>32</v>
      </c>
      <c r="B41" s="116"/>
      <c r="C41" s="116"/>
      <c r="D41" s="38" t="s">
        <v>95</v>
      </c>
      <c r="E41" s="4" t="s">
        <v>17</v>
      </c>
      <c r="F41" s="10">
        <v>1</v>
      </c>
      <c r="G41" s="60"/>
      <c r="H41" s="9">
        <f t="shared" si="2"/>
        <v>0</v>
      </c>
      <c r="I41" s="60"/>
      <c r="J41" s="6">
        <f t="shared" si="1"/>
        <v>0</v>
      </c>
    </row>
    <row r="42" spans="1:10" x14ac:dyDescent="0.25">
      <c r="A42" s="1">
        <f>IF(D42&lt;&gt;"",COUNTA($D$10:D42),"")</f>
        <v>33</v>
      </c>
      <c r="B42" s="116"/>
      <c r="C42" s="116"/>
      <c r="D42" s="38" t="s">
        <v>96</v>
      </c>
      <c r="E42" s="4" t="s">
        <v>17</v>
      </c>
      <c r="F42" s="10">
        <v>2</v>
      </c>
      <c r="G42" s="60"/>
      <c r="H42" s="9">
        <f t="shared" si="2"/>
        <v>0</v>
      </c>
      <c r="I42" s="60"/>
      <c r="J42" s="6">
        <f t="shared" si="1"/>
        <v>0</v>
      </c>
    </row>
    <row r="43" spans="1:10" x14ac:dyDescent="0.25">
      <c r="A43" s="1">
        <f>IF(D43&lt;&gt;"",COUNTA($D$10:D43),"")</f>
        <v>34</v>
      </c>
      <c r="B43" s="116"/>
      <c r="C43" s="116"/>
      <c r="D43" s="38" t="s">
        <v>97</v>
      </c>
      <c r="E43" s="4" t="s">
        <v>17</v>
      </c>
      <c r="F43" s="10">
        <v>2</v>
      </c>
      <c r="G43" s="60"/>
      <c r="H43" s="9">
        <f t="shared" si="2"/>
        <v>0</v>
      </c>
      <c r="I43" s="60"/>
      <c r="J43" s="6">
        <f t="shared" si="1"/>
        <v>0</v>
      </c>
    </row>
    <row r="44" spans="1:10" x14ac:dyDescent="0.25">
      <c r="A44" s="1">
        <f>IF(D44&lt;&gt;"",COUNTA($D$10:D44),"")</f>
        <v>35</v>
      </c>
      <c r="B44" s="127"/>
      <c r="C44" s="112"/>
      <c r="D44" s="38" t="s">
        <v>98</v>
      </c>
      <c r="E44" s="4" t="s">
        <v>17</v>
      </c>
      <c r="F44" s="10">
        <v>1</v>
      </c>
      <c r="G44" s="60"/>
      <c r="H44" s="9">
        <f t="shared" si="2"/>
        <v>0</v>
      </c>
      <c r="I44" s="60"/>
      <c r="J44" s="6">
        <f t="shared" si="1"/>
        <v>0</v>
      </c>
    </row>
    <row r="45" spans="1:10" x14ac:dyDescent="0.25">
      <c r="A45" s="1">
        <f>IF(D45&lt;&gt;"",COUNTA($D$10:D45),"")</f>
        <v>36</v>
      </c>
      <c r="B45" s="127"/>
      <c r="C45" s="112"/>
      <c r="D45" s="38" t="s">
        <v>99</v>
      </c>
      <c r="E45" s="4" t="s">
        <v>17</v>
      </c>
      <c r="F45" s="10">
        <v>1</v>
      </c>
      <c r="G45" s="60"/>
      <c r="H45" s="9">
        <f t="shared" si="2"/>
        <v>0</v>
      </c>
      <c r="I45" s="60"/>
      <c r="J45" s="6">
        <f t="shared" si="1"/>
        <v>0</v>
      </c>
    </row>
    <row r="46" spans="1:10" x14ac:dyDescent="0.25">
      <c r="A46" s="1">
        <f>IF(D46&lt;&gt;"",COUNTA($D$10:D46),"")</f>
        <v>37</v>
      </c>
      <c r="B46" s="127"/>
      <c r="C46" s="112"/>
      <c r="D46" s="38" t="s">
        <v>100</v>
      </c>
      <c r="E46" s="4" t="s">
        <v>17</v>
      </c>
      <c r="F46" s="10">
        <v>1</v>
      </c>
      <c r="G46" s="60"/>
      <c r="H46" s="9">
        <f t="shared" si="2"/>
        <v>0</v>
      </c>
      <c r="I46" s="60"/>
      <c r="J46" s="6">
        <f t="shared" si="1"/>
        <v>0</v>
      </c>
    </row>
    <row r="47" spans="1:10" x14ac:dyDescent="0.25">
      <c r="A47" s="1">
        <f>IF(D47&lt;&gt;"",COUNTA($D$10:D47),"")</f>
        <v>38</v>
      </c>
      <c r="B47" s="127"/>
      <c r="C47" s="112"/>
      <c r="D47" s="38" t="s">
        <v>101</v>
      </c>
      <c r="E47" s="4" t="s">
        <v>17</v>
      </c>
      <c r="F47" s="10">
        <v>1</v>
      </c>
      <c r="G47" s="60"/>
      <c r="H47" s="9">
        <f t="shared" si="2"/>
        <v>0</v>
      </c>
      <c r="I47" s="60"/>
      <c r="J47" s="6">
        <f t="shared" si="1"/>
        <v>0</v>
      </c>
    </row>
    <row r="48" spans="1:10" x14ac:dyDescent="0.25">
      <c r="A48" s="1">
        <f>IF(D48&lt;&gt;"",COUNTA($D$10:D48),"")</f>
        <v>39</v>
      </c>
      <c r="B48" s="127"/>
      <c r="C48" s="112"/>
      <c r="D48" s="38" t="s">
        <v>102</v>
      </c>
      <c r="E48" s="4" t="s">
        <v>17</v>
      </c>
      <c r="F48" s="10">
        <v>1</v>
      </c>
      <c r="G48" s="60"/>
      <c r="H48" s="9">
        <f t="shared" si="2"/>
        <v>0</v>
      </c>
      <c r="I48" s="60"/>
      <c r="J48" s="6">
        <f t="shared" si="1"/>
        <v>0</v>
      </c>
    </row>
    <row r="49" spans="1:10" x14ac:dyDescent="0.25">
      <c r="A49" s="1">
        <f>IF(D49&lt;&gt;"",COUNTA($D$10:D49),"")</f>
        <v>40</v>
      </c>
      <c r="B49" s="127"/>
      <c r="C49" s="112"/>
      <c r="D49" s="38" t="s">
        <v>103</v>
      </c>
      <c r="E49" s="4" t="s">
        <v>17</v>
      </c>
      <c r="F49" s="10">
        <v>1</v>
      </c>
      <c r="G49" s="60"/>
      <c r="H49" s="9">
        <f t="shared" si="2"/>
        <v>0</v>
      </c>
      <c r="I49" s="60"/>
      <c r="J49" s="6">
        <f t="shared" si="1"/>
        <v>0</v>
      </c>
    </row>
    <row r="50" spans="1:10" x14ac:dyDescent="0.25">
      <c r="A50" s="1">
        <f>IF(D50&lt;&gt;"",COUNTA($D$10:D50),"")</f>
        <v>41</v>
      </c>
      <c r="B50" s="116"/>
      <c r="C50" s="116"/>
      <c r="D50" s="38" t="s">
        <v>103</v>
      </c>
      <c r="E50" s="4" t="s">
        <v>17</v>
      </c>
      <c r="F50" s="10">
        <v>1</v>
      </c>
      <c r="G50" s="60"/>
      <c r="H50" s="9">
        <f t="shared" si="2"/>
        <v>0</v>
      </c>
      <c r="I50" s="60"/>
      <c r="J50" s="6">
        <f t="shared" si="1"/>
        <v>0</v>
      </c>
    </row>
    <row r="51" spans="1:10" x14ac:dyDescent="0.25">
      <c r="A51" s="1">
        <f>IF(D51&lt;&gt;"",COUNTA($D$10:D51),"")</f>
        <v>42</v>
      </c>
      <c r="B51" s="116"/>
      <c r="C51" s="116"/>
      <c r="D51" s="38" t="s">
        <v>104</v>
      </c>
      <c r="E51" s="4" t="s">
        <v>17</v>
      </c>
      <c r="F51" s="10">
        <v>1</v>
      </c>
      <c r="G51" s="60"/>
      <c r="H51" s="9">
        <f t="shared" si="2"/>
        <v>0</v>
      </c>
      <c r="I51" s="60"/>
      <c r="J51" s="6">
        <f t="shared" si="1"/>
        <v>0</v>
      </c>
    </row>
    <row r="52" spans="1:10" x14ac:dyDescent="0.25">
      <c r="A52" s="1">
        <f>IF(D52&lt;&gt;"",COUNTA($D$10:D52),"")</f>
        <v>43</v>
      </c>
      <c r="B52" s="116"/>
      <c r="C52" s="116"/>
      <c r="D52" s="38" t="s">
        <v>104</v>
      </c>
      <c r="E52" s="4" t="s">
        <v>17</v>
      </c>
      <c r="F52" s="10">
        <v>1</v>
      </c>
      <c r="G52" s="60"/>
      <c r="H52" s="9">
        <f t="shared" si="2"/>
        <v>0</v>
      </c>
      <c r="I52" s="60"/>
      <c r="J52" s="6">
        <f t="shared" si="1"/>
        <v>0</v>
      </c>
    </row>
    <row r="53" spans="1:10" x14ac:dyDescent="0.25">
      <c r="A53" s="1">
        <f>IF(D53&lt;&gt;"",COUNTA($D$10:D53),"")</f>
        <v>44</v>
      </c>
      <c r="B53" s="116"/>
      <c r="C53" s="116"/>
      <c r="D53" s="38" t="s">
        <v>105</v>
      </c>
      <c r="E53" s="4" t="s">
        <v>17</v>
      </c>
      <c r="F53" s="10">
        <v>1</v>
      </c>
      <c r="G53" s="60"/>
      <c r="H53" s="9">
        <f t="shared" si="2"/>
        <v>0</v>
      </c>
      <c r="I53" s="60"/>
      <c r="J53" s="6">
        <f t="shared" si="1"/>
        <v>0</v>
      </c>
    </row>
    <row r="54" spans="1:10" x14ac:dyDescent="0.25">
      <c r="A54" s="1">
        <f>IF(D54&lt;&gt;"",COUNTA($D$10:D54),"")</f>
        <v>45</v>
      </c>
      <c r="B54" s="116"/>
      <c r="C54" s="116"/>
      <c r="D54" s="38" t="s">
        <v>106</v>
      </c>
      <c r="E54" s="4" t="s">
        <v>17</v>
      </c>
      <c r="F54" s="10">
        <v>1</v>
      </c>
      <c r="G54" s="60"/>
      <c r="H54" s="9">
        <f t="shared" si="2"/>
        <v>0</v>
      </c>
      <c r="I54" s="60"/>
      <c r="J54" s="6">
        <f t="shared" si="1"/>
        <v>0</v>
      </c>
    </row>
    <row r="55" spans="1:10" x14ac:dyDescent="0.25">
      <c r="A55" s="1">
        <f>IF(D55&lt;&gt;"",COUNTA($D$10:D55),"")</f>
        <v>46</v>
      </c>
      <c r="B55" s="116"/>
      <c r="C55" s="116"/>
      <c r="D55" s="38" t="s">
        <v>107</v>
      </c>
      <c r="E55" s="4" t="s">
        <v>17</v>
      </c>
      <c r="F55" s="10">
        <v>1</v>
      </c>
      <c r="G55" s="60"/>
      <c r="H55" s="9">
        <f t="shared" si="2"/>
        <v>0</v>
      </c>
      <c r="I55" s="60"/>
      <c r="J55" s="6">
        <f t="shared" si="1"/>
        <v>0</v>
      </c>
    </row>
    <row r="56" spans="1:10" x14ac:dyDescent="0.25">
      <c r="A56" s="1">
        <f>IF(D56&lt;&gt;"",COUNTA($D$10:D56),"")</f>
        <v>47</v>
      </c>
      <c r="B56" s="116"/>
      <c r="C56" s="116"/>
      <c r="D56" s="38" t="s">
        <v>107</v>
      </c>
      <c r="E56" s="4" t="s">
        <v>17</v>
      </c>
      <c r="F56" s="10">
        <v>1</v>
      </c>
      <c r="G56" s="60"/>
      <c r="H56" s="9">
        <f t="shared" si="2"/>
        <v>0</v>
      </c>
      <c r="I56" s="60"/>
      <c r="J56" s="6">
        <f t="shared" si="1"/>
        <v>0</v>
      </c>
    </row>
    <row r="57" spans="1:10" ht="15.75" x14ac:dyDescent="0.25">
      <c r="A57" s="1"/>
      <c r="B57" s="127"/>
      <c r="C57" s="112"/>
      <c r="D57" s="37" t="s">
        <v>108</v>
      </c>
      <c r="E57" s="4"/>
      <c r="F57" s="10"/>
      <c r="G57" s="86"/>
      <c r="H57" s="87"/>
      <c r="I57" s="86"/>
      <c r="J57" s="6"/>
    </row>
    <row r="58" spans="1:10" x14ac:dyDescent="0.25">
      <c r="A58" s="1">
        <f>IF(D58&lt;&gt;"",COUNTA($D$10:D58),"")</f>
        <v>49</v>
      </c>
      <c r="B58" s="127"/>
      <c r="C58" s="112"/>
      <c r="D58" s="7" t="s">
        <v>45</v>
      </c>
      <c r="E58" s="4" t="s">
        <v>17</v>
      </c>
      <c r="F58" s="5">
        <v>1</v>
      </c>
      <c r="G58" s="60"/>
      <c r="H58" s="9">
        <f t="shared" si="2"/>
        <v>0</v>
      </c>
      <c r="I58" s="60"/>
      <c r="J58" s="6">
        <f t="shared" si="1"/>
        <v>0</v>
      </c>
    </row>
    <row r="59" spans="1:10" x14ac:dyDescent="0.25">
      <c r="A59" s="1">
        <f>IF(D59&lt;&gt;"",COUNTA($D$10:D59),"")</f>
        <v>50</v>
      </c>
      <c r="B59" s="127"/>
      <c r="C59" s="112"/>
      <c r="D59" s="7" t="s">
        <v>26</v>
      </c>
      <c r="E59" s="4" t="s">
        <v>17</v>
      </c>
      <c r="F59" s="5">
        <v>1</v>
      </c>
      <c r="G59" s="60"/>
      <c r="H59" s="9">
        <f t="shared" si="2"/>
        <v>0</v>
      </c>
      <c r="I59" s="60"/>
      <c r="J59" s="6">
        <f t="shared" si="1"/>
        <v>0</v>
      </c>
    </row>
    <row r="60" spans="1:10" x14ac:dyDescent="0.25">
      <c r="A60" s="1">
        <f>IF(D60&lt;&gt;"",COUNTA($D$10:D60),"")</f>
        <v>51</v>
      </c>
      <c r="B60" s="127"/>
      <c r="C60" s="112"/>
      <c r="D60" s="7" t="s">
        <v>27</v>
      </c>
      <c r="E60" s="4" t="s">
        <v>17</v>
      </c>
      <c r="F60" s="5">
        <v>1</v>
      </c>
      <c r="G60" s="60"/>
      <c r="H60" s="9">
        <f t="shared" si="2"/>
        <v>0</v>
      </c>
      <c r="I60" s="60"/>
      <c r="J60" s="6">
        <f t="shared" si="1"/>
        <v>0</v>
      </c>
    </row>
    <row r="61" spans="1:10" x14ac:dyDescent="0.25">
      <c r="A61" s="1">
        <f>IF(D61&lt;&gt;"",COUNTA($D$10:D61),"")</f>
        <v>52</v>
      </c>
      <c r="B61" s="127"/>
      <c r="C61" s="112"/>
      <c r="D61" s="7" t="s">
        <v>28</v>
      </c>
      <c r="E61" s="4" t="s">
        <v>17</v>
      </c>
      <c r="F61" s="5">
        <v>1</v>
      </c>
      <c r="G61" s="60"/>
      <c r="H61" s="9">
        <f t="shared" si="2"/>
        <v>0</v>
      </c>
      <c r="I61" s="60"/>
      <c r="J61" s="6">
        <f t="shared" si="1"/>
        <v>0</v>
      </c>
    </row>
    <row r="62" spans="1:10" x14ac:dyDescent="0.25">
      <c r="A62" s="1">
        <f>IF(D62&lt;&gt;"",COUNTA($D$10:D62),"")</f>
        <v>53</v>
      </c>
      <c r="B62" s="116"/>
      <c r="C62" s="116"/>
      <c r="D62" s="7" t="s">
        <v>46</v>
      </c>
      <c r="E62" s="4" t="s">
        <v>17</v>
      </c>
      <c r="F62" s="5">
        <v>1</v>
      </c>
      <c r="G62" s="60"/>
      <c r="H62" s="9">
        <f t="shared" si="2"/>
        <v>0</v>
      </c>
      <c r="I62" s="60"/>
      <c r="J62" s="6">
        <f t="shared" si="1"/>
        <v>0</v>
      </c>
    </row>
    <row r="63" spans="1:10" x14ac:dyDescent="0.25">
      <c r="A63" s="1">
        <f>IF(D63&lt;&gt;"",COUNTA($D$10:D63),"")</f>
        <v>54</v>
      </c>
      <c r="B63" s="127"/>
      <c r="C63" s="112"/>
      <c r="D63" s="7" t="s">
        <v>47</v>
      </c>
      <c r="E63" s="4" t="s">
        <v>17</v>
      </c>
      <c r="F63" s="5">
        <v>1</v>
      </c>
      <c r="G63" s="60"/>
      <c r="H63" s="9">
        <f t="shared" si="2"/>
        <v>0</v>
      </c>
      <c r="I63" s="62"/>
      <c r="J63" s="6">
        <f t="shared" si="1"/>
        <v>0</v>
      </c>
    </row>
    <row r="64" spans="1:10" x14ac:dyDescent="0.25">
      <c r="A64" s="1">
        <f>IF(D64&lt;&gt;"",COUNTA($D$10:D64),"")</f>
        <v>55</v>
      </c>
      <c r="B64" s="127"/>
      <c r="C64" s="112"/>
      <c r="D64" s="7" t="s">
        <v>48</v>
      </c>
      <c r="E64" s="4" t="s">
        <v>17</v>
      </c>
      <c r="F64" s="5">
        <v>1</v>
      </c>
      <c r="G64" s="60"/>
      <c r="H64" s="9">
        <f t="shared" si="2"/>
        <v>0</v>
      </c>
      <c r="I64" s="62"/>
      <c r="J64" s="6">
        <f t="shared" si="1"/>
        <v>0</v>
      </c>
    </row>
    <row r="65" spans="1:10" x14ac:dyDescent="0.25">
      <c r="A65" s="1">
        <f>IF(D64&lt;&gt;"",COUNTA($D$10:D64),"")</f>
        <v>55</v>
      </c>
      <c r="B65" s="127"/>
      <c r="C65" s="112"/>
      <c r="D65" s="7" t="s">
        <v>30</v>
      </c>
      <c r="E65" s="4" t="s">
        <v>17</v>
      </c>
      <c r="F65" s="5">
        <v>1</v>
      </c>
      <c r="G65" s="60"/>
      <c r="H65" s="9">
        <f t="shared" si="2"/>
        <v>0</v>
      </c>
      <c r="I65" s="62"/>
      <c r="J65" s="6">
        <f t="shared" si="1"/>
        <v>0</v>
      </c>
    </row>
    <row r="66" spans="1:10" x14ac:dyDescent="0.25">
      <c r="A66" s="1">
        <f>IF(D66&lt;&gt;"",COUNTA($D$10:D66),"")</f>
        <v>57</v>
      </c>
      <c r="B66" s="127"/>
      <c r="C66" s="112"/>
      <c r="D66" s="7" t="s">
        <v>31</v>
      </c>
      <c r="E66" s="4" t="s">
        <v>17</v>
      </c>
      <c r="F66" s="5">
        <v>1</v>
      </c>
      <c r="G66" s="60"/>
      <c r="H66" s="9">
        <f t="shared" si="2"/>
        <v>0</v>
      </c>
      <c r="I66" s="62"/>
      <c r="J66" s="6">
        <f t="shared" si="1"/>
        <v>0</v>
      </c>
    </row>
    <row r="67" spans="1:10" x14ac:dyDescent="0.25">
      <c r="A67" s="1">
        <f>IF(D67&lt;&gt;"",COUNTA($D$10:D67),"")</f>
        <v>58</v>
      </c>
      <c r="B67" s="127"/>
      <c r="C67" s="112"/>
      <c r="D67" s="7" t="s">
        <v>34</v>
      </c>
      <c r="E67" s="4" t="s">
        <v>17</v>
      </c>
      <c r="F67" s="5">
        <v>2</v>
      </c>
      <c r="G67" s="60"/>
      <c r="H67" s="9">
        <f t="shared" si="2"/>
        <v>0</v>
      </c>
      <c r="I67" s="62"/>
      <c r="J67" s="6">
        <f t="shared" si="1"/>
        <v>0</v>
      </c>
    </row>
    <row r="68" spans="1:10" x14ac:dyDescent="0.25">
      <c r="A68" s="1">
        <f>IF(D68&lt;&gt;"",COUNTA($D$10:D68),"")</f>
        <v>59</v>
      </c>
      <c r="B68" s="127"/>
      <c r="C68" s="112"/>
      <c r="D68" s="7" t="s">
        <v>38</v>
      </c>
      <c r="E68" s="4" t="s">
        <v>17</v>
      </c>
      <c r="F68" s="5">
        <v>1</v>
      </c>
      <c r="G68" s="60"/>
      <c r="H68" s="9">
        <f t="shared" si="2"/>
        <v>0</v>
      </c>
      <c r="I68" s="62"/>
      <c r="J68" s="6">
        <f t="shared" si="1"/>
        <v>0</v>
      </c>
    </row>
    <row r="69" spans="1:10" x14ac:dyDescent="0.25">
      <c r="A69" s="1">
        <f>IF(D69&lt;&gt;"",COUNTA($D$10:D69),"")</f>
        <v>60</v>
      </c>
      <c r="B69" s="127"/>
      <c r="C69" s="112"/>
      <c r="D69" s="7" t="s">
        <v>39</v>
      </c>
      <c r="E69" s="4" t="s">
        <v>17</v>
      </c>
      <c r="F69" s="5">
        <v>1</v>
      </c>
      <c r="G69" s="60"/>
      <c r="H69" s="9">
        <f t="shared" si="2"/>
        <v>0</v>
      </c>
      <c r="I69" s="62"/>
      <c r="J69" s="6">
        <f t="shared" si="1"/>
        <v>0</v>
      </c>
    </row>
    <row r="70" spans="1:10" x14ac:dyDescent="0.25">
      <c r="A70" s="1">
        <f>IF(D70&lt;&gt;"",COUNTA($D$10:D70),"")</f>
        <v>61</v>
      </c>
      <c r="B70" s="127"/>
      <c r="C70" s="112"/>
      <c r="D70" s="7" t="s">
        <v>45</v>
      </c>
      <c r="E70" s="4" t="s">
        <v>17</v>
      </c>
      <c r="F70" s="5">
        <v>1</v>
      </c>
      <c r="G70" s="60"/>
      <c r="H70" s="9">
        <f t="shared" si="2"/>
        <v>0</v>
      </c>
      <c r="I70" s="62"/>
      <c r="J70" s="6">
        <f t="shared" si="1"/>
        <v>0</v>
      </c>
    </row>
    <row r="71" spans="1:10" x14ac:dyDescent="0.25">
      <c r="A71" s="1">
        <f>IF(D71&lt;&gt;"",COUNTA($D$10:D71),"")</f>
        <v>62</v>
      </c>
      <c r="B71" s="116"/>
      <c r="C71" s="116"/>
      <c r="D71" s="7" t="s">
        <v>26</v>
      </c>
      <c r="E71" s="4" t="s">
        <v>17</v>
      </c>
      <c r="F71" s="5">
        <v>1</v>
      </c>
      <c r="G71" s="60"/>
      <c r="H71" s="9">
        <f t="shared" si="2"/>
        <v>0</v>
      </c>
      <c r="I71" s="62"/>
      <c r="J71" s="6">
        <f t="shared" si="1"/>
        <v>0</v>
      </c>
    </row>
    <row r="72" spans="1:10" x14ac:dyDescent="0.25">
      <c r="A72" s="1">
        <f>IF(D72&lt;&gt;"",COUNTA($D$10:D72),"")</f>
        <v>63</v>
      </c>
      <c r="B72" s="116"/>
      <c r="C72" s="116"/>
      <c r="D72" s="7" t="s">
        <v>27</v>
      </c>
      <c r="E72" s="4" t="s">
        <v>17</v>
      </c>
      <c r="F72" s="5">
        <v>1</v>
      </c>
      <c r="G72" s="60"/>
      <c r="H72" s="9">
        <f t="shared" si="2"/>
        <v>0</v>
      </c>
      <c r="I72" s="62"/>
      <c r="J72" s="6">
        <f t="shared" si="1"/>
        <v>0</v>
      </c>
    </row>
    <row r="73" spans="1:10" x14ac:dyDescent="0.25">
      <c r="A73" s="1">
        <f>IF(D73&lt;&gt;"",COUNTA($D$10:D73),"")</f>
        <v>64</v>
      </c>
      <c r="B73" s="127"/>
      <c r="C73" s="112"/>
      <c r="D73" s="7" t="s">
        <v>28</v>
      </c>
      <c r="E73" s="4" t="s">
        <v>17</v>
      </c>
      <c r="F73" s="5">
        <v>1</v>
      </c>
      <c r="G73" s="60"/>
      <c r="H73" s="9">
        <f t="shared" si="2"/>
        <v>0</v>
      </c>
      <c r="I73" s="62"/>
      <c r="J73" s="6">
        <f t="shared" ref="J73:J136" si="3">F73*I73</f>
        <v>0</v>
      </c>
    </row>
    <row r="74" spans="1:10" x14ac:dyDescent="0.25">
      <c r="A74" s="1">
        <f>IF(D74&lt;&gt;"",COUNTA($D$10:D74),"")</f>
        <v>65</v>
      </c>
      <c r="B74" s="127"/>
      <c r="C74" s="112"/>
      <c r="D74" s="7" t="s">
        <v>46</v>
      </c>
      <c r="E74" s="4" t="s">
        <v>17</v>
      </c>
      <c r="F74" s="5">
        <v>1</v>
      </c>
      <c r="G74" s="60"/>
      <c r="H74" s="9">
        <f t="shared" ref="H74:H137" si="4">G74*F74</f>
        <v>0</v>
      </c>
      <c r="I74" s="62"/>
      <c r="J74" s="6">
        <f t="shared" si="3"/>
        <v>0</v>
      </c>
    </row>
    <row r="75" spans="1:10" x14ac:dyDescent="0.25">
      <c r="A75" s="1">
        <f>IF(D75&lt;&gt;"",COUNTA($D$10:D75),"")</f>
        <v>66</v>
      </c>
      <c r="B75" s="127"/>
      <c r="C75" s="112"/>
      <c r="D75" s="7" t="s">
        <v>47</v>
      </c>
      <c r="E75" s="4" t="s">
        <v>17</v>
      </c>
      <c r="F75" s="5">
        <v>1</v>
      </c>
      <c r="G75" s="60"/>
      <c r="H75" s="9">
        <f t="shared" si="4"/>
        <v>0</v>
      </c>
      <c r="I75" s="62"/>
      <c r="J75" s="6">
        <f t="shared" si="3"/>
        <v>0</v>
      </c>
    </row>
    <row r="76" spans="1:10" x14ac:dyDescent="0.25">
      <c r="A76" s="1">
        <f>IF(D76&lt;&gt;"",COUNTA($D$10:D76),"")</f>
        <v>67</v>
      </c>
      <c r="B76" s="127"/>
      <c r="C76" s="112"/>
      <c r="D76" s="7" t="s">
        <v>48</v>
      </c>
      <c r="E76" s="4" t="s">
        <v>17</v>
      </c>
      <c r="F76" s="5">
        <v>1</v>
      </c>
      <c r="G76" s="60"/>
      <c r="H76" s="9">
        <f t="shared" si="4"/>
        <v>0</v>
      </c>
      <c r="I76" s="62"/>
      <c r="J76" s="6">
        <f t="shared" si="3"/>
        <v>0</v>
      </c>
    </row>
    <row r="77" spans="1:10" x14ac:dyDescent="0.25">
      <c r="A77" s="1">
        <f>IF(D77&lt;&gt;"",COUNTA($D$10:D77),"")</f>
        <v>68</v>
      </c>
      <c r="B77" s="127"/>
      <c r="C77" s="112"/>
      <c r="D77" s="7" t="s">
        <v>30</v>
      </c>
      <c r="E77" s="4" t="s">
        <v>17</v>
      </c>
      <c r="F77" s="5">
        <v>1</v>
      </c>
      <c r="G77" s="60"/>
      <c r="H77" s="9">
        <f t="shared" si="4"/>
        <v>0</v>
      </c>
      <c r="I77" s="62"/>
      <c r="J77" s="6">
        <f t="shared" si="3"/>
        <v>0</v>
      </c>
    </row>
    <row r="78" spans="1:10" x14ac:dyDescent="0.25">
      <c r="A78" s="1">
        <f>IF(D78&lt;&gt;"",COUNTA($D$10:D78),"")</f>
        <v>69</v>
      </c>
      <c r="B78" s="127"/>
      <c r="C78" s="112"/>
      <c r="D78" s="7" t="s">
        <v>31</v>
      </c>
      <c r="E78" s="4" t="s">
        <v>17</v>
      </c>
      <c r="F78" s="5">
        <v>1</v>
      </c>
      <c r="G78" s="60"/>
      <c r="H78" s="9">
        <f t="shared" si="4"/>
        <v>0</v>
      </c>
      <c r="I78" s="62"/>
      <c r="J78" s="6">
        <f t="shared" si="3"/>
        <v>0</v>
      </c>
    </row>
    <row r="79" spans="1:10" x14ac:dyDescent="0.25">
      <c r="A79" s="1">
        <f>IF(D79&lt;&gt;"",COUNTA($D$10:D79),"")</f>
        <v>70</v>
      </c>
      <c r="B79" s="127"/>
      <c r="C79" s="112"/>
      <c r="D79" s="7" t="s">
        <v>32</v>
      </c>
      <c r="E79" s="4" t="s">
        <v>17</v>
      </c>
      <c r="F79" s="5">
        <v>2</v>
      </c>
      <c r="G79" s="60"/>
      <c r="H79" s="9">
        <f t="shared" si="4"/>
        <v>0</v>
      </c>
      <c r="I79" s="62"/>
      <c r="J79" s="6">
        <f t="shared" si="3"/>
        <v>0</v>
      </c>
    </row>
    <row r="80" spans="1:10" x14ac:dyDescent="0.25">
      <c r="A80" s="1">
        <f>IF(D80&lt;&gt;"",COUNTA($D$10:D80),"")</f>
        <v>71</v>
      </c>
      <c r="B80" s="127"/>
      <c r="C80" s="112"/>
      <c r="D80" s="7" t="s">
        <v>34</v>
      </c>
      <c r="E80" s="4" t="s">
        <v>17</v>
      </c>
      <c r="F80" s="5">
        <v>2</v>
      </c>
      <c r="G80" s="60"/>
      <c r="H80" s="9">
        <f t="shared" si="4"/>
        <v>0</v>
      </c>
      <c r="I80" s="62"/>
      <c r="J80" s="6">
        <f t="shared" si="3"/>
        <v>0</v>
      </c>
    </row>
    <row r="81" spans="1:10" x14ac:dyDescent="0.25">
      <c r="A81" s="1">
        <f>IF(D81&lt;&gt;"",COUNTA($D$10:D81),"")</f>
        <v>72</v>
      </c>
      <c r="B81" s="127"/>
      <c r="C81" s="112"/>
      <c r="D81" s="7" t="s">
        <v>38</v>
      </c>
      <c r="E81" s="4" t="s">
        <v>17</v>
      </c>
      <c r="F81" s="5">
        <v>1</v>
      </c>
      <c r="G81" s="60"/>
      <c r="H81" s="9">
        <f t="shared" si="4"/>
        <v>0</v>
      </c>
      <c r="I81" s="62"/>
      <c r="J81" s="6">
        <f t="shared" si="3"/>
        <v>0</v>
      </c>
    </row>
    <row r="82" spans="1:10" x14ac:dyDescent="0.25">
      <c r="A82" s="1">
        <f>IF(D82&lt;&gt;"",COUNTA($D$10:D82),"")</f>
        <v>73</v>
      </c>
      <c r="B82" s="127"/>
      <c r="C82" s="112"/>
      <c r="D82" s="7" t="s">
        <v>49</v>
      </c>
      <c r="E82" s="4" t="s">
        <v>17</v>
      </c>
      <c r="F82" s="5">
        <v>1</v>
      </c>
      <c r="G82" s="60"/>
      <c r="H82" s="9">
        <f t="shared" si="4"/>
        <v>0</v>
      </c>
      <c r="I82" s="62"/>
      <c r="J82" s="6">
        <f t="shared" si="3"/>
        <v>0</v>
      </c>
    </row>
    <row r="83" spans="1:10" x14ac:dyDescent="0.25">
      <c r="A83" s="1">
        <f>IF(D83&lt;&gt;"",COUNTA($D$10:D83),"")</f>
        <v>74</v>
      </c>
      <c r="B83" s="127"/>
      <c r="C83" s="112"/>
      <c r="D83" s="40" t="s">
        <v>50</v>
      </c>
      <c r="E83" s="4" t="s">
        <v>17</v>
      </c>
      <c r="F83" s="5">
        <v>1</v>
      </c>
      <c r="G83" s="60"/>
      <c r="H83" s="9">
        <f t="shared" si="4"/>
        <v>0</v>
      </c>
      <c r="I83" s="62"/>
      <c r="J83" s="6">
        <f t="shared" si="3"/>
        <v>0</v>
      </c>
    </row>
    <row r="84" spans="1:10" x14ac:dyDescent="0.25">
      <c r="A84" s="1">
        <f>IF(D84&lt;&gt;"",COUNTA($D$10:D84),"")</f>
        <v>75</v>
      </c>
      <c r="B84" s="127"/>
      <c r="C84" s="112"/>
      <c r="D84" s="7" t="s">
        <v>51</v>
      </c>
      <c r="E84" s="4" t="s">
        <v>17</v>
      </c>
      <c r="F84" s="5">
        <v>1</v>
      </c>
      <c r="G84" s="60"/>
      <c r="H84" s="9">
        <f t="shared" si="4"/>
        <v>0</v>
      </c>
      <c r="I84" s="62"/>
      <c r="J84" s="6">
        <f t="shared" si="3"/>
        <v>0</v>
      </c>
    </row>
    <row r="85" spans="1:10" x14ac:dyDescent="0.25">
      <c r="A85" s="1">
        <f>IF(D85&lt;&gt;"",COUNTA($D$10:D85),"")</f>
        <v>76</v>
      </c>
      <c r="B85" s="127"/>
      <c r="C85" s="112"/>
      <c r="D85" s="7" t="s">
        <v>52</v>
      </c>
      <c r="E85" s="4" t="s">
        <v>17</v>
      </c>
      <c r="F85" s="5">
        <v>1</v>
      </c>
      <c r="G85" s="60"/>
      <c r="H85" s="9">
        <f t="shared" si="4"/>
        <v>0</v>
      </c>
      <c r="I85" s="62"/>
      <c r="J85" s="6">
        <f t="shared" si="3"/>
        <v>0</v>
      </c>
    </row>
    <row r="86" spans="1:10" x14ac:dyDescent="0.25">
      <c r="A86" s="36">
        <f>IF(D86&lt;&gt;"",COUNTA($D$10:D86),"")</f>
        <v>77</v>
      </c>
      <c r="B86" s="142"/>
      <c r="C86" s="143"/>
      <c r="D86" s="7" t="s">
        <v>53</v>
      </c>
      <c r="E86" s="4" t="s">
        <v>17</v>
      </c>
      <c r="F86" s="5">
        <v>1</v>
      </c>
      <c r="G86" s="60"/>
      <c r="H86" s="9">
        <f t="shared" si="4"/>
        <v>0</v>
      </c>
      <c r="I86" s="62"/>
      <c r="J86" s="6">
        <f t="shared" si="3"/>
        <v>0</v>
      </c>
    </row>
    <row r="87" spans="1:10" x14ac:dyDescent="0.25">
      <c r="A87" s="1">
        <f>IF(D87&lt;&gt;"",COUNTA($D$10:D87),"")</f>
        <v>78</v>
      </c>
      <c r="B87" s="116"/>
      <c r="C87" s="116"/>
      <c r="D87" s="7" t="s">
        <v>33</v>
      </c>
      <c r="E87" s="4" t="s">
        <v>17</v>
      </c>
      <c r="F87" s="5">
        <v>1</v>
      </c>
      <c r="G87" s="60"/>
      <c r="H87" s="9">
        <f t="shared" si="4"/>
        <v>0</v>
      </c>
      <c r="I87" s="62"/>
      <c r="J87" s="6">
        <f t="shared" si="3"/>
        <v>0</v>
      </c>
    </row>
    <row r="88" spans="1:10" x14ac:dyDescent="0.25">
      <c r="A88" s="1">
        <f>IF(D88&lt;&gt;"",COUNTA($D$10:D88),"")</f>
        <v>79</v>
      </c>
      <c r="B88" s="116"/>
      <c r="C88" s="116"/>
      <c r="D88" s="7" t="s">
        <v>54</v>
      </c>
      <c r="E88" s="4" t="s">
        <v>17</v>
      </c>
      <c r="F88" s="5">
        <v>1</v>
      </c>
      <c r="G88" s="60"/>
      <c r="H88" s="9">
        <f t="shared" si="4"/>
        <v>0</v>
      </c>
      <c r="I88" s="62"/>
      <c r="J88" s="6">
        <f t="shared" si="3"/>
        <v>0</v>
      </c>
    </row>
    <row r="89" spans="1:10" x14ac:dyDescent="0.25">
      <c r="A89" s="1">
        <f>IF(D89&lt;&gt;"",COUNTA($D$10:D89),"")</f>
        <v>80</v>
      </c>
      <c r="B89" s="116"/>
      <c r="C89" s="116"/>
      <c r="D89" s="38" t="s">
        <v>55</v>
      </c>
      <c r="E89" s="4" t="s">
        <v>17</v>
      </c>
      <c r="F89" s="5">
        <v>1</v>
      </c>
      <c r="G89" s="60"/>
      <c r="H89" s="9">
        <f t="shared" si="4"/>
        <v>0</v>
      </c>
      <c r="I89" s="62"/>
      <c r="J89" s="6">
        <f t="shared" si="3"/>
        <v>0</v>
      </c>
    </row>
    <row r="90" spans="1:10" x14ac:dyDescent="0.25">
      <c r="A90" s="1">
        <f>IF(D90&lt;&gt;"",COUNTA($D$10:D90),"")</f>
        <v>81</v>
      </c>
      <c r="B90" s="141"/>
      <c r="C90" s="141"/>
      <c r="D90" s="7" t="s">
        <v>56</v>
      </c>
      <c r="E90" s="4" t="s">
        <v>17</v>
      </c>
      <c r="F90" s="5">
        <v>1</v>
      </c>
      <c r="G90" s="60"/>
      <c r="H90" s="9">
        <f t="shared" si="4"/>
        <v>0</v>
      </c>
      <c r="I90" s="60"/>
      <c r="J90" s="6">
        <f t="shared" si="3"/>
        <v>0</v>
      </c>
    </row>
    <row r="91" spans="1:10" x14ac:dyDescent="0.25">
      <c r="A91" s="1">
        <f>IF(D91&lt;&gt;"",COUNTA($D$10:D91),"")</f>
        <v>82</v>
      </c>
      <c r="B91" s="116"/>
      <c r="C91" s="116"/>
      <c r="D91" s="38" t="s">
        <v>81</v>
      </c>
      <c r="E91" s="4" t="s">
        <v>18</v>
      </c>
      <c r="F91" s="10">
        <v>24</v>
      </c>
      <c r="G91" s="60"/>
      <c r="H91" s="9">
        <f t="shared" si="4"/>
        <v>0</v>
      </c>
      <c r="I91" s="62"/>
      <c r="J91" s="6">
        <f t="shared" si="3"/>
        <v>0</v>
      </c>
    </row>
    <row r="92" spans="1:10" x14ac:dyDescent="0.25">
      <c r="A92" s="1">
        <f>IF(D92&lt;&gt;"",COUNTA($D$10:D92),"")</f>
        <v>83</v>
      </c>
      <c r="B92" s="116"/>
      <c r="C92" s="116"/>
      <c r="D92" s="38" t="s">
        <v>89</v>
      </c>
      <c r="E92" s="4" t="s">
        <v>17</v>
      </c>
      <c r="F92" s="10">
        <v>2</v>
      </c>
      <c r="G92" s="60"/>
      <c r="H92" s="9">
        <f t="shared" si="4"/>
        <v>0</v>
      </c>
      <c r="I92" s="62"/>
      <c r="J92" s="6">
        <f t="shared" si="3"/>
        <v>0</v>
      </c>
    </row>
    <row r="93" spans="1:10" x14ac:dyDescent="0.25">
      <c r="A93" s="1">
        <f>IF(D93&lt;&gt;"",COUNTA($D$10:D93),"")</f>
        <v>84</v>
      </c>
      <c r="B93" s="116"/>
      <c r="C93" s="116"/>
      <c r="D93" s="38" t="s">
        <v>90</v>
      </c>
      <c r="E93" s="4" t="s">
        <v>17</v>
      </c>
      <c r="F93" s="10">
        <v>1</v>
      </c>
      <c r="G93" s="60"/>
      <c r="H93" s="9">
        <f t="shared" si="4"/>
        <v>0</v>
      </c>
      <c r="I93" s="62"/>
      <c r="J93" s="6">
        <f t="shared" si="3"/>
        <v>0</v>
      </c>
    </row>
    <row r="94" spans="1:10" x14ac:dyDescent="0.25">
      <c r="A94" s="1">
        <f>IF(D94&lt;&gt;"",COUNTA($D$10:D94),"")</f>
        <v>85</v>
      </c>
      <c r="B94" s="116"/>
      <c r="C94" s="116"/>
      <c r="D94" s="38" t="s">
        <v>91</v>
      </c>
      <c r="E94" s="4" t="s">
        <v>17</v>
      </c>
      <c r="F94" s="10">
        <v>1</v>
      </c>
      <c r="G94" s="60"/>
      <c r="H94" s="9">
        <f t="shared" si="4"/>
        <v>0</v>
      </c>
      <c r="I94" s="62"/>
      <c r="J94" s="6">
        <f t="shared" si="3"/>
        <v>0</v>
      </c>
    </row>
    <row r="95" spans="1:10" x14ac:dyDescent="0.25">
      <c r="A95" s="1">
        <f>IF(D95&lt;&gt;"",COUNTA($D$10:D95),"")</f>
        <v>86</v>
      </c>
      <c r="B95" s="141"/>
      <c r="C95" s="141"/>
      <c r="D95" s="39" t="s">
        <v>92</v>
      </c>
      <c r="E95" s="4" t="s">
        <v>17</v>
      </c>
      <c r="F95" s="10">
        <v>1</v>
      </c>
      <c r="G95" s="60"/>
      <c r="H95" s="9">
        <f t="shared" si="4"/>
        <v>0</v>
      </c>
      <c r="I95" s="60"/>
      <c r="J95" s="6">
        <f t="shared" si="3"/>
        <v>0</v>
      </c>
    </row>
    <row r="96" spans="1:10" x14ac:dyDescent="0.25">
      <c r="A96" s="1">
        <f>IF(D96&lt;&gt;"",COUNTA($D$10:D96),"")</f>
        <v>87</v>
      </c>
      <c r="B96" s="116"/>
      <c r="C96" s="116"/>
      <c r="D96" s="38" t="s">
        <v>93</v>
      </c>
      <c r="E96" s="4" t="s">
        <v>17</v>
      </c>
      <c r="F96" s="10">
        <v>2</v>
      </c>
      <c r="G96" s="60"/>
      <c r="H96" s="9">
        <f t="shared" si="4"/>
        <v>0</v>
      </c>
      <c r="I96" s="62"/>
      <c r="J96" s="6">
        <f t="shared" si="3"/>
        <v>0</v>
      </c>
    </row>
    <row r="97" spans="1:10" x14ac:dyDescent="0.25">
      <c r="A97" s="1">
        <f>IF(D97&lt;&gt;"",COUNTA($D$10:D97),"")</f>
        <v>88</v>
      </c>
      <c r="B97" s="116"/>
      <c r="C97" s="116"/>
      <c r="D97" s="38" t="s">
        <v>94</v>
      </c>
      <c r="E97" s="4" t="s">
        <v>17</v>
      </c>
      <c r="F97" s="10">
        <v>1</v>
      </c>
      <c r="G97" s="60"/>
      <c r="H97" s="9">
        <f t="shared" si="4"/>
        <v>0</v>
      </c>
      <c r="I97" s="62"/>
      <c r="J97" s="6">
        <f t="shared" si="3"/>
        <v>0</v>
      </c>
    </row>
    <row r="98" spans="1:10" x14ac:dyDescent="0.25">
      <c r="A98" s="1">
        <f>IF(D98&lt;&gt;"",COUNTA($D$10:D98),"")</f>
        <v>89</v>
      </c>
      <c r="B98" s="116"/>
      <c r="C98" s="116"/>
      <c r="D98" s="38" t="s">
        <v>95</v>
      </c>
      <c r="E98" s="4" t="s">
        <v>17</v>
      </c>
      <c r="F98" s="10">
        <v>1</v>
      </c>
      <c r="G98" s="60"/>
      <c r="H98" s="9">
        <f t="shared" si="4"/>
        <v>0</v>
      </c>
      <c r="I98" s="62"/>
      <c r="J98" s="6">
        <f t="shared" si="3"/>
        <v>0</v>
      </c>
    </row>
    <row r="99" spans="1:10" x14ac:dyDescent="0.25">
      <c r="A99" s="1">
        <f>IF(D99&lt;&gt;"",COUNTA($D$10:D99),"")</f>
        <v>90</v>
      </c>
      <c r="B99" s="116"/>
      <c r="C99" s="116"/>
      <c r="D99" s="38" t="s">
        <v>96</v>
      </c>
      <c r="E99" s="4" t="s">
        <v>17</v>
      </c>
      <c r="F99" s="10">
        <v>2</v>
      </c>
      <c r="G99" s="60"/>
      <c r="H99" s="9">
        <f t="shared" si="4"/>
        <v>0</v>
      </c>
      <c r="I99" s="62"/>
      <c r="J99" s="6">
        <f t="shared" si="3"/>
        <v>0</v>
      </c>
    </row>
    <row r="100" spans="1:10" x14ac:dyDescent="0.25">
      <c r="A100" s="1">
        <f>IF(D100&lt;&gt;"",COUNTA($D$10:D100),"")</f>
        <v>91</v>
      </c>
      <c r="B100" s="141"/>
      <c r="C100" s="141"/>
      <c r="D100" s="38" t="s">
        <v>97</v>
      </c>
      <c r="E100" s="4" t="s">
        <v>17</v>
      </c>
      <c r="F100" s="10">
        <v>2</v>
      </c>
      <c r="G100" s="60"/>
      <c r="H100" s="9">
        <f t="shared" si="4"/>
        <v>0</v>
      </c>
      <c r="I100" s="60"/>
      <c r="J100" s="6">
        <f t="shared" si="3"/>
        <v>0</v>
      </c>
    </row>
    <row r="101" spans="1:10" x14ac:dyDescent="0.25">
      <c r="A101" s="1">
        <f>IF(D101&lt;&gt;"",COUNTA($D$10:D101),"")</f>
        <v>92</v>
      </c>
      <c r="B101" s="116"/>
      <c r="C101" s="116"/>
      <c r="D101" s="38" t="s">
        <v>98</v>
      </c>
      <c r="E101" s="4" t="s">
        <v>17</v>
      </c>
      <c r="F101" s="10">
        <v>1</v>
      </c>
      <c r="G101" s="60"/>
      <c r="H101" s="9">
        <f t="shared" si="4"/>
        <v>0</v>
      </c>
      <c r="I101" s="62"/>
      <c r="J101" s="6">
        <f t="shared" si="3"/>
        <v>0</v>
      </c>
    </row>
    <row r="102" spans="1:10" x14ac:dyDescent="0.25">
      <c r="A102" s="1">
        <f>IF(D102&lt;&gt;"",COUNTA($D$10:D102),"")</f>
        <v>93</v>
      </c>
      <c r="B102" s="116"/>
      <c r="C102" s="116"/>
      <c r="D102" s="38" t="s">
        <v>99</v>
      </c>
      <c r="E102" s="4" t="s">
        <v>17</v>
      </c>
      <c r="F102" s="10">
        <v>1</v>
      </c>
      <c r="G102" s="60"/>
      <c r="H102" s="9">
        <f t="shared" si="4"/>
        <v>0</v>
      </c>
      <c r="I102" s="62"/>
      <c r="J102" s="6">
        <f t="shared" si="3"/>
        <v>0</v>
      </c>
    </row>
    <row r="103" spans="1:10" x14ac:dyDescent="0.25">
      <c r="A103" s="1">
        <f>IF(D103&lt;&gt;"",COUNTA($D$10:D103),"")</f>
        <v>94</v>
      </c>
      <c r="B103" s="116"/>
      <c r="C103" s="116"/>
      <c r="D103" s="38" t="s">
        <v>100</v>
      </c>
      <c r="E103" s="4" t="s">
        <v>17</v>
      </c>
      <c r="F103" s="10">
        <v>1</v>
      </c>
      <c r="G103" s="60"/>
      <c r="H103" s="9">
        <f t="shared" si="4"/>
        <v>0</v>
      </c>
      <c r="I103" s="62"/>
      <c r="J103" s="6">
        <f t="shared" si="3"/>
        <v>0</v>
      </c>
    </row>
    <row r="104" spans="1:10" x14ac:dyDescent="0.25">
      <c r="A104" s="1">
        <f>IF(D104&lt;&gt;"",COUNTA($D$10:D104),"")</f>
        <v>95</v>
      </c>
      <c r="B104" s="116"/>
      <c r="C104" s="116"/>
      <c r="D104" s="38" t="s">
        <v>103</v>
      </c>
      <c r="E104" s="4" t="s">
        <v>17</v>
      </c>
      <c r="F104" s="10">
        <v>1</v>
      </c>
      <c r="G104" s="60"/>
      <c r="H104" s="9">
        <f t="shared" si="4"/>
        <v>0</v>
      </c>
      <c r="I104" s="62"/>
      <c r="J104" s="6">
        <f t="shared" si="3"/>
        <v>0</v>
      </c>
    </row>
    <row r="105" spans="1:10" x14ac:dyDescent="0.25">
      <c r="A105" s="1">
        <f>IF(D105&lt;&gt;"",COUNTA($D$10:D105),"")</f>
        <v>96</v>
      </c>
      <c r="B105" s="141"/>
      <c r="C105" s="141"/>
      <c r="D105" s="38" t="s">
        <v>105</v>
      </c>
      <c r="E105" s="4" t="s">
        <v>17</v>
      </c>
      <c r="F105" s="10">
        <v>1</v>
      </c>
      <c r="G105" s="60"/>
      <c r="H105" s="9">
        <f t="shared" si="4"/>
        <v>0</v>
      </c>
      <c r="I105" s="60"/>
      <c r="J105" s="6">
        <f t="shared" si="3"/>
        <v>0</v>
      </c>
    </row>
    <row r="106" spans="1:10" x14ac:dyDescent="0.25">
      <c r="A106" s="1">
        <f>IF(D106&lt;&gt;"",COUNTA($D$10:D106),"")</f>
        <v>97</v>
      </c>
      <c r="B106" s="116"/>
      <c r="C106" s="116"/>
      <c r="D106" s="38" t="s">
        <v>106</v>
      </c>
      <c r="E106" s="4" t="s">
        <v>17</v>
      </c>
      <c r="F106" s="10">
        <v>1</v>
      </c>
      <c r="G106" s="60"/>
      <c r="H106" s="9">
        <f t="shared" si="4"/>
        <v>0</v>
      </c>
      <c r="I106" s="62"/>
      <c r="J106" s="6">
        <f t="shared" si="3"/>
        <v>0</v>
      </c>
    </row>
    <row r="107" spans="1:10" x14ac:dyDescent="0.25">
      <c r="A107" s="1">
        <f>IF(D107&lt;&gt;"",COUNTA($D$10:D107),"")</f>
        <v>98</v>
      </c>
      <c r="B107" s="116"/>
      <c r="C107" s="116"/>
      <c r="D107" s="38" t="s">
        <v>106</v>
      </c>
      <c r="E107" s="4" t="s">
        <v>17</v>
      </c>
      <c r="F107" s="10">
        <v>1</v>
      </c>
      <c r="G107" s="60"/>
      <c r="H107" s="9">
        <f t="shared" si="4"/>
        <v>0</v>
      </c>
      <c r="I107" s="62"/>
      <c r="J107" s="6">
        <f t="shared" si="3"/>
        <v>0</v>
      </c>
    </row>
    <row r="108" spans="1:10" x14ac:dyDescent="0.25">
      <c r="A108" s="1">
        <f>IF(D108&lt;&gt;"",COUNTA($D$10:D108),"")</f>
        <v>99</v>
      </c>
      <c r="B108" s="116"/>
      <c r="C108" s="116"/>
      <c r="D108" s="38" t="s">
        <v>101</v>
      </c>
      <c r="E108" s="4" t="s">
        <v>17</v>
      </c>
      <c r="F108" s="10">
        <v>1</v>
      </c>
      <c r="G108" s="60"/>
      <c r="H108" s="9">
        <f t="shared" si="4"/>
        <v>0</v>
      </c>
      <c r="I108" s="62"/>
      <c r="J108" s="6">
        <f t="shared" si="3"/>
        <v>0</v>
      </c>
    </row>
    <row r="109" spans="1:10" x14ac:dyDescent="0.25">
      <c r="A109" s="1">
        <f>IF(D109&lt;&gt;"",COUNTA($D$10:D109),"")</f>
        <v>100</v>
      </c>
      <c r="B109" s="116"/>
      <c r="C109" s="116"/>
      <c r="D109" s="38" t="s">
        <v>101</v>
      </c>
      <c r="E109" s="4" t="s">
        <v>17</v>
      </c>
      <c r="F109" s="10">
        <v>1</v>
      </c>
      <c r="G109" s="60"/>
      <c r="H109" s="9">
        <f t="shared" si="4"/>
        <v>0</v>
      </c>
      <c r="I109" s="62"/>
      <c r="J109" s="6">
        <f t="shared" si="3"/>
        <v>0</v>
      </c>
    </row>
    <row r="110" spans="1:10" x14ac:dyDescent="0.25">
      <c r="A110" s="1">
        <f>IF(D110&lt;&gt;"",COUNTA($D$10:D110),"")</f>
        <v>101</v>
      </c>
      <c r="B110" s="141"/>
      <c r="C110" s="141"/>
      <c r="D110" s="38" t="s">
        <v>102</v>
      </c>
      <c r="E110" s="4" t="s">
        <v>17</v>
      </c>
      <c r="F110" s="10">
        <v>1</v>
      </c>
      <c r="G110" s="60"/>
      <c r="H110" s="9">
        <f t="shared" si="4"/>
        <v>0</v>
      </c>
      <c r="I110" s="60"/>
      <c r="J110" s="6">
        <f t="shared" si="3"/>
        <v>0</v>
      </c>
    </row>
    <row r="111" spans="1:10" x14ac:dyDescent="0.25">
      <c r="A111" s="1">
        <f>IF(D111&lt;&gt;"",COUNTA($D$10:D111),"")</f>
        <v>102</v>
      </c>
      <c r="B111" s="116"/>
      <c r="C111" s="116"/>
      <c r="D111" s="38" t="s">
        <v>102</v>
      </c>
      <c r="E111" s="4" t="s">
        <v>17</v>
      </c>
      <c r="F111" s="10">
        <v>1</v>
      </c>
      <c r="G111" s="60"/>
      <c r="H111" s="9">
        <f t="shared" si="4"/>
        <v>0</v>
      </c>
      <c r="I111" s="62"/>
      <c r="J111" s="6">
        <f t="shared" si="3"/>
        <v>0</v>
      </c>
    </row>
    <row r="112" spans="1:10" x14ac:dyDescent="0.25">
      <c r="A112" s="1">
        <f>IF(D112&lt;&gt;"",COUNTA($D$10:D112),"")</f>
        <v>103</v>
      </c>
      <c r="B112" s="116"/>
      <c r="C112" s="116"/>
      <c r="D112" s="38" t="s">
        <v>103</v>
      </c>
      <c r="E112" s="4" t="s">
        <v>17</v>
      </c>
      <c r="F112" s="10">
        <v>1</v>
      </c>
      <c r="G112" s="60"/>
      <c r="H112" s="9">
        <f t="shared" si="4"/>
        <v>0</v>
      </c>
      <c r="I112" s="62"/>
      <c r="J112" s="6">
        <f t="shared" si="3"/>
        <v>0</v>
      </c>
    </row>
    <row r="113" spans="1:10" ht="15.75" x14ac:dyDescent="0.25">
      <c r="A113" s="1"/>
      <c r="B113" s="116"/>
      <c r="C113" s="116"/>
      <c r="D113" s="37" t="s">
        <v>109</v>
      </c>
      <c r="E113" s="4"/>
      <c r="F113" s="10"/>
      <c r="G113" s="86"/>
      <c r="H113" s="87"/>
      <c r="I113" s="88"/>
      <c r="J113" s="6"/>
    </row>
    <row r="114" spans="1:10" x14ac:dyDescent="0.25">
      <c r="A114" s="1">
        <f>IF(D114&lt;&gt;"",COUNTA($D$10:D114),"")</f>
        <v>105</v>
      </c>
      <c r="B114" s="116"/>
      <c r="C114" s="116"/>
      <c r="D114" s="38" t="s">
        <v>57</v>
      </c>
      <c r="E114" s="4" t="s">
        <v>17</v>
      </c>
      <c r="F114" s="10">
        <v>1</v>
      </c>
      <c r="G114" s="60"/>
      <c r="H114" s="9">
        <f t="shared" si="4"/>
        <v>0</v>
      </c>
      <c r="I114" s="62"/>
      <c r="J114" s="6">
        <f t="shared" si="3"/>
        <v>0</v>
      </c>
    </row>
    <row r="115" spans="1:10" x14ac:dyDescent="0.25">
      <c r="A115" s="1">
        <f>IF(D115&lt;&gt;"",COUNTA($D$10:D115),"")</f>
        <v>106</v>
      </c>
      <c r="B115" s="141"/>
      <c r="C115" s="141"/>
      <c r="D115" s="38" t="s">
        <v>67</v>
      </c>
      <c r="E115" s="4" t="s">
        <v>17</v>
      </c>
      <c r="F115" s="10">
        <v>1</v>
      </c>
      <c r="G115" s="60"/>
      <c r="H115" s="9">
        <f t="shared" si="4"/>
        <v>0</v>
      </c>
      <c r="I115" s="60"/>
      <c r="J115" s="6">
        <f t="shared" si="3"/>
        <v>0</v>
      </c>
    </row>
    <row r="116" spans="1:10" x14ac:dyDescent="0.25">
      <c r="A116" s="1">
        <f>IF(D116&lt;&gt;"",COUNTA($D$10:D116),"")</f>
        <v>107</v>
      </c>
      <c r="B116" s="116"/>
      <c r="C116" s="116"/>
      <c r="D116" s="38" t="s">
        <v>58</v>
      </c>
      <c r="E116" s="4" t="s">
        <v>17</v>
      </c>
      <c r="F116" s="10">
        <v>2</v>
      </c>
      <c r="G116" s="60"/>
      <c r="H116" s="9">
        <f t="shared" si="4"/>
        <v>0</v>
      </c>
      <c r="I116" s="62"/>
      <c r="J116" s="6">
        <f t="shared" si="3"/>
        <v>0</v>
      </c>
    </row>
    <row r="117" spans="1:10" x14ac:dyDescent="0.25">
      <c r="A117" s="1">
        <f>IF(D117&lt;&gt;"",COUNTA($D$10:D117),"")</f>
        <v>108</v>
      </c>
      <c r="B117" s="116"/>
      <c r="C117" s="116"/>
      <c r="D117" s="38" t="s">
        <v>57</v>
      </c>
      <c r="E117" s="4" t="s">
        <v>17</v>
      </c>
      <c r="F117" s="10">
        <v>1</v>
      </c>
      <c r="G117" s="60"/>
      <c r="H117" s="9">
        <f t="shared" si="4"/>
        <v>0</v>
      </c>
      <c r="I117" s="62"/>
      <c r="J117" s="6">
        <f t="shared" si="3"/>
        <v>0</v>
      </c>
    </row>
    <row r="118" spans="1:10" x14ac:dyDescent="0.25">
      <c r="A118" s="1">
        <f>IF(D118&lt;&gt;"",COUNTA($D$10:D118),"")</f>
        <v>109</v>
      </c>
      <c r="B118" s="116"/>
      <c r="C118" s="116"/>
      <c r="D118" s="38" t="s">
        <v>67</v>
      </c>
      <c r="E118" s="4" t="s">
        <v>17</v>
      </c>
      <c r="F118" s="10">
        <v>1</v>
      </c>
      <c r="G118" s="60"/>
      <c r="H118" s="9">
        <f t="shared" si="4"/>
        <v>0</v>
      </c>
      <c r="I118" s="62"/>
      <c r="J118" s="6">
        <f t="shared" si="3"/>
        <v>0</v>
      </c>
    </row>
    <row r="119" spans="1:10" x14ac:dyDescent="0.25">
      <c r="A119" s="1">
        <f>IF(D119&lt;&gt;"",COUNTA($D$10:D119),"")</f>
        <v>110</v>
      </c>
      <c r="B119" s="116"/>
      <c r="C119" s="116"/>
      <c r="D119" s="38" t="s">
        <v>58</v>
      </c>
      <c r="E119" s="4" t="s">
        <v>17</v>
      </c>
      <c r="F119" s="10">
        <v>2</v>
      </c>
      <c r="G119" s="60"/>
      <c r="H119" s="9">
        <f t="shared" si="4"/>
        <v>0</v>
      </c>
      <c r="I119" s="62"/>
      <c r="J119" s="6">
        <f t="shared" si="3"/>
        <v>0</v>
      </c>
    </row>
    <row r="120" spans="1:10" x14ac:dyDescent="0.25">
      <c r="A120" s="1">
        <f>IF(D120&lt;&gt;"",COUNTA($D$10:D120),"")</f>
        <v>111</v>
      </c>
      <c r="B120" s="141"/>
      <c r="C120" s="141"/>
      <c r="D120" s="38" t="s">
        <v>59</v>
      </c>
      <c r="E120" s="4" t="s">
        <v>17</v>
      </c>
      <c r="F120" s="10">
        <v>2</v>
      </c>
      <c r="G120" s="60"/>
      <c r="H120" s="9">
        <f t="shared" si="4"/>
        <v>0</v>
      </c>
      <c r="I120" s="60"/>
      <c r="J120" s="6">
        <f t="shared" si="3"/>
        <v>0</v>
      </c>
    </row>
    <row r="121" spans="1:10" x14ac:dyDescent="0.25">
      <c r="A121" s="1">
        <f>IF(D121&lt;&gt;"",COUNTA($D$10:D121),"")</f>
        <v>112</v>
      </c>
      <c r="B121" s="116"/>
      <c r="C121" s="116"/>
      <c r="D121" s="38" t="s">
        <v>60</v>
      </c>
      <c r="E121" s="4" t="s">
        <v>17</v>
      </c>
      <c r="F121" s="10">
        <v>2</v>
      </c>
      <c r="G121" s="60"/>
      <c r="H121" s="9">
        <f t="shared" si="4"/>
        <v>0</v>
      </c>
      <c r="I121" s="62"/>
      <c r="J121" s="6">
        <f t="shared" si="3"/>
        <v>0</v>
      </c>
    </row>
    <row r="122" spans="1:10" x14ac:dyDescent="0.25">
      <c r="A122" s="1">
        <f>IF(D122&lt;&gt;"",COUNTA($D$10:D122),"")</f>
        <v>113</v>
      </c>
      <c r="B122" s="116"/>
      <c r="C122" s="116"/>
      <c r="D122" s="38" t="s">
        <v>61</v>
      </c>
      <c r="E122" s="4" t="s">
        <v>17</v>
      </c>
      <c r="F122" s="10">
        <v>1</v>
      </c>
      <c r="G122" s="60"/>
      <c r="H122" s="9">
        <f t="shared" si="4"/>
        <v>0</v>
      </c>
      <c r="I122" s="62"/>
      <c r="J122" s="6">
        <f t="shared" si="3"/>
        <v>0</v>
      </c>
    </row>
    <row r="123" spans="1:10" x14ac:dyDescent="0.25">
      <c r="A123" s="1">
        <f>IF(D123&lt;&gt;"",COUNTA($D$10:D123),"")</f>
        <v>114</v>
      </c>
      <c r="B123" s="116"/>
      <c r="C123" s="116"/>
      <c r="D123" s="7" t="s">
        <v>32</v>
      </c>
      <c r="E123" s="4" t="s">
        <v>17</v>
      </c>
      <c r="F123" s="10">
        <v>1</v>
      </c>
      <c r="G123" s="60"/>
      <c r="H123" s="9">
        <f t="shared" si="4"/>
        <v>0</v>
      </c>
      <c r="I123" s="62"/>
      <c r="J123" s="6">
        <f t="shared" si="3"/>
        <v>0</v>
      </c>
    </row>
    <row r="124" spans="1:10" x14ac:dyDescent="0.25">
      <c r="A124" s="1">
        <f>IF(D124&lt;&gt;"",COUNTA($D$10:D124),"")</f>
        <v>115</v>
      </c>
      <c r="B124" s="116"/>
      <c r="C124" s="116"/>
      <c r="D124" s="38" t="s">
        <v>62</v>
      </c>
      <c r="E124" s="4" t="s">
        <v>17</v>
      </c>
      <c r="F124" s="10">
        <v>1</v>
      </c>
      <c r="G124" s="60"/>
      <c r="H124" s="9">
        <f t="shared" si="4"/>
        <v>0</v>
      </c>
      <c r="I124" s="62"/>
      <c r="J124" s="6">
        <f t="shared" si="3"/>
        <v>0</v>
      </c>
    </row>
    <row r="125" spans="1:10" x14ac:dyDescent="0.25">
      <c r="A125" s="1">
        <f>IF(D125&lt;&gt;"",COUNTA($D$10:D125),"")</f>
        <v>116</v>
      </c>
      <c r="B125" s="141"/>
      <c r="C125" s="141"/>
      <c r="D125" s="7" t="s">
        <v>33</v>
      </c>
      <c r="E125" s="4" t="s">
        <v>17</v>
      </c>
      <c r="F125" s="5">
        <v>1</v>
      </c>
      <c r="G125" s="60"/>
      <c r="H125" s="9">
        <f t="shared" si="4"/>
        <v>0</v>
      </c>
      <c r="I125" s="60"/>
      <c r="J125" s="6">
        <f t="shared" si="3"/>
        <v>0</v>
      </c>
    </row>
    <row r="126" spans="1:10" x14ac:dyDescent="0.25">
      <c r="A126" s="1">
        <f>IF(D126&lt;&gt;"",COUNTA($D$10:D126),"")</f>
        <v>117</v>
      </c>
      <c r="B126" s="116"/>
      <c r="C126" s="116"/>
      <c r="D126" s="38" t="s">
        <v>80</v>
      </c>
      <c r="E126" s="4" t="s">
        <v>18</v>
      </c>
      <c r="F126" s="10">
        <v>16</v>
      </c>
      <c r="G126" s="60"/>
      <c r="H126" s="9">
        <f t="shared" si="4"/>
        <v>0</v>
      </c>
      <c r="I126" s="62"/>
      <c r="J126" s="6">
        <f t="shared" si="3"/>
        <v>0</v>
      </c>
    </row>
    <row r="127" spans="1:10" x14ac:dyDescent="0.25">
      <c r="A127" s="1">
        <f>IF(D127&lt;&gt;"",COUNTA($D$10:D127),"")</f>
        <v>118</v>
      </c>
      <c r="B127" s="116"/>
      <c r="C127" s="116"/>
      <c r="D127" s="38" t="s">
        <v>89</v>
      </c>
      <c r="E127" s="4" t="s">
        <v>17</v>
      </c>
      <c r="F127" s="10">
        <v>2</v>
      </c>
      <c r="G127" s="60"/>
      <c r="H127" s="9">
        <f t="shared" si="4"/>
        <v>0</v>
      </c>
      <c r="I127" s="62"/>
      <c r="J127" s="6">
        <f t="shared" si="3"/>
        <v>0</v>
      </c>
    </row>
    <row r="128" spans="1:10" x14ac:dyDescent="0.25">
      <c r="A128" s="1">
        <f>IF(D128&lt;&gt;"",COUNTA($D$10:D128),"")</f>
        <v>119</v>
      </c>
      <c r="B128" s="116"/>
      <c r="C128" s="116"/>
      <c r="D128" s="38" t="s">
        <v>90</v>
      </c>
      <c r="E128" s="4" t="s">
        <v>17</v>
      </c>
      <c r="F128" s="10">
        <v>1</v>
      </c>
      <c r="G128" s="60"/>
      <c r="H128" s="9">
        <f t="shared" si="4"/>
        <v>0</v>
      </c>
      <c r="I128" s="62"/>
      <c r="J128" s="6">
        <f t="shared" si="3"/>
        <v>0</v>
      </c>
    </row>
    <row r="129" spans="1:10" x14ac:dyDescent="0.25">
      <c r="A129" s="1">
        <f>IF(D129&lt;&gt;"",COUNTA($D$10:D129),"")</f>
        <v>120</v>
      </c>
      <c r="B129" s="116"/>
      <c r="C129" s="116"/>
      <c r="D129" s="38" t="s">
        <v>91</v>
      </c>
      <c r="E129" s="4" t="s">
        <v>17</v>
      </c>
      <c r="F129" s="10">
        <v>1</v>
      </c>
      <c r="G129" s="60"/>
      <c r="H129" s="9">
        <f t="shared" si="4"/>
        <v>0</v>
      </c>
      <c r="I129" s="62"/>
      <c r="J129" s="6">
        <f t="shared" si="3"/>
        <v>0</v>
      </c>
    </row>
    <row r="130" spans="1:10" x14ac:dyDescent="0.25">
      <c r="A130" s="1">
        <f>IF(D130&lt;&gt;"",COUNTA($D$10:D130),"")</f>
        <v>121</v>
      </c>
      <c r="B130" s="141"/>
      <c r="C130" s="141"/>
      <c r="D130" s="39" t="s">
        <v>92</v>
      </c>
      <c r="E130" s="4" t="s">
        <v>17</v>
      </c>
      <c r="F130" s="10">
        <v>1</v>
      </c>
      <c r="G130" s="60"/>
      <c r="H130" s="9">
        <f t="shared" si="4"/>
        <v>0</v>
      </c>
      <c r="I130" s="60"/>
      <c r="J130" s="6">
        <f t="shared" si="3"/>
        <v>0</v>
      </c>
    </row>
    <row r="131" spans="1:10" x14ac:dyDescent="0.25">
      <c r="A131" s="1">
        <f>IF(D131&lt;&gt;"",COUNTA($D$10:D131),"")</f>
        <v>122</v>
      </c>
      <c r="B131" s="116"/>
      <c r="C131" s="116"/>
      <c r="D131" s="38" t="s">
        <v>93</v>
      </c>
      <c r="E131" s="4" t="s">
        <v>17</v>
      </c>
      <c r="F131" s="10">
        <v>2</v>
      </c>
      <c r="G131" s="60"/>
      <c r="H131" s="9">
        <f t="shared" si="4"/>
        <v>0</v>
      </c>
      <c r="I131" s="62"/>
      <c r="J131" s="6">
        <f t="shared" si="3"/>
        <v>0</v>
      </c>
    </row>
    <row r="132" spans="1:10" x14ac:dyDescent="0.25">
      <c r="A132" s="1">
        <f>IF(D132&lt;&gt;"",COUNTA($D$10:D132),"")</f>
        <v>123</v>
      </c>
      <c r="B132" s="116"/>
      <c r="C132" s="116"/>
      <c r="D132" s="38" t="s">
        <v>94</v>
      </c>
      <c r="E132" s="4" t="s">
        <v>17</v>
      </c>
      <c r="F132" s="10">
        <v>1</v>
      </c>
      <c r="G132" s="60"/>
      <c r="H132" s="9">
        <f t="shared" si="4"/>
        <v>0</v>
      </c>
      <c r="I132" s="62"/>
      <c r="J132" s="6">
        <f t="shared" si="3"/>
        <v>0</v>
      </c>
    </row>
    <row r="133" spans="1:10" x14ac:dyDescent="0.25">
      <c r="A133" s="1">
        <f>IF(D133&lt;&gt;"",COUNTA($D$10:D133),"")</f>
        <v>124</v>
      </c>
      <c r="B133" s="116"/>
      <c r="C133" s="116"/>
      <c r="D133" s="38" t="s">
        <v>95</v>
      </c>
      <c r="E133" s="4" t="s">
        <v>17</v>
      </c>
      <c r="F133" s="10">
        <v>1</v>
      </c>
      <c r="G133" s="60"/>
      <c r="H133" s="9">
        <f t="shared" si="4"/>
        <v>0</v>
      </c>
      <c r="I133" s="62"/>
      <c r="J133" s="6">
        <f t="shared" si="3"/>
        <v>0</v>
      </c>
    </row>
    <row r="134" spans="1:10" x14ac:dyDescent="0.25">
      <c r="A134" s="1">
        <f>IF(D134&lt;&gt;"",COUNTA($D$10:D134),"")</f>
        <v>125</v>
      </c>
      <c r="B134" s="116"/>
      <c r="C134" s="116"/>
      <c r="D134" s="38" t="s">
        <v>96</v>
      </c>
      <c r="E134" s="4" t="s">
        <v>17</v>
      </c>
      <c r="F134" s="10">
        <v>2</v>
      </c>
      <c r="G134" s="60"/>
      <c r="H134" s="9">
        <f t="shared" si="4"/>
        <v>0</v>
      </c>
      <c r="I134" s="62"/>
      <c r="J134" s="6">
        <f t="shared" si="3"/>
        <v>0</v>
      </c>
    </row>
    <row r="135" spans="1:10" x14ac:dyDescent="0.25">
      <c r="A135" s="1">
        <f>IF(D135&lt;&gt;"",COUNTA($D$10:D135),"")</f>
        <v>126</v>
      </c>
      <c r="B135" s="141"/>
      <c r="C135" s="141"/>
      <c r="D135" s="38" t="s">
        <v>97</v>
      </c>
      <c r="E135" s="4" t="s">
        <v>17</v>
      </c>
      <c r="F135" s="10">
        <v>2</v>
      </c>
      <c r="G135" s="60"/>
      <c r="H135" s="9">
        <f t="shared" si="4"/>
        <v>0</v>
      </c>
      <c r="I135" s="60"/>
      <c r="J135" s="6">
        <f t="shared" si="3"/>
        <v>0</v>
      </c>
    </row>
    <row r="136" spans="1:10" x14ac:dyDescent="0.25">
      <c r="A136" s="1">
        <f>IF(D136&lt;&gt;"",COUNTA($D$10:D136),"")</f>
        <v>127</v>
      </c>
      <c r="B136" s="116"/>
      <c r="C136" s="116"/>
      <c r="D136" s="38" t="s">
        <v>98</v>
      </c>
      <c r="E136" s="4" t="s">
        <v>17</v>
      </c>
      <c r="F136" s="10">
        <v>1</v>
      </c>
      <c r="G136" s="60"/>
      <c r="H136" s="9">
        <f t="shared" si="4"/>
        <v>0</v>
      </c>
      <c r="I136" s="62"/>
      <c r="J136" s="6">
        <f t="shared" si="3"/>
        <v>0</v>
      </c>
    </row>
    <row r="137" spans="1:10" x14ac:dyDescent="0.25">
      <c r="A137" s="1">
        <f>IF(D137&lt;&gt;"",COUNTA($D$10:D137),"")</f>
        <v>128</v>
      </c>
      <c r="B137" s="116"/>
      <c r="C137" s="116"/>
      <c r="D137" s="38" t="s">
        <v>99</v>
      </c>
      <c r="E137" s="4" t="s">
        <v>17</v>
      </c>
      <c r="F137" s="10">
        <v>1</v>
      </c>
      <c r="G137" s="60"/>
      <c r="H137" s="9">
        <f t="shared" si="4"/>
        <v>0</v>
      </c>
      <c r="I137" s="62"/>
      <c r="J137" s="6">
        <f t="shared" ref="J137:J199" si="5">F137*I137</f>
        <v>0</v>
      </c>
    </row>
    <row r="138" spans="1:10" x14ac:dyDescent="0.25">
      <c r="A138" s="1">
        <f>IF(D138&lt;&gt;"",COUNTA($D$10:D138),"")</f>
        <v>129</v>
      </c>
      <c r="B138" s="116"/>
      <c r="C138" s="116"/>
      <c r="D138" s="38" t="s">
        <v>100</v>
      </c>
      <c r="E138" s="4" t="s">
        <v>17</v>
      </c>
      <c r="F138" s="10">
        <v>1</v>
      </c>
      <c r="G138" s="60"/>
      <c r="H138" s="9">
        <f t="shared" ref="H138:H200" si="6">G138*F138</f>
        <v>0</v>
      </c>
      <c r="I138" s="62"/>
      <c r="J138" s="6">
        <f t="shared" si="5"/>
        <v>0</v>
      </c>
    </row>
    <row r="139" spans="1:10" x14ac:dyDescent="0.25">
      <c r="A139" s="1">
        <f>IF(D139&lt;&gt;"",COUNTA($D$10:D139),"")</f>
        <v>130</v>
      </c>
      <c r="B139" s="116"/>
      <c r="C139" s="116"/>
      <c r="D139" s="38" t="s">
        <v>102</v>
      </c>
      <c r="E139" s="4" t="s">
        <v>17</v>
      </c>
      <c r="F139" s="10">
        <v>1</v>
      </c>
      <c r="G139" s="60"/>
      <c r="H139" s="9">
        <f t="shared" si="6"/>
        <v>0</v>
      </c>
      <c r="I139" s="62"/>
      <c r="J139" s="6">
        <f t="shared" si="5"/>
        <v>0</v>
      </c>
    </row>
    <row r="140" spans="1:10" x14ac:dyDescent="0.25">
      <c r="A140" s="1">
        <f>IF(D140&lt;&gt;"",COUNTA($D$10:D140),"")</f>
        <v>131</v>
      </c>
      <c r="B140" s="116"/>
      <c r="C140" s="116"/>
      <c r="D140" s="38" t="s">
        <v>103</v>
      </c>
      <c r="E140" s="4" t="s">
        <v>17</v>
      </c>
      <c r="F140" s="10">
        <v>1</v>
      </c>
      <c r="G140" s="60"/>
      <c r="H140" s="9">
        <f t="shared" si="6"/>
        <v>0</v>
      </c>
      <c r="I140" s="62"/>
      <c r="J140" s="6">
        <f t="shared" si="5"/>
        <v>0</v>
      </c>
    </row>
    <row r="141" spans="1:10" x14ac:dyDescent="0.25">
      <c r="A141" s="1">
        <f>IF(D141&lt;&gt;"",COUNTA($D$10:D141),"")</f>
        <v>132</v>
      </c>
      <c r="B141" s="141"/>
      <c r="C141" s="141"/>
      <c r="D141" s="38" t="s">
        <v>104</v>
      </c>
      <c r="E141" s="4" t="s">
        <v>17</v>
      </c>
      <c r="F141" s="10">
        <v>1</v>
      </c>
      <c r="G141" s="60"/>
      <c r="H141" s="9">
        <f t="shared" si="6"/>
        <v>0</v>
      </c>
      <c r="I141" s="60"/>
      <c r="J141" s="6">
        <f t="shared" si="5"/>
        <v>0</v>
      </c>
    </row>
    <row r="142" spans="1:10" x14ac:dyDescent="0.25">
      <c r="A142" s="1">
        <f>IF(D142&lt;&gt;"",COUNTA($D$10:D142),"")</f>
        <v>133</v>
      </c>
      <c r="B142" s="116"/>
      <c r="C142" s="116"/>
      <c r="D142" s="38" t="s">
        <v>104</v>
      </c>
      <c r="E142" s="4" t="s">
        <v>17</v>
      </c>
      <c r="F142" s="10">
        <v>1</v>
      </c>
      <c r="G142" s="60"/>
      <c r="H142" s="9">
        <f t="shared" si="6"/>
        <v>0</v>
      </c>
      <c r="I142" s="62"/>
      <c r="J142" s="6">
        <f t="shared" si="5"/>
        <v>0</v>
      </c>
    </row>
    <row r="143" spans="1:10" x14ac:dyDescent="0.25">
      <c r="A143" s="1">
        <f>IF(D143&lt;&gt;"",COUNTA($D$10:D143),"")</f>
        <v>134</v>
      </c>
      <c r="B143" s="116"/>
      <c r="C143" s="116"/>
      <c r="D143" s="38" t="s">
        <v>104</v>
      </c>
      <c r="E143" s="4" t="s">
        <v>17</v>
      </c>
      <c r="F143" s="10">
        <v>1</v>
      </c>
      <c r="G143" s="60"/>
      <c r="H143" s="9">
        <f t="shared" si="6"/>
        <v>0</v>
      </c>
      <c r="I143" s="62"/>
      <c r="J143" s="6">
        <f t="shared" si="5"/>
        <v>0</v>
      </c>
    </row>
    <row r="144" spans="1:10" x14ac:dyDescent="0.25">
      <c r="A144" s="1">
        <f>IF(D144&lt;&gt;"",COUNTA($D$10:D144),"")</f>
        <v>135</v>
      </c>
      <c r="B144" s="116"/>
      <c r="C144" s="116"/>
      <c r="D144" s="38" t="s">
        <v>110</v>
      </c>
      <c r="E144" s="4" t="s">
        <v>17</v>
      </c>
      <c r="F144" s="10">
        <v>1</v>
      </c>
      <c r="G144" s="60"/>
      <c r="H144" s="9">
        <f t="shared" si="6"/>
        <v>0</v>
      </c>
      <c r="I144" s="62"/>
      <c r="J144" s="6">
        <f t="shared" si="5"/>
        <v>0</v>
      </c>
    </row>
    <row r="145" spans="1:10" x14ac:dyDescent="0.25">
      <c r="A145" s="1">
        <f>IF(D145&lt;&gt;"",COUNTA($D$10:D145),"")</f>
        <v>136</v>
      </c>
      <c r="B145" s="116"/>
      <c r="C145" s="116"/>
      <c r="D145" s="38" t="s">
        <v>111</v>
      </c>
      <c r="E145" s="4" t="s">
        <v>17</v>
      </c>
      <c r="F145" s="10">
        <v>1</v>
      </c>
      <c r="G145" s="60"/>
      <c r="H145" s="9">
        <f t="shared" si="6"/>
        <v>0</v>
      </c>
      <c r="I145" s="62"/>
      <c r="J145" s="6">
        <f t="shared" si="5"/>
        <v>0</v>
      </c>
    </row>
    <row r="146" spans="1:10" ht="15.75" x14ac:dyDescent="0.25">
      <c r="A146" s="1"/>
      <c r="B146" s="116"/>
      <c r="C146" s="116"/>
      <c r="D146" s="37" t="s">
        <v>112</v>
      </c>
      <c r="E146" s="4"/>
      <c r="F146" s="10"/>
      <c r="G146" s="86"/>
      <c r="H146" s="87"/>
      <c r="I146" s="88"/>
      <c r="J146" s="6"/>
    </row>
    <row r="147" spans="1:10" ht="18" customHeight="1" x14ac:dyDescent="0.25">
      <c r="A147" s="1">
        <f>IF(D147&lt;&gt;"",COUNTA($D$10:D147),"")</f>
        <v>138</v>
      </c>
      <c r="B147" s="116"/>
      <c r="C147" s="116"/>
      <c r="D147" s="38" t="s">
        <v>113</v>
      </c>
      <c r="E147" s="4"/>
      <c r="F147" s="10">
        <v>1</v>
      </c>
      <c r="G147" s="60"/>
      <c r="H147" s="9">
        <f t="shared" si="6"/>
        <v>0</v>
      </c>
      <c r="I147" s="62"/>
      <c r="J147" s="6">
        <f t="shared" si="5"/>
        <v>0</v>
      </c>
    </row>
    <row r="148" spans="1:10" x14ac:dyDescent="0.25">
      <c r="A148" s="1">
        <f>IF(D148&lt;&gt;"",COUNTA($D$10:D148),"")</f>
        <v>139</v>
      </c>
      <c r="B148" s="116"/>
      <c r="C148" s="116"/>
      <c r="D148" s="38" t="s">
        <v>114</v>
      </c>
      <c r="E148" s="4" t="s">
        <v>17</v>
      </c>
      <c r="F148" s="10">
        <v>1</v>
      </c>
      <c r="G148" s="60"/>
      <c r="H148" s="9">
        <f t="shared" si="6"/>
        <v>0</v>
      </c>
      <c r="I148" s="62"/>
      <c r="J148" s="6">
        <f t="shared" si="5"/>
        <v>0</v>
      </c>
    </row>
    <row r="149" spans="1:10" x14ac:dyDescent="0.25">
      <c r="A149" s="1">
        <f>IF(D149&lt;&gt;"",COUNTA($D$10:D149),"")</f>
        <v>140</v>
      </c>
      <c r="B149" s="116"/>
      <c r="C149" s="116"/>
      <c r="D149" s="38" t="s">
        <v>63</v>
      </c>
      <c r="E149" s="4" t="s">
        <v>17</v>
      </c>
      <c r="F149" s="10">
        <v>2</v>
      </c>
      <c r="G149" s="60"/>
      <c r="H149" s="9">
        <f t="shared" si="6"/>
        <v>0</v>
      </c>
      <c r="I149" s="62"/>
      <c r="J149" s="6">
        <f t="shared" si="5"/>
        <v>0</v>
      </c>
    </row>
    <row r="150" spans="1:10" x14ac:dyDescent="0.25">
      <c r="A150" s="1">
        <f>IF(D150&lt;&gt;"",COUNTA($D$10:D150),"")</f>
        <v>141</v>
      </c>
      <c r="B150" s="116"/>
      <c r="C150" s="116"/>
      <c r="D150" s="38" t="s">
        <v>113</v>
      </c>
      <c r="E150" s="4" t="s">
        <v>17</v>
      </c>
      <c r="F150" s="10">
        <v>1</v>
      </c>
      <c r="G150" s="60"/>
      <c r="H150" s="9">
        <f t="shared" si="6"/>
        <v>0</v>
      </c>
      <c r="I150" s="62"/>
      <c r="J150" s="6">
        <f t="shared" si="5"/>
        <v>0</v>
      </c>
    </row>
    <row r="151" spans="1:10" x14ac:dyDescent="0.25">
      <c r="A151" s="1">
        <f>IF(D151&lt;&gt;"",COUNTA($D$10:D151),"")</f>
        <v>142</v>
      </c>
      <c r="B151" s="116"/>
      <c r="C151" s="116"/>
      <c r="D151" s="38" t="s">
        <v>114</v>
      </c>
      <c r="E151" s="4" t="s">
        <v>17</v>
      </c>
      <c r="F151" s="10">
        <v>1</v>
      </c>
      <c r="G151" s="60"/>
      <c r="H151" s="9">
        <f t="shared" si="6"/>
        <v>0</v>
      </c>
      <c r="I151" s="62"/>
      <c r="J151" s="6">
        <f t="shared" si="5"/>
        <v>0</v>
      </c>
    </row>
    <row r="152" spans="1:10" x14ac:dyDescent="0.25">
      <c r="A152" s="1">
        <f>IF(D152&lt;&gt;"",COUNTA($D$10:D152),"")</f>
        <v>143</v>
      </c>
      <c r="B152" s="141"/>
      <c r="C152" s="141"/>
      <c r="D152" s="38" t="s">
        <v>63</v>
      </c>
      <c r="E152" s="4" t="s">
        <v>17</v>
      </c>
      <c r="F152" s="10">
        <v>2</v>
      </c>
      <c r="G152" s="60"/>
      <c r="H152" s="9">
        <f t="shared" si="6"/>
        <v>0</v>
      </c>
      <c r="I152" s="60"/>
      <c r="J152" s="6">
        <f t="shared" si="5"/>
        <v>0</v>
      </c>
    </row>
    <row r="153" spans="1:10" x14ac:dyDescent="0.25">
      <c r="A153" s="1">
        <f>IF(D153&lt;&gt;"",COUNTA($D$10:D153),"")</f>
        <v>144</v>
      </c>
      <c r="B153" s="116"/>
      <c r="C153" s="116"/>
      <c r="D153" s="38" t="s">
        <v>115</v>
      </c>
      <c r="E153" s="4" t="s">
        <v>17</v>
      </c>
      <c r="F153" s="10">
        <v>1</v>
      </c>
      <c r="G153" s="60"/>
      <c r="H153" s="9">
        <f t="shared" si="6"/>
        <v>0</v>
      </c>
      <c r="I153" s="62"/>
      <c r="J153" s="6">
        <f t="shared" si="5"/>
        <v>0</v>
      </c>
    </row>
    <row r="154" spans="1:10" x14ac:dyDescent="0.25">
      <c r="A154" s="1">
        <f>IF(D154&lt;&gt;"",COUNTA($D$10:D154),"")</f>
        <v>145</v>
      </c>
      <c r="B154" s="116"/>
      <c r="C154" s="116"/>
      <c r="D154" s="38" t="s">
        <v>116</v>
      </c>
      <c r="E154" s="4" t="s">
        <v>17</v>
      </c>
      <c r="F154" s="10">
        <v>1</v>
      </c>
      <c r="G154" s="60"/>
      <c r="H154" s="9">
        <f t="shared" si="6"/>
        <v>0</v>
      </c>
      <c r="I154" s="62"/>
      <c r="J154" s="6">
        <f t="shared" si="5"/>
        <v>0</v>
      </c>
    </row>
    <row r="155" spans="1:10" x14ac:dyDescent="0.25">
      <c r="A155" s="1">
        <f>IF(D155&lt;&gt;"",COUNTA($D$10:D155),"")</f>
        <v>146</v>
      </c>
      <c r="B155" s="116"/>
      <c r="C155" s="116"/>
      <c r="D155" s="38" t="s">
        <v>63</v>
      </c>
      <c r="E155" s="4" t="s">
        <v>17</v>
      </c>
      <c r="F155" s="10">
        <v>2</v>
      </c>
      <c r="G155" s="60"/>
      <c r="H155" s="9">
        <f t="shared" si="6"/>
        <v>0</v>
      </c>
      <c r="I155" s="62"/>
      <c r="J155" s="6">
        <f t="shared" si="5"/>
        <v>0</v>
      </c>
    </row>
    <row r="156" spans="1:10" x14ac:dyDescent="0.25">
      <c r="A156" s="1">
        <f>IF(D156&lt;&gt;"",COUNTA($D$10:D156),"")</f>
        <v>147</v>
      </c>
      <c r="B156" s="116"/>
      <c r="C156" s="116"/>
      <c r="D156" s="38" t="s">
        <v>115</v>
      </c>
      <c r="E156" s="4" t="s">
        <v>17</v>
      </c>
      <c r="F156" s="10">
        <v>1</v>
      </c>
      <c r="G156" s="60"/>
      <c r="H156" s="9">
        <f t="shared" si="6"/>
        <v>0</v>
      </c>
      <c r="I156" s="62"/>
      <c r="J156" s="6">
        <f t="shared" si="5"/>
        <v>0</v>
      </c>
    </row>
    <row r="157" spans="1:10" x14ac:dyDescent="0.25">
      <c r="A157" s="1">
        <f>IF(D157&lt;&gt;"",COUNTA($D$10:D157),"")</f>
        <v>148</v>
      </c>
      <c r="B157" s="116"/>
      <c r="C157" s="116"/>
      <c r="D157" s="38" t="s">
        <v>116</v>
      </c>
      <c r="E157" s="4" t="s">
        <v>17</v>
      </c>
      <c r="F157" s="10">
        <v>1</v>
      </c>
      <c r="G157" s="60"/>
      <c r="H157" s="9">
        <f t="shared" si="6"/>
        <v>0</v>
      </c>
      <c r="I157" s="62"/>
      <c r="J157" s="6">
        <f t="shared" si="5"/>
        <v>0</v>
      </c>
    </row>
    <row r="158" spans="1:10" x14ac:dyDescent="0.25">
      <c r="A158" s="1">
        <f>IF(D158&lt;&gt;"",COUNTA($D$10:D158),"")</f>
        <v>149</v>
      </c>
      <c r="B158" s="141"/>
      <c r="C158" s="141"/>
      <c r="D158" s="38" t="s">
        <v>63</v>
      </c>
      <c r="E158" s="4" t="s">
        <v>17</v>
      </c>
      <c r="F158" s="10">
        <v>2</v>
      </c>
      <c r="G158" s="60"/>
      <c r="H158" s="9">
        <f t="shared" si="6"/>
        <v>0</v>
      </c>
      <c r="I158" s="60"/>
      <c r="J158" s="6">
        <f t="shared" si="5"/>
        <v>0</v>
      </c>
    </row>
    <row r="159" spans="1:10" x14ac:dyDescent="0.25">
      <c r="A159" s="1">
        <f>IF(D159&lt;&gt;"",COUNTA($D$10:D159),"")</f>
        <v>150</v>
      </c>
      <c r="B159" s="116"/>
      <c r="C159" s="116"/>
      <c r="D159" s="38" t="s">
        <v>62</v>
      </c>
      <c r="E159" s="4" t="s">
        <v>17</v>
      </c>
      <c r="F159" s="10">
        <v>4</v>
      </c>
      <c r="G159" s="60"/>
      <c r="H159" s="9">
        <f t="shared" si="6"/>
        <v>0</v>
      </c>
      <c r="I159" s="62"/>
      <c r="J159" s="6">
        <f t="shared" si="5"/>
        <v>0</v>
      </c>
    </row>
    <row r="160" spans="1:10" x14ac:dyDescent="0.25">
      <c r="A160" s="1">
        <f>IF(D160&lt;&gt;"",COUNTA($D$10:D160),"")</f>
        <v>151</v>
      </c>
      <c r="B160" s="116"/>
      <c r="C160" s="116"/>
      <c r="D160" s="7" t="s">
        <v>33</v>
      </c>
      <c r="E160" s="4" t="s">
        <v>17</v>
      </c>
      <c r="F160" s="5">
        <v>1</v>
      </c>
      <c r="G160" s="60"/>
      <c r="H160" s="9">
        <f t="shared" si="6"/>
        <v>0</v>
      </c>
      <c r="I160" s="62"/>
      <c r="J160" s="6">
        <f t="shared" si="5"/>
        <v>0</v>
      </c>
    </row>
    <row r="161" spans="1:10" x14ac:dyDescent="0.25">
      <c r="A161" s="1">
        <f>IF(D161&lt;&gt;"",COUNTA($D$10:D161),"")</f>
        <v>152</v>
      </c>
      <c r="B161" s="116"/>
      <c r="C161" s="116"/>
      <c r="D161" s="38" t="s">
        <v>78</v>
      </c>
      <c r="E161" s="4" t="s">
        <v>18</v>
      </c>
      <c r="F161" s="10">
        <v>16</v>
      </c>
      <c r="G161" s="60"/>
      <c r="H161" s="9">
        <f t="shared" si="6"/>
        <v>0</v>
      </c>
      <c r="I161" s="62"/>
      <c r="J161" s="6">
        <f t="shared" si="5"/>
        <v>0</v>
      </c>
    </row>
    <row r="162" spans="1:10" x14ac:dyDescent="0.25">
      <c r="A162" s="1">
        <f>IF(D162&lt;&gt;"",COUNTA($D$10:D162),"")</f>
        <v>153</v>
      </c>
      <c r="B162" s="116"/>
      <c r="C162" s="116"/>
      <c r="D162" s="38" t="s">
        <v>76</v>
      </c>
      <c r="E162" s="4" t="s">
        <v>18</v>
      </c>
      <c r="F162" s="10">
        <v>16</v>
      </c>
      <c r="G162" s="60"/>
      <c r="H162" s="9">
        <f t="shared" si="6"/>
        <v>0</v>
      </c>
      <c r="I162" s="62"/>
      <c r="J162" s="6">
        <f t="shared" si="5"/>
        <v>0</v>
      </c>
    </row>
    <row r="163" spans="1:10" x14ac:dyDescent="0.25">
      <c r="A163" s="1">
        <f>IF(D163&lt;&gt;"",COUNTA($D$10:D163),"")</f>
        <v>154</v>
      </c>
      <c r="B163" s="116"/>
      <c r="C163" s="116"/>
      <c r="D163" s="38" t="s">
        <v>89</v>
      </c>
      <c r="E163" s="4" t="s">
        <v>17</v>
      </c>
      <c r="F163" s="10">
        <v>2</v>
      </c>
      <c r="G163" s="60"/>
      <c r="H163" s="9">
        <f t="shared" si="6"/>
        <v>0</v>
      </c>
      <c r="I163" s="62"/>
      <c r="J163" s="6">
        <f t="shared" si="5"/>
        <v>0</v>
      </c>
    </row>
    <row r="164" spans="1:10" x14ac:dyDescent="0.25">
      <c r="A164" s="1">
        <f>IF(D164&lt;&gt;"",COUNTA($D$10:D164),"")</f>
        <v>155</v>
      </c>
      <c r="B164" s="141"/>
      <c r="C164" s="141"/>
      <c r="D164" s="38" t="s">
        <v>90</v>
      </c>
      <c r="E164" s="4" t="s">
        <v>17</v>
      </c>
      <c r="F164" s="10">
        <v>1</v>
      </c>
      <c r="G164" s="60"/>
      <c r="H164" s="9">
        <f t="shared" si="6"/>
        <v>0</v>
      </c>
      <c r="I164" s="60"/>
      <c r="J164" s="6">
        <f t="shared" si="5"/>
        <v>0</v>
      </c>
    </row>
    <row r="165" spans="1:10" x14ac:dyDescent="0.25">
      <c r="A165" s="1">
        <f>IF(D165&lt;&gt;"",COUNTA($D$10:D165),"")</f>
        <v>156</v>
      </c>
      <c r="B165" s="116"/>
      <c r="C165" s="116"/>
      <c r="D165" s="38" t="s">
        <v>91</v>
      </c>
      <c r="E165" s="4" t="s">
        <v>17</v>
      </c>
      <c r="F165" s="10">
        <v>1</v>
      </c>
      <c r="G165" s="60"/>
      <c r="H165" s="9">
        <f t="shared" si="6"/>
        <v>0</v>
      </c>
      <c r="I165" s="62"/>
      <c r="J165" s="6">
        <f t="shared" si="5"/>
        <v>0</v>
      </c>
    </row>
    <row r="166" spans="1:10" x14ac:dyDescent="0.25">
      <c r="A166" s="1">
        <f>IF(D166&lt;&gt;"",COUNTA($D$10:D166),"")</f>
        <v>157</v>
      </c>
      <c r="B166" s="116"/>
      <c r="C166" s="116"/>
      <c r="D166" s="39" t="s">
        <v>92</v>
      </c>
      <c r="E166" s="4" t="s">
        <v>17</v>
      </c>
      <c r="F166" s="10">
        <v>1</v>
      </c>
      <c r="G166" s="60"/>
      <c r="H166" s="9">
        <f t="shared" si="6"/>
        <v>0</v>
      </c>
      <c r="I166" s="62"/>
      <c r="J166" s="6">
        <f t="shared" si="5"/>
        <v>0</v>
      </c>
    </row>
    <row r="167" spans="1:10" x14ac:dyDescent="0.25">
      <c r="A167" s="1">
        <f>IF(D167&lt;&gt;"",COUNTA($D$10:D167),"")</f>
        <v>158</v>
      </c>
      <c r="B167" s="116"/>
      <c r="C167" s="116"/>
      <c r="D167" s="38" t="s">
        <v>93</v>
      </c>
      <c r="E167" s="4" t="s">
        <v>17</v>
      </c>
      <c r="F167" s="10">
        <v>2</v>
      </c>
      <c r="G167" s="60"/>
      <c r="H167" s="9">
        <f t="shared" si="6"/>
        <v>0</v>
      </c>
      <c r="I167" s="62"/>
      <c r="J167" s="6">
        <f t="shared" si="5"/>
        <v>0</v>
      </c>
    </row>
    <row r="168" spans="1:10" x14ac:dyDescent="0.25">
      <c r="A168" s="1">
        <f>IF(D168&lt;&gt;"",COUNTA($D$10:D168),"")</f>
        <v>159</v>
      </c>
      <c r="B168" s="116"/>
      <c r="C168" s="116"/>
      <c r="D168" s="38" t="s">
        <v>94</v>
      </c>
      <c r="E168" s="4" t="s">
        <v>17</v>
      </c>
      <c r="F168" s="10">
        <v>1</v>
      </c>
      <c r="G168" s="60"/>
      <c r="H168" s="9">
        <f t="shared" si="6"/>
        <v>0</v>
      </c>
      <c r="I168" s="62"/>
      <c r="J168" s="6">
        <f t="shared" si="5"/>
        <v>0</v>
      </c>
    </row>
    <row r="169" spans="1:10" x14ac:dyDescent="0.25">
      <c r="A169" s="1">
        <f>IF(D169&lt;&gt;"",COUNTA($D$10:D169),"")</f>
        <v>160</v>
      </c>
      <c r="B169" s="116"/>
      <c r="C169" s="116"/>
      <c r="D169" s="38" t="s">
        <v>95</v>
      </c>
      <c r="E169" s="4" t="s">
        <v>17</v>
      </c>
      <c r="F169" s="10">
        <v>1</v>
      </c>
      <c r="G169" s="60"/>
      <c r="H169" s="9">
        <f t="shared" si="6"/>
        <v>0</v>
      </c>
      <c r="I169" s="62"/>
      <c r="J169" s="6">
        <f t="shared" si="5"/>
        <v>0</v>
      </c>
    </row>
    <row r="170" spans="1:10" x14ac:dyDescent="0.25">
      <c r="A170" s="1">
        <f>IF(D170&lt;&gt;"",COUNTA($D$10:D170),"")</f>
        <v>161</v>
      </c>
      <c r="B170" s="141"/>
      <c r="C170" s="141"/>
      <c r="D170" s="38" t="s">
        <v>96</v>
      </c>
      <c r="E170" s="4" t="s">
        <v>17</v>
      </c>
      <c r="F170" s="10">
        <v>2</v>
      </c>
      <c r="G170" s="60"/>
      <c r="H170" s="9">
        <f t="shared" si="6"/>
        <v>0</v>
      </c>
      <c r="I170" s="60"/>
      <c r="J170" s="6">
        <f t="shared" si="5"/>
        <v>0</v>
      </c>
    </row>
    <row r="171" spans="1:10" x14ac:dyDescent="0.25">
      <c r="A171" s="1">
        <f>IF(D171&lt;&gt;"",COUNTA($D$10:D171),"")</f>
        <v>162</v>
      </c>
      <c r="B171" s="116"/>
      <c r="C171" s="116"/>
      <c r="D171" s="38" t="s">
        <v>97</v>
      </c>
      <c r="E171" s="4" t="s">
        <v>17</v>
      </c>
      <c r="F171" s="10">
        <v>2</v>
      </c>
      <c r="G171" s="60"/>
      <c r="H171" s="9">
        <f t="shared" si="6"/>
        <v>0</v>
      </c>
      <c r="I171" s="62"/>
      <c r="J171" s="6">
        <f t="shared" si="5"/>
        <v>0</v>
      </c>
    </row>
    <row r="172" spans="1:10" x14ac:dyDescent="0.25">
      <c r="A172" s="1">
        <f>IF(D172&lt;&gt;"",COUNTA($D$10:D172),"")</f>
        <v>163</v>
      </c>
      <c r="B172" s="116"/>
      <c r="C172" s="116"/>
      <c r="D172" s="38" t="s">
        <v>98</v>
      </c>
      <c r="E172" s="4" t="s">
        <v>17</v>
      </c>
      <c r="F172" s="10">
        <v>1</v>
      </c>
      <c r="G172" s="60"/>
      <c r="H172" s="9">
        <f t="shared" si="6"/>
        <v>0</v>
      </c>
      <c r="I172" s="62"/>
      <c r="J172" s="6">
        <f t="shared" si="5"/>
        <v>0</v>
      </c>
    </row>
    <row r="173" spans="1:10" x14ac:dyDescent="0.25">
      <c r="A173" s="1">
        <f>IF(D173&lt;&gt;"",COUNTA($D$10:D173),"")</f>
        <v>164</v>
      </c>
      <c r="B173" s="116"/>
      <c r="C173" s="116"/>
      <c r="D173" s="38" t="s">
        <v>99</v>
      </c>
      <c r="E173" s="4" t="s">
        <v>17</v>
      </c>
      <c r="F173" s="10">
        <v>1</v>
      </c>
      <c r="G173" s="60"/>
      <c r="H173" s="9">
        <f t="shared" si="6"/>
        <v>0</v>
      </c>
      <c r="I173" s="62"/>
      <c r="J173" s="6">
        <f t="shared" si="5"/>
        <v>0</v>
      </c>
    </row>
    <row r="174" spans="1:10" x14ac:dyDescent="0.25">
      <c r="A174" s="1">
        <f>IF(D174&lt;&gt;"",COUNTA($D$10:D174),"")</f>
        <v>165</v>
      </c>
      <c r="B174" s="116"/>
      <c r="C174" s="116"/>
      <c r="D174" s="38" t="s">
        <v>100</v>
      </c>
      <c r="E174" s="4" t="s">
        <v>17</v>
      </c>
      <c r="F174" s="10">
        <v>1</v>
      </c>
      <c r="G174" s="60"/>
      <c r="H174" s="9">
        <f t="shared" si="6"/>
        <v>0</v>
      </c>
      <c r="I174" s="62"/>
      <c r="J174" s="6">
        <f t="shared" si="5"/>
        <v>0</v>
      </c>
    </row>
    <row r="175" spans="1:10" x14ac:dyDescent="0.25">
      <c r="A175" s="1">
        <f>IF(D175&lt;&gt;"",COUNTA($D$10:D175),"")</f>
        <v>166</v>
      </c>
      <c r="B175" s="116"/>
      <c r="C175" s="116"/>
      <c r="D175" s="38" t="s">
        <v>102</v>
      </c>
      <c r="E175" s="4" t="s">
        <v>17</v>
      </c>
      <c r="F175" s="10">
        <v>1</v>
      </c>
      <c r="G175" s="60"/>
      <c r="H175" s="9">
        <f t="shared" si="6"/>
        <v>0</v>
      </c>
      <c r="I175" s="62"/>
      <c r="J175" s="6">
        <f t="shared" si="5"/>
        <v>0</v>
      </c>
    </row>
    <row r="176" spans="1:10" x14ac:dyDescent="0.25">
      <c r="A176" s="1">
        <f>IF(D176&lt;&gt;"",COUNTA($D$10:D176),"")</f>
        <v>167</v>
      </c>
      <c r="B176" s="141"/>
      <c r="C176" s="141"/>
      <c r="D176" s="38" t="s">
        <v>103</v>
      </c>
      <c r="E176" s="4" t="s">
        <v>17</v>
      </c>
      <c r="F176" s="10">
        <v>1</v>
      </c>
      <c r="G176" s="60"/>
      <c r="H176" s="9">
        <f t="shared" si="6"/>
        <v>0</v>
      </c>
      <c r="I176" s="60"/>
      <c r="J176" s="6">
        <f t="shared" si="5"/>
        <v>0</v>
      </c>
    </row>
    <row r="177" spans="1:10" x14ac:dyDescent="0.25">
      <c r="A177" s="1">
        <f>IF(D177&lt;&gt;"",COUNTA($D$10:D177),"")</f>
        <v>168</v>
      </c>
      <c r="B177" s="116"/>
      <c r="C177" s="116"/>
      <c r="D177" s="38" t="s">
        <v>104</v>
      </c>
      <c r="E177" s="4" t="s">
        <v>17</v>
      </c>
      <c r="F177" s="10">
        <v>1</v>
      </c>
      <c r="G177" s="60"/>
      <c r="H177" s="9">
        <f t="shared" si="6"/>
        <v>0</v>
      </c>
      <c r="I177" s="62"/>
      <c r="J177" s="6">
        <f t="shared" si="5"/>
        <v>0</v>
      </c>
    </row>
    <row r="178" spans="1:10" x14ac:dyDescent="0.25">
      <c r="A178" s="1">
        <f>IF(D178&lt;&gt;"",COUNTA($D$10:D178),"")</f>
        <v>169</v>
      </c>
      <c r="B178" s="116"/>
      <c r="C178" s="116"/>
      <c r="D178" s="38" t="s">
        <v>102</v>
      </c>
      <c r="E178" s="4" t="s">
        <v>17</v>
      </c>
      <c r="F178" s="10">
        <v>1</v>
      </c>
      <c r="G178" s="60"/>
      <c r="H178" s="9">
        <f t="shared" si="6"/>
        <v>0</v>
      </c>
      <c r="I178" s="62"/>
      <c r="J178" s="6">
        <f t="shared" si="5"/>
        <v>0</v>
      </c>
    </row>
    <row r="179" spans="1:10" x14ac:dyDescent="0.25">
      <c r="A179" s="1">
        <f>IF(D179&lt;&gt;"",COUNTA($D$10:D179),"")</f>
        <v>170</v>
      </c>
      <c r="B179" s="116"/>
      <c r="C179" s="116"/>
      <c r="D179" s="38" t="s">
        <v>103</v>
      </c>
      <c r="E179" s="4" t="s">
        <v>17</v>
      </c>
      <c r="F179" s="10">
        <v>1</v>
      </c>
      <c r="G179" s="60"/>
      <c r="H179" s="9">
        <f t="shared" si="6"/>
        <v>0</v>
      </c>
      <c r="I179" s="62"/>
      <c r="J179" s="6">
        <f t="shared" si="5"/>
        <v>0</v>
      </c>
    </row>
    <row r="180" spans="1:10" x14ac:dyDescent="0.25">
      <c r="A180" s="1">
        <f>IF(D180&lt;&gt;"",COUNTA($D$10:D180),"")</f>
        <v>171</v>
      </c>
      <c r="B180" s="116"/>
      <c r="C180" s="116"/>
      <c r="D180" s="38" t="s">
        <v>117</v>
      </c>
      <c r="E180" s="4" t="s">
        <v>17</v>
      </c>
      <c r="F180" s="10">
        <v>1</v>
      </c>
      <c r="G180" s="60"/>
      <c r="H180" s="9">
        <f t="shared" si="6"/>
        <v>0</v>
      </c>
      <c r="I180" s="62"/>
      <c r="J180" s="6">
        <f t="shared" si="5"/>
        <v>0</v>
      </c>
    </row>
    <row r="181" spans="1:10" x14ac:dyDescent="0.25">
      <c r="A181" s="1">
        <f>IF(D181&lt;&gt;"",COUNTA($D$10:D181),"")</f>
        <v>172</v>
      </c>
      <c r="B181" s="116"/>
      <c r="C181" s="116"/>
      <c r="D181" s="38" t="s">
        <v>118</v>
      </c>
      <c r="E181" s="4" t="s">
        <v>17</v>
      </c>
      <c r="F181" s="10">
        <v>1</v>
      </c>
      <c r="G181" s="60"/>
      <c r="H181" s="9">
        <f t="shared" si="6"/>
        <v>0</v>
      </c>
      <c r="I181" s="62"/>
      <c r="J181" s="6">
        <f t="shared" si="5"/>
        <v>0</v>
      </c>
    </row>
    <row r="182" spans="1:10" x14ac:dyDescent="0.25">
      <c r="A182" s="1">
        <f>IF(D182&lt;&gt;"",COUNTA($D$10:D182),"")</f>
        <v>173</v>
      </c>
      <c r="B182" s="141"/>
      <c r="C182" s="141"/>
      <c r="D182" s="38" t="s">
        <v>119</v>
      </c>
      <c r="E182" s="4" t="s">
        <v>17</v>
      </c>
      <c r="F182" s="10">
        <v>1</v>
      </c>
      <c r="G182" s="60"/>
      <c r="H182" s="9">
        <f t="shared" si="6"/>
        <v>0</v>
      </c>
      <c r="I182" s="60"/>
      <c r="J182" s="6">
        <f t="shared" si="5"/>
        <v>0</v>
      </c>
    </row>
    <row r="183" spans="1:10" ht="15.75" x14ac:dyDescent="0.25">
      <c r="A183" s="1"/>
      <c r="B183" s="116"/>
      <c r="C183" s="116"/>
      <c r="D183" s="37" t="s">
        <v>120</v>
      </c>
      <c r="E183" s="4"/>
      <c r="F183" s="10"/>
      <c r="G183" s="86"/>
      <c r="H183" s="87"/>
      <c r="I183" s="88"/>
      <c r="J183" s="6"/>
    </row>
    <row r="184" spans="1:10" x14ac:dyDescent="0.25">
      <c r="A184" s="1">
        <f>IF(D184&lt;&gt;"",COUNTA($D$10:D184),"")</f>
        <v>175</v>
      </c>
      <c r="B184" s="116"/>
      <c r="C184" s="116"/>
      <c r="D184" s="38" t="s">
        <v>65</v>
      </c>
      <c r="E184" s="4"/>
      <c r="F184" s="10">
        <v>1</v>
      </c>
      <c r="G184" s="60"/>
      <c r="H184" s="9">
        <f t="shared" si="6"/>
        <v>0</v>
      </c>
      <c r="I184" s="62"/>
      <c r="J184" s="6">
        <f t="shared" si="5"/>
        <v>0</v>
      </c>
    </row>
    <row r="185" spans="1:10" ht="26.25" x14ac:dyDescent="0.25">
      <c r="A185" s="1">
        <f>IF(D185&lt;&gt;"",COUNTA($D$10:D185),"")</f>
        <v>176</v>
      </c>
      <c r="B185" s="116"/>
      <c r="C185" s="116"/>
      <c r="D185" s="38" t="s">
        <v>66</v>
      </c>
      <c r="E185" s="4" t="s">
        <v>17</v>
      </c>
      <c r="F185" s="10">
        <v>1</v>
      </c>
      <c r="G185" s="60"/>
      <c r="H185" s="9">
        <f t="shared" si="6"/>
        <v>0</v>
      </c>
      <c r="I185" s="62"/>
      <c r="J185" s="6">
        <f t="shared" si="5"/>
        <v>0</v>
      </c>
    </row>
    <row r="186" spans="1:10" x14ac:dyDescent="0.25">
      <c r="A186" s="1">
        <f>IF(D186&lt;&gt;"",COUNTA($D$10:D186),"")</f>
        <v>177</v>
      </c>
      <c r="B186" s="116"/>
      <c r="C186" s="116"/>
      <c r="D186" s="38" t="s">
        <v>58</v>
      </c>
      <c r="E186" s="4" t="s">
        <v>17</v>
      </c>
      <c r="F186" s="10">
        <v>2</v>
      </c>
      <c r="G186" s="60"/>
      <c r="H186" s="9">
        <f t="shared" si="6"/>
        <v>0</v>
      </c>
      <c r="I186" s="62"/>
      <c r="J186" s="6">
        <f t="shared" si="5"/>
        <v>0</v>
      </c>
    </row>
    <row r="187" spans="1:10" x14ac:dyDescent="0.25">
      <c r="A187" s="1">
        <f>IF(D187&lt;&gt;"",COUNTA($D$10:D187),"")</f>
        <v>178</v>
      </c>
      <c r="B187" s="116"/>
      <c r="C187" s="116"/>
      <c r="D187" s="38" t="s">
        <v>65</v>
      </c>
      <c r="E187" s="4" t="s">
        <v>17</v>
      </c>
      <c r="F187" s="10">
        <v>1</v>
      </c>
      <c r="G187" s="60"/>
      <c r="H187" s="9">
        <f t="shared" si="6"/>
        <v>0</v>
      </c>
      <c r="I187" s="62"/>
      <c r="J187" s="6">
        <f t="shared" si="5"/>
        <v>0</v>
      </c>
    </row>
    <row r="188" spans="1:10" ht="26.25" x14ac:dyDescent="0.25">
      <c r="A188" s="1">
        <f>IF(D188&lt;&gt;"",COUNTA($D$10:D188),"")</f>
        <v>179</v>
      </c>
      <c r="B188" s="141"/>
      <c r="C188" s="141"/>
      <c r="D188" s="38" t="s">
        <v>66</v>
      </c>
      <c r="E188" s="4" t="s">
        <v>17</v>
      </c>
      <c r="F188" s="10">
        <v>1</v>
      </c>
      <c r="G188" s="60"/>
      <c r="H188" s="9">
        <f t="shared" si="6"/>
        <v>0</v>
      </c>
      <c r="I188" s="60"/>
      <c r="J188" s="6">
        <f t="shared" si="5"/>
        <v>0</v>
      </c>
    </row>
    <row r="189" spans="1:10" x14ac:dyDescent="0.25">
      <c r="A189" s="1">
        <f>IF(D189&lt;&gt;"",COUNTA($D$10:D189),"")</f>
        <v>180</v>
      </c>
      <c r="B189" s="116"/>
      <c r="C189" s="116"/>
      <c r="D189" s="38" t="s">
        <v>58</v>
      </c>
      <c r="E189" s="4" t="s">
        <v>17</v>
      </c>
      <c r="F189" s="10">
        <v>2</v>
      </c>
      <c r="G189" s="60"/>
      <c r="H189" s="9">
        <f t="shared" si="6"/>
        <v>0</v>
      </c>
      <c r="I189" s="62"/>
      <c r="J189" s="6">
        <f t="shared" si="5"/>
        <v>0</v>
      </c>
    </row>
    <row r="190" spans="1:10" x14ac:dyDescent="0.25">
      <c r="A190" s="1">
        <f>IF(D190&lt;&gt;"",COUNTA($D$10:D190),"")</f>
        <v>181</v>
      </c>
      <c r="B190" s="116"/>
      <c r="C190" s="116"/>
      <c r="D190" s="38" t="s">
        <v>65</v>
      </c>
      <c r="E190" s="4" t="s">
        <v>17</v>
      </c>
      <c r="F190" s="10">
        <v>1</v>
      </c>
      <c r="G190" s="60"/>
      <c r="H190" s="9">
        <f t="shared" si="6"/>
        <v>0</v>
      </c>
      <c r="I190" s="62"/>
      <c r="J190" s="6">
        <f t="shared" si="5"/>
        <v>0</v>
      </c>
    </row>
    <row r="191" spans="1:10" ht="26.25" x14ac:dyDescent="0.25">
      <c r="A191" s="1">
        <f>IF(D191&lt;&gt;"",COUNTA($D$10:D191),"")</f>
        <v>182</v>
      </c>
      <c r="B191" s="116"/>
      <c r="C191" s="116"/>
      <c r="D191" s="38" t="s">
        <v>66</v>
      </c>
      <c r="E191" s="4" t="s">
        <v>17</v>
      </c>
      <c r="F191" s="10">
        <v>1</v>
      </c>
      <c r="G191" s="60"/>
      <c r="H191" s="9">
        <f t="shared" si="6"/>
        <v>0</v>
      </c>
      <c r="I191" s="62"/>
      <c r="J191" s="6">
        <f t="shared" si="5"/>
        <v>0</v>
      </c>
    </row>
    <row r="192" spans="1:10" x14ac:dyDescent="0.25">
      <c r="A192" s="1">
        <f>IF(D192&lt;&gt;"",COUNTA($D$10:D192),"")</f>
        <v>183</v>
      </c>
      <c r="B192" s="116"/>
      <c r="C192" s="116"/>
      <c r="D192" s="38" t="s">
        <v>58</v>
      </c>
      <c r="E192" s="4" t="s">
        <v>17</v>
      </c>
      <c r="F192" s="10">
        <v>2</v>
      </c>
      <c r="G192" s="60"/>
      <c r="H192" s="9">
        <f t="shared" si="6"/>
        <v>0</v>
      </c>
      <c r="I192" s="62"/>
      <c r="J192" s="6">
        <f t="shared" si="5"/>
        <v>0</v>
      </c>
    </row>
    <row r="193" spans="1:10" x14ac:dyDescent="0.25">
      <c r="A193" s="1">
        <f>IF(D193&lt;&gt;"",COUNTA($D$10:D193),"")</f>
        <v>184</v>
      </c>
      <c r="B193" s="116"/>
      <c r="C193" s="116"/>
      <c r="D193" s="38" t="s">
        <v>65</v>
      </c>
      <c r="E193" s="4" t="s">
        <v>17</v>
      </c>
      <c r="F193" s="10">
        <v>1</v>
      </c>
      <c r="G193" s="60"/>
      <c r="H193" s="9">
        <f t="shared" si="6"/>
        <v>0</v>
      </c>
      <c r="I193" s="62"/>
      <c r="J193" s="6">
        <f t="shared" si="5"/>
        <v>0</v>
      </c>
    </row>
    <row r="194" spans="1:10" ht="26.25" x14ac:dyDescent="0.25">
      <c r="A194" s="1">
        <f>IF(D194&lt;&gt;"",COUNTA($D$10:D194),"")</f>
        <v>185</v>
      </c>
      <c r="B194" s="141"/>
      <c r="C194" s="141"/>
      <c r="D194" s="38" t="s">
        <v>66</v>
      </c>
      <c r="E194" s="4" t="s">
        <v>17</v>
      </c>
      <c r="F194" s="10">
        <v>1</v>
      </c>
      <c r="G194" s="60"/>
      <c r="H194" s="9">
        <f t="shared" si="6"/>
        <v>0</v>
      </c>
      <c r="I194" s="60"/>
      <c r="J194" s="6">
        <f t="shared" si="5"/>
        <v>0</v>
      </c>
    </row>
    <row r="195" spans="1:10" x14ac:dyDescent="0.25">
      <c r="A195" s="1">
        <f>IF(D195&lt;&gt;"",COUNTA($D$10:D195),"")</f>
        <v>186</v>
      </c>
      <c r="B195" s="116"/>
      <c r="C195" s="116"/>
      <c r="D195" s="38" t="s">
        <v>58</v>
      </c>
      <c r="E195" s="4" t="s">
        <v>17</v>
      </c>
      <c r="F195" s="10">
        <v>2</v>
      </c>
      <c r="G195" s="60"/>
      <c r="H195" s="9">
        <f t="shared" si="6"/>
        <v>0</v>
      </c>
      <c r="I195" s="62"/>
      <c r="J195" s="6">
        <f t="shared" si="5"/>
        <v>0</v>
      </c>
    </row>
    <row r="196" spans="1:10" x14ac:dyDescent="0.25">
      <c r="A196" s="1">
        <f>IF(D196&lt;&gt;"",COUNTA($D$10:D196),"")</f>
        <v>187</v>
      </c>
      <c r="B196" s="116"/>
      <c r="C196" s="116"/>
      <c r="D196" s="38" t="s">
        <v>61</v>
      </c>
      <c r="E196" s="4" t="s">
        <v>17</v>
      </c>
      <c r="F196" s="10">
        <v>1</v>
      </c>
      <c r="G196" s="60"/>
      <c r="H196" s="9">
        <f t="shared" si="6"/>
        <v>0</v>
      </c>
      <c r="I196" s="62"/>
      <c r="J196" s="6">
        <f t="shared" si="5"/>
        <v>0</v>
      </c>
    </row>
    <row r="197" spans="1:10" x14ac:dyDescent="0.25">
      <c r="A197" s="1">
        <f>IF(D197&lt;&gt;"",COUNTA($D$10:D197),"")</f>
        <v>188</v>
      </c>
      <c r="B197" s="116"/>
      <c r="C197" s="116"/>
      <c r="D197" s="7" t="s">
        <v>32</v>
      </c>
      <c r="E197" s="4" t="s">
        <v>17</v>
      </c>
      <c r="F197" s="10">
        <v>1</v>
      </c>
      <c r="G197" s="60"/>
      <c r="H197" s="9">
        <f t="shared" si="6"/>
        <v>0</v>
      </c>
      <c r="I197" s="62"/>
      <c r="J197" s="6">
        <f t="shared" si="5"/>
        <v>0</v>
      </c>
    </row>
    <row r="198" spans="1:10" x14ac:dyDescent="0.25">
      <c r="A198" s="1">
        <f>IF(D198&lt;&gt;"",COUNTA($D$10:D198),"")</f>
        <v>189</v>
      </c>
      <c r="B198" s="116"/>
      <c r="C198" s="116"/>
      <c r="D198" s="38" t="s">
        <v>62</v>
      </c>
      <c r="E198" s="4" t="s">
        <v>17</v>
      </c>
      <c r="F198" s="10">
        <v>3</v>
      </c>
      <c r="G198" s="60"/>
      <c r="H198" s="9">
        <f t="shared" si="6"/>
        <v>0</v>
      </c>
      <c r="I198" s="62"/>
      <c r="J198" s="6">
        <f t="shared" si="5"/>
        <v>0</v>
      </c>
    </row>
    <row r="199" spans="1:10" x14ac:dyDescent="0.25">
      <c r="A199" s="1">
        <f>IF(D199&lt;&gt;"",COUNTA($D$10:D199),"")</f>
        <v>190</v>
      </c>
      <c r="B199" s="116"/>
      <c r="C199" s="116"/>
      <c r="D199" s="7" t="s">
        <v>33</v>
      </c>
      <c r="E199" s="4" t="s">
        <v>17</v>
      </c>
      <c r="F199" s="5">
        <v>1</v>
      </c>
      <c r="G199" s="60"/>
      <c r="H199" s="9">
        <f t="shared" si="6"/>
        <v>0</v>
      </c>
      <c r="I199" s="62"/>
      <c r="J199" s="6">
        <f t="shared" si="5"/>
        <v>0</v>
      </c>
    </row>
    <row r="200" spans="1:10" x14ac:dyDescent="0.25">
      <c r="A200" s="1">
        <f>IF(D200&lt;&gt;"",COUNTA($D$10:D200),"")</f>
        <v>191</v>
      </c>
      <c r="B200" s="141"/>
      <c r="C200" s="141"/>
      <c r="D200" s="38" t="s">
        <v>75</v>
      </c>
      <c r="E200" s="4" t="s">
        <v>18</v>
      </c>
      <c r="F200" s="10">
        <v>32</v>
      </c>
      <c r="G200" s="60"/>
      <c r="H200" s="9">
        <f t="shared" si="6"/>
        <v>0</v>
      </c>
      <c r="I200" s="60"/>
      <c r="J200" s="6">
        <f t="shared" ref="J200:J263" si="7">F200*I200</f>
        <v>0</v>
      </c>
    </row>
    <row r="201" spans="1:10" x14ac:dyDescent="0.25">
      <c r="A201" s="1">
        <f>IF(D201&lt;&gt;"",COUNTA($D$10:D201),"")</f>
        <v>192</v>
      </c>
      <c r="B201" s="116"/>
      <c r="C201" s="116"/>
      <c r="D201" s="38" t="s">
        <v>89</v>
      </c>
      <c r="E201" s="4" t="s">
        <v>17</v>
      </c>
      <c r="F201" s="10">
        <v>2</v>
      </c>
      <c r="G201" s="60"/>
      <c r="H201" s="9">
        <f t="shared" ref="H201:H264" si="8">G201*F201</f>
        <v>0</v>
      </c>
      <c r="I201" s="62"/>
      <c r="J201" s="6">
        <f t="shared" si="7"/>
        <v>0</v>
      </c>
    </row>
    <row r="202" spans="1:10" x14ac:dyDescent="0.25">
      <c r="A202" s="1">
        <f>IF(D202&lt;&gt;"",COUNTA($D$10:D202),"")</f>
        <v>193</v>
      </c>
      <c r="B202" s="116"/>
      <c r="C202" s="116"/>
      <c r="D202" s="38" t="s">
        <v>90</v>
      </c>
      <c r="E202" s="4" t="s">
        <v>17</v>
      </c>
      <c r="F202" s="10">
        <v>1</v>
      </c>
      <c r="G202" s="60"/>
      <c r="H202" s="9">
        <f t="shared" si="8"/>
        <v>0</v>
      </c>
      <c r="I202" s="62"/>
      <c r="J202" s="6">
        <f t="shared" si="7"/>
        <v>0</v>
      </c>
    </row>
    <row r="203" spans="1:10" x14ac:dyDescent="0.25">
      <c r="A203" s="1">
        <f>IF(D203&lt;&gt;"",COUNTA($D$10:D203),"")</f>
        <v>194</v>
      </c>
      <c r="B203" s="116"/>
      <c r="C203" s="116"/>
      <c r="D203" s="38" t="s">
        <v>91</v>
      </c>
      <c r="E203" s="4" t="s">
        <v>17</v>
      </c>
      <c r="F203" s="10">
        <v>1</v>
      </c>
      <c r="G203" s="60"/>
      <c r="H203" s="9">
        <f t="shared" si="8"/>
        <v>0</v>
      </c>
      <c r="I203" s="62"/>
      <c r="J203" s="6">
        <f t="shared" si="7"/>
        <v>0</v>
      </c>
    </row>
    <row r="204" spans="1:10" x14ac:dyDescent="0.25">
      <c r="A204" s="1">
        <f>IF(D204&lt;&gt;"",COUNTA($D$10:D204),"")</f>
        <v>195</v>
      </c>
      <c r="B204" s="116"/>
      <c r="C204" s="116"/>
      <c r="D204" s="39" t="s">
        <v>92</v>
      </c>
      <c r="E204" s="4" t="s">
        <v>17</v>
      </c>
      <c r="F204" s="10">
        <v>1</v>
      </c>
      <c r="G204" s="60"/>
      <c r="H204" s="9">
        <f t="shared" si="8"/>
        <v>0</v>
      </c>
      <c r="I204" s="62"/>
      <c r="J204" s="6">
        <f t="shared" si="7"/>
        <v>0</v>
      </c>
    </row>
    <row r="205" spans="1:10" x14ac:dyDescent="0.25">
      <c r="A205" s="1">
        <f>IF(D205&lt;&gt;"",COUNTA($D$10:D205),"")</f>
        <v>196</v>
      </c>
      <c r="B205" s="116"/>
      <c r="C205" s="116"/>
      <c r="D205" s="38" t="s">
        <v>93</v>
      </c>
      <c r="E205" s="4" t="s">
        <v>17</v>
      </c>
      <c r="F205" s="10">
        <v>2</v>
      </c>
      <c r="G205" s="60"/>
      <c r="H205" s="9">
        <f t="shared" si="8"/>
        <v>0</v>
      </c>
      <c r="I205" s="62"/>
      <c r="J205" s="6">
        <f t="shared" si="7"/>
        <v>0</v>
      </c>
    </row>
    <row r="206" spans="1:10" x14ac:dyDescent="0.25">
      <c r="A206" s="1">
        <f>IF(D206&lt;&gt;"",COUNTA($D$10:D206),"")</f>
        <v>197</v>
      </c>
      <c r="B206" s="141"/>
      <c r="C206" s="141"/>
      <c r="D206" s="38" t="s">
        <v>94</v>
      </c>
      <c r="E206" s="4" t="s">
        <v>17</v>
      </c>
      <c r="F206" s="10">
        <v>1</v>
      </c>
      <c r="G206" s="60"/>
      <c r="H206" s="9">
        <f t="shared" si="8"/>
        <v>0</v>
      </c>
      <c r="I206" s="60"/>
      <c r="J206" s="6">
        <f t="shared" si="7"/>
        <v>0</v>
      </c>
    </row>
    <row r="207" spans="1:10" x14ac:dyDescent="0.25">
      <c r="A207" s="1">
        <f>IF(D207&lt;&gt;"",COUNTA($D$10:D207),"")</f>
        <v>198</v>
      </c>
      <c r="B207" s="116"/>
      <c r="C207" s="116"/>
      <c r="D207" s="38" t="s">
        <v>95</v>
      </c>
      <c r="E207" s="4" t="s">
        <v>17</v>
      </c>
      <c r="F207" s="10">
        <v>1</v>
      </c>
      <c r="G207" s="60"/>
      <c r="H207" s="9">
        <f t="shared" si="8"/>
        <v>0</v>
      </c>
      <c r="I207" s="62"/>
      <c r="J207" s="6">
        <f t="shared" si="7"/>
        <v>0</v>
      </c>
    </row>
    <row r="208" spans="1:10" x14ac:dyDescent="0.25">
      <c r="A208" s="1">
        <f>IF(D208&lt;&gt;"",COUNTA($D$10:D208),"")</f>
        <v>199</v>
      </c>
      <c r="B208" s="116"/>
      <c r="C208" s="116"/>
      <c r="D208" s="38" t="s">
        <v>96</v>
      </c>
      <c r="E208" s="4" t="s">
        <v>17</v>
      </c>
      <c r="F208" s="10">
        <v>2</v>
      </c>
      <c r="G208" s="60"/>
      <c r="H208" s="9">
        <f t="shared" si="8"/>
        <v>0</v>
      </c>
      <c r="I208" s="62"/>
      <c r="J208" s="6">
        <f t="shared" si="7"/>
        <v>0</v>
      </c>
    </row>
    <row r="209" spans="1:10" x14ac:dyDescent="0.25">
      <c r="A209" s="1">
        <f>IF(D209&lt;&gt;"",COUNTA($D$10:D209),"")</f>
        <v>200</v>
      </c>
      <c r="B209" s="116"/>
      <c r="C209" s="116"/>
      <c r="D209" s="38" t="s">
        <v>97</v>
      </c>
      <c r="E209" s="4" t="s">
        <v>17</v>
      </c>
      <c r="F209" s="10">
        <v>2</v>
      </c>
      <c r="G209" s="60"/>
      <c r="H209" s="9">
        <f t="shared" si="8"/>
        <v>0</v>
      </c>
      <c r="I209" s="62"/>
      <c r="J209" s="6">
        <f t="shared" si="7"/>
        <v>0</v>
      </c>
    </row>
    <row r="210" spans="1:10" x14ac:dyDescent="0.25">
      <c r="A210" s="1">
        <f>IF(D210&lt;&gt;"",COUNTA($D$10:D210),"")</f>
        <v>201</v>
      </c>
      <c r="B210" s="116"/>
      <c r="C210" s="116"/>
      <c r="D210" s="38" t="s">
        <v>98</v>
      </c>
      <c r="E210" s="4" t="s">
        <v>17</v>
      </c>
      <c r="F210" s="10">
        <v>1</v>
      </c>
      <c r="G210" s="60"/>
      <c r="H210" s="9">
        <f t="shared" si="8"/>
        <v>0</v>
      </c>
      <c r="I210" s="62"/>
      <c r="J210" s="6">
        <f t="shared" si="7"/>
        <v>0</v>
      </c>
    </row>
    <row r="211" spans="1:10" x14ac:dyDescent="0.25">
      <c r="A211" s="1">
        <f>IF(D211&lt;&gt;"",COUNTA($D$10:D211),"")</f>
        <v>202</v>
      </c>
      <c r="B211" s="116"/>
      <c r="C211" s="116"/>
      <c r="D211" s="38" t="s">
        <v>99</v>
      </c>
      <c r="E211" s="4" t="s">
        <v>17</v>
      </c>
      <c r="F211" s="10">
        <v>1</v>
      </c>
      <c r="G211" s="60"/>
      <c r="H211" s="9">
        <f t="shared" si="8"/>
        <v>0</v>
      </c>
      <c r="I211" s="62"/>
      <c r="J211" s="6">
        <f t="shared" si="7"/>
        <v>0</v>
      </c>
    </row>
    <row r="212" spans="1:10" x14ac:dyDescent="0.25">
      <c r="A212" s="1">
        <f>IF(D212&lt;&gt;"",COUNTA($D$10:D212),"")</f>
        <v>203</v>
      </c>
      <c r="B212" s="141"/>
      <c r="C212" s="141"/>
      <c r="D212" s="38" t="s">
        <v>100</v>
      </c>
      <c r="E212" s="4" t="s">
        <v>17</v>
      </c>
      <c r="F212" s="10">
        <v>1</v>
      </c>
      <c r="G212" s="60"/>
      <c r="H212" s="9">
        <f t="shared" si="8"/>
        <v>0</v>
      </c>
      <c r="I212" s="60"/>
      <c r="J212" s="6">
        <f t="shared" si="7"/>
        <v>0</v>
      </c>
    </row>
    <row r="213" spans="1:10" x14ac:dyDescent="0.25">
      <c r="A213" s="1">
        <f>IF(D213&lt;&gt;"",COUNTA($D$10:D213),"")</f>
        <v>204</v>
      </c>
      <c r="B213" s="116"/>
      <c r="C213" s="116"/>
      <c r="D213" s="38" t="s">
        <v>102</v>
      </c>
      <c r="E213" s="4" t="s">
        <v>17</v>
      </c>
      <c r="F213" s="10">
        <v>1</v>
      </c>
      <c r="G213" s="60"/>
      <c r="H213" s="9">
        <f t="shared" si="8"/>
        <v>0</v>
      </c>
      <c r="I213" s="62"/>
      <c r="J213" s="6">
        <f t="shared" si="7"/>
        <v>0</v>
      </c>
    </row>
    <row r="214" spans="1:10" x14ac:dyDescent="0.25">
      <c r="A214" s="1">
        <f>IF(D214&lt;&gt;"",COUNTA($D$10:D214),"")</f>
        <v>205</v>
      </c>
      <c r="B214" s="116"/>
      <c r="C214" s="116"/>
      <c r="D214" s="38" t="s">
        <v>103</v>
      </c>
      <c r="E214" s="4" t="s">
        <v>17</v>
      </c>
      <c r="F214" s="10">
        <v>1</v>
      </c>
      <c r="G214" s="60"/>
      <c r="H214" s="9">
        <f t="shared" si="8"/>
        <v>0</v>
      </c>
      <c r="I214" s="62"/>
      <c r="J214" s="6">
        <f t="shared" si="7"/>
        <v>0</v>
      </c>
    </row>
    <row r="215" spans="1:10" x14ac:dyDescent="0.25">
      <c r="A215" s="1">
        <f>IF(D215&lt;&gt;"",COUNTA($D$10:D215),"")</f>
        <v>206</v>
      </c>
      <c r="B215" s="116"/>
      <c r="C215" s="116"/>
      <c r="D215" s="38" t="s">
        <v>117</v>
      </c>
      <c r="E215" s="4" t="s">
        <v>17</v>
      </c>
      <c r="F215" s="10">
        <v>1</v>
      </c>
      <c r="G215" s="60"/>
      <c r="H215" s="9">
        <f t="shared" si="8"/>
        <v>0</v>
      </c>
      <c r="I215" s="62"/>
      <c r="J215" s="6">
        <f t="shared" si="7"/>
        <v>0</v>
      </c>
    </row>
    <row r="216" spans="1:10" x14ac:dyDescent="0.25">
      <c r="A216" s="1">
        <f>IF(D216&lt;&gt;"",COUNTA($D$10:D216),"")</f>
        <v>207</v>
      </c>
      <c r="B216" s="116"/>
      <c r="C216" s="116"/>
      <c r="D216" s="38" t="s">
        <v>104</v>
      </c>
      <c r="E216" s="4" t="s">
        <v>17</v>
      </c>
      <c r="F216" s="10">
        <v>1</v>
      </c>
      <c r="G216" s="60"/>
      <c r="H216" s="9">
        <f t="shared" si="8"/>
        <v>0</v>
      </c>
      <c r="I216" s="62"/>
      <c r="J216" s="6">
        <f t="shared" si="7"/>
        <v>0</v>
      </c>
    </row>
    <row r="217" spans="1:10" x14ac:dyDescent="0.25">
      <c r="A217" s="1">
        <f>IF(D217&lt;&gt;"",COUNTA($D$10:D217),"")</f>
        <v>208</v>
      </c>
      <c r="B217" s="116"/>
      <c r="C217" s="116"/>
      <c r="D217" s="38" t="s">
        <v>110</v>
      </c>
      <c r="E217" s="4" t="s">
        <v>17</v>
      </c>
      <c r="F217" s="10">
        <v>1</v>
      </c>
      <c r="G217" s="60"/>
      <c r="H217" s="9">
        <f t="shared" si="8"/>
        <v>0</v>
      </c>
      <c r="I217" s="62"/>
      <c r="J217" s="6">
        <f t="shared" si="7"/>
        <v>0</v>
      </c>
    </row>
    <row r="218" spans="1:10" x14ac:dyDescent="0.25">
      <c r="A218" s="1">
        <f>IF(D218&lt;&gt;"",COUNTA($D$10:D218),"")</f>
        <v>209</v>
      </c>
      <c r="B218" s="141"/>
      <c r="C218" s="141"/>
      <c r="D218" s="38" t="s">
        <v>110</v>
      </c>
      <c r="E218" s="4" t="s">
        <v>17</v>
      </c>
      <c r="F218" s="10">
        <v>1</v>
      </c>
      <c r="G218" s="60"/>
      <c r="H218" s="9">
        <f t="shared" si="8"/>
        <v>0</v>
      </c>
      <c r="I218" s="60"/>
      <c r="J218" s="6">
        <f t="shared" si="7"/>
        <v>0</v>
      </c>
    </row>
    <row r="219" spans="1:10" x14ac:dyDescent="0.25">
      <c r="A219" s="1">
        <f>IF(D219&lt;&gt;"",COUNTA($D$10:D219),"")</f>
        <v>210</v>
      </c>
      <c r="B219" s="116"/>
      <c r="C219" s="116"/>
      <c r="D219" s="38" t="s">
        <v>111</v>
      </c>
      <c r="E219" s="4" t="s">
        <v>17</v>
      </c>
      <c r="F219" s="10">
        <v>1</v>
      </c>
      <c r="G219" s="60"/>
      <c r="H219" s="9">
        <f t="shared" si="8"/>
        <v>0</v>
      </c>
      <c r="I219" s="62"/>
      <c r="J219" s="6">
        <f t="shared" si="7"/>
        <v>0</v>
      </c>
    </row>
    <row r="220" spans="1:10" x14ac:dyDescent="0.25">
      <c r="A220" s="1">
        <f>IF(D220&lt;&gt;"",COUNTA($D$10:D220),"")</f>
        <v>211</v>
      </c>
      <c r="B220" s="116"/>
      <c r="C220" s="116"/>
      <c r="D220" s="38" t="s">
        <v>111</v>
      </c>
      <c r="E220" s="4" t="s">
        <v>17</v>
      </c>
      <c r="F220" s="10">
        <v>1</v>
      </c>
      <c r="G220" s="60"/>
      <c r="H220" s="9">
        <f t="shared" si="8"/>
        <v>0</v>
      </c>
      <c r="I220" s="62"/>
      <c r="J220" s="6">
        <f t="shared" si="7"/>
        <v>0</v>
      </c>
    </row>
    <row r="221" spans="1:10" ht="15.75" x14ac:dyDescent="0.25">
      <c r="A221" s="1"/>
      <c r="B221" s="116"/>
      <c r="C221" s="116"/>
      <c r="D221" s="37" t="s">
        <v>121</v>
      </c>
      <c r="E221" s="4"/>
      <c r="F221" s="10"/>
      <c r="G221" s="86"/>
      <c r="H221" s="87"/>
      <c r="I221" s="88"/>
      <c r="J221" s="6"/>
    </row>
    <row r="222" spans="1:10" x14ac:dyDescent="0.25">
      <c r="A222" s="1">
        <f>IF(D222&lt;&gt;"",COUNTA($D$10:D222),"")</f>
        <v>213</v>
      </c>
      <c r="B222" s="116"/>
      <c r="C222" s="116"/>
      <c r="D222" s="38" t="s">
        <v>122</v>
      </c>
      <c r="E222" s="4" t="s">
        <v>17</v>
      </c>
      <c r="F222" s="10">
        <v>1</v>
      </c>
      <c r="G222" s="60"/>
      <c r="H222" s="9">
        <f t="shared" si="8"/>
        <v>0</v>
      </c>
      <c r="I222" s="62"/>
      <c r="J222" s="6">
        <f t="shared" si="7"/>
        <v>0</v>
      </c>
    </row>
    <row r="223" spans="1:10" ht="26.25" x14ac:dyDescent="0.25">
      <c r="A223" s="1">
        <f>IF(D223&lt;&gt;"",COUNTA($D$10:D223),"")</f>
        <v>214</v>
      </c>
      <c r="B223" s="116"/>
      <c r="C223" s="116"/>
      <c r="D223" s="38" t="s">
        <v>68</v>
      </c>
      <c r="E223" s="4" t="s">
        <v>17</v>
      </c>
      <c r="F223" s="10">
        <v>1</v>
      </c>
      <c r="G223" s="60"/>
      <c r="H223" s="9">
        <f t="shared" si="8"/>
        <v>0</v>
      </c>
      <c r="I223" s="62"/>
      <c r="J223" s="6">
        <f t="shared" si="7"/>
        <v>0</v>
      </c>
    </row>
    <row r="224" spans="1:10" x14ac:dyDescent="0.25">
      <c r="A224" s="1">
        <f>IF(D224&lt;&gt;"",COUNTA($D$10:D224),"")</f>
        <v>215</v>
      </c>
      <c r="B224" s="141"/>
      <c r="C224" s="141"/>
      <c r="D224" s="38" t="s">
        <v>63</v>
      </c>
      <c r="E224" s="4" t="s">
        <v>17</v>
      </c>
      <c r="F224" s="10">
        <v>2</v>
      </c>
      <c r="G224" s="60"/>
      <c r="H224" s="9">
        <f t="shared" ref="H224:H230" si="9">G224*F224</f>
        <v>0</v>
      </c>
      <c r="I224" s="60"/>
      <c r="J224" s="6">
        <f t="shared" ref="J224:J230" si="10">F224*I224</f>
        <v>0</v>
      </c>
    </row>
    <row r="225" spans="1:10" x14ac:dyDescent="0.25">
      <c r="A225" s="1">
        <f>IF(D225&lt;&gt;"",COUNTA($D$10:D225),"")</f>
        <v>216</v>
      </c>
      <c r="B225" s="116"/>
      <c r="C225" s="116"/>
      <c r="D225" s="38" t="s">
        <v>122</v>
      </c>
      <c r="E225" s="4" t="s">
        <v>17</v>
      </c>
      <c r="F225" s="10">
        <v>1</v>
      </c>
      <c r="G225" s="60"/>
      <c r="H225" s="9">
        <f t="shared" si="9"/>
        <v>0</v>
      </c>
      <c r="I225" s="62"/>
      <c r="J225" s="6">
        <f t="shared" si="10"/>
        <v>0</v>
      </c>
    </row>
    <row r="226" spans="1:10" ht="26.25" x14ac:dyDescent="0.25">
      <c r="A226" s="1">
        <f>IF(D226&lt;&gt;"",COUNTA($D$10:D226),"")</f>
        <v>217</v>
      </c>
      <c r="B226" s="116"/>
      <c r="C226" s="116"/>
      <c r="D226" s="38" t="s">
        <v>68</v>
      </c>
      <c r="E226" s="4" t="s">
        <v>17</v>
      </c>
      <c r="F226" s="10">
        <v>1</v>
      </c>
      <c r="G226" s="60"/>
      <c r="H226" s="9">
        <f t="shared" si="9"/>
        <v>0</v>
      </c>
      <c r="I226" s="62"/>
      <c r="J226" s="6">
        <f t="shared" si="10"/>
        <v>0</v>
      </c>
    </row>
    <row r="227" spans="1:10" x14ac:dyDescent="0.25">
      <c r="A227" s="1">
        <f>IF(D227&lt;&gt;"",COUNTA($D$10:D227),"")</f>
        <v>218</v>
      </c>
      <c r="B227" s="116"/>
      <c r="C227" s="116"/>
      <c r="D227" s="38" t="s">
        <v>63</v>
      </c>
      <c r="E227" s="4" t="s">
        <v>17</v>
      </c>
      <c r="F227" s="10">
        <v>2</v>
      </c>
      <c r="G227" s="60"/>
      <c r="H227" s="9">
        <f t="shared" si="9"/>
        <v>0</v>
      </c>
      <c r="I227" s="62"/>
      <c r="J227" s="6">
        <f t="shared" si="10"/>
        <v>0</v>
      </c>
    </row>
    <row r="228" spans="1:10" x14ac:dyDescent="0.25">
      <c r="A228" s="1">
        <f>IF(D228&lt;&gt;"",COUNTA($D$10:D228),"")</f>
        <v>219</v>
      </c>
      <c r="B228" s="116"/>
      <c r="C228" s="116"/>
      <c r="D228" s="38" t="s">
        <v>122</v>
      </c>
      <c r="E228" s="4" t="s">
        <v>17</v>
      </c>
      <c r="F228" s="10">
        <v>1</v>
      </c>
      <c r="G228" s="60"/>
      <c r="H228" s="9">
        <f t="shared" si="9"/>
        <v>0</v>
      </c>
      <c r="I228" s="62"/>
      <c r="J228" s="6">
        <f t="shared" si="10"/>
        <v>0</v>
      </c>
    </row>
    <row r="229" spans="1:10" ht="26.25" x14ac:dyDescent="0.25">
      <c r="A229" s="1">
        <f>IF(D229&lt;&gt;"",COUNTA($D$10:D229),"")</f>
        <v>220</v>
      </c>
      <c r="B229" s="116"/>
      <c r="C229" s="116"/>
      <c r="D229" s="38" t="s">
        <v>68</v>
      </c>
      <c r="E229" s="4" t="s">
        <v>17</v>
      </c>
      <c r="F229" s="10">
        <v>1</v>
      </c>
      <c r="G229" s="60"/>
      <c r="H229" s="9">
        <f t="shared" si="9"/>
        <v>0</v>
      </c>
      <c r="I229" s="62"/>
      <c r="J229" s="6">
        <f t="shared" si="10"/>
        <v>0</v>
      </c>
    </row>
    <row r="230" spans="1:10" x14ac:dyDescent="0.25">
      <c r="A230" s="1">
        <f>IF(D230&lt;&gt;"",COUNTA($D$10:D230),"")</f>
        <v>221</v>
      </c>
      <c r="B230" s="141"/>
      <c r="C230" s="141"/>
      <c r="D230" s="38" t="s">
        <v>63</v>
      </c>
      <c r="E230" s="4" t="s">
        <v>17</v>
      </c>
      <c r="F230" s="10">
        <v>2</v>
      </c>
      <c r="G230" s="60"/>
      <c r="H230" s="9">
        <f t="shared" si="9"/>
        <v>0</v>
      </c>
      <c r="I230" s="60"/>
      <c r="J230" s="6">
        <f t="shared" si="10"/>
        <v>0</v>
      </c>
    </row>
    <row r="231" spans="1:10" x14ac:dyDescent="0.25">
      <c r="A231" s="1">
        <f>IF(D231&lt;&gt;"",COUNTA($D$10:D231),"")</f>
        <v>222</v>
      </c>
      <c r="B231" s="116"/>
      <c r="C231" s="116"/>
      <c r="D231" s="38" t="s">
        <v>122</v>
      </c>
      <c r="E231" s="4" t="s">
        <v>17</v>
      </c>
      <c r="F231" s="10">
        <v>1</v>
      </c>
      <c r="G231" s="60"/>
      <c r="H231" s="9">
        <f t="shared" si="8"/>
        <v>0</v>
      </c>
      <c r="I231" s="62"/>
      <c r="J231" s="6">
        <f t="shared" si="7"/>
        <v>0</v>
      </c>
    </row>
    <row r="232" spans="1:10" ht="26.25" x14ac:dyDescent="0.25">
      <c r="A232" s="1">
        <f>IF(D232&lt;&gt;"",COUNTA($D$10:D232),"")</f>
        <v>223</v>
      </c>
      <c r="B232" s="116"/>
      <c r="C232" s="116"/>
      <c r="D232" s="38" t="s">
        <v>68</v>
      </c>
      <c r="E232" s="4" t="s">
        <v>17</v>
      </c>
      <c r="F232" s="10">
        <v>1</v>
      </c>
      <c r="G232" s="60"/>
      <c r="H232" s="9">
        <f t="shared" si="8"/>
        <v>0</v>
      </c>
      <c r="I232" s="62"/>
      <c r="J232" s="6">
        <f t="shared" si="7"/>
        <v>0</v>
      </c>
    </row>
    <row r="233" spans="1:10" x14ac:dyDescent="0.25">
      <c r="A233" s="1">
        <f>IF(D233&lt;&gt;"",COUNTA($D$10:D233),"")</f>
        <v>224</v>
      </c>
      <c r="B233" s="116"/>
      <c r="C233" s="116"/>
      <c r="D233" s="38" t="s">
        <v>63</v>
      </c>
      <c r="E233" s="4" t="s">
        <v>17</v>
      </c>
      <c r="F233" s="10">
        <v>2</v>
      </c>
      <c r="G233" s="60"/>
      <c r="H233" s="9">
        <f t="shared" si="8"/>
        <v>0</v>
      </c>
      <c r="I233" s="62"/>
      <c r="J233" s="6">
        <f t="shared" si="7"/>
        <v>0</v>
      </c>
    </row>
    <row r="234" spans="1:10" x14ac:dyDescent="0.25">
      <c r="A234" s="1">
        <f>IF(D234&lt;&gt;"",COUNTA($D$10:D234),"")</f>
        <v>225</v>
      </c>
      <c r="B234" s="116"/>
      <c r="C234" s="116"/>
      <c r="D234" s="38" t="s">
        <v>122</v>
      </c>
      <c r="E234" s="4" t="s">
        <v>17</v>
      </c>
      <c r="F234" s="10">
        <v>1</v>
      </c>
      <c r="G234" s="60"/>
      <c r="H234" s="9">
        <f t="shared" si="8"/>
        <v>0</v>
      </c>
      <c r="I234" s="62"/>
      <c r="J234" s="6">
        <f t="shared" si="7"/>
        <v>0</v>
      </c>
    </row>
    <row r="235" spans="1:10" ht="26.25" x14ac:dyDescent="0.25">
      <c r="A235" s="1">
        <f>IF(D235&lt;&gt;"",COUNTA($D$10:D235),"")</f>
        <v>226</v>
      </c>
      <c r="B235" s="116"/>
      <c r="C235" s="116"/>
      <c r="D235" s="38" t="s">
        <v>68</v>
      </c>
      <c r="E235" s="4" t="s">
        <v>17</v>
      </c>
      <c r="F235" s="10">
        <v>1</v>
      </c>
      <c r="G235" s="60"/>
      <c r="H235" s="9">
        <f t="shared" si="8"/>
        <v>0</v>
      </c>
      <c r="I235" s="62"/>
      <c r="J235" s="6">
        <f t="shared" si="7"/>
        <v>0</v>
      </c>
    </row>
    <row r="236" spans="1:10" x14ac:dyDescent="0.25">
      <c r="A236" s="1">
        <f>IF(D236&lt;&gt;"",COUNTA($D$10:D236),"")</f>
        <v>227</v>
      </c>
      <c r="B236" s="141"/>
      <c r="C236" s="141"/>
      <c r="D236" s="38" t="s">
        <v>63</v>
      </c>
      <c r="E236" s="4" t="s">
        <v>17</v>
      </c>
      <c r="F236" s="10">
        <v>2</v>
      </c>
      <c r="G236" s="60"/>
      <c r="H236" s="9">
        <f t="shared" si="8"/>
        <v>0</v>
      </c>
      <c r="I236" s="60"/>
      <c r="J236" s="6">
        <f t="shared" si="7"/>
        <v>0</v>
      </c>
    </row>
    <row r="237" spans="1:10" x14ac:dyDescent="0.25">
      <c r="A237" s="1">
        <f>IF(D237&lt;&gt;"",COUNTA($D$10:D237),"")</f>
        <v>228</v>
      </c>
      <c r="B237" s="116"/>
      <c r="C237" s="116"/>
      <c r="D237" s="38" t="s">
        <v>122</v>
      </c>
      <c r="E237" s="4" t="s">
        <v>17</v>
      </c>
      <c r="F237" s="10">
        <v>1</v>
      </c>
      <c r="G237" s="60"/>
      <c r="H237" s="9">
        <f t="shared" si="8"/>
        <v>0</v>
      </c>
      <c r="I237" s="62"/>
      <c r="J237" s="6">
        <f t="shared" si="7"/>
        <v>0</v>
      </c>
    </row>
    <row r="238" spans="1:10" ht="26.25" x14ac:dyDescent="0.25">
      <c r="A238" s="1">
        <f>IF(D238&lt;&gt;"",COUNTA($D$10:D238),"")</f>
        <v>229</v>
      </c>
      <c r="B238" s="116"/>
      <c r="C238" s="116"/>
      <c r="D238" s="38" t="s">
        <v>68</v>
      </c>
      <c r="E238" s="4" t="s">
        <v>17</v>
      </c>
      <c r="F238" s="10">
        <v>1</v>
      </c>
      <c r="G238" s="60"/>
      <c r="H238" s="9">
        <f t="shared" si="8"/>
        <v>0</v>
      </c>
      <c r="I238" s="62"/>
      <c r="J238" s="6">
        <f t="shared" si="7"/>
        <v>0</v>
      </c>
    </row>
    <row r="239" spans="1:10" x14ac:dyDescent="0.25">
      <c r="A239" s="1">
        <f>IF(D239&lt;&gt;"",COUNTA($D$10:D239),"")</f>
        <v>230</v>
      </c>
      <c r="B239" s="116"/>
      <c r="C239" s="116"/>
      <c r="D239" s="38" t="s">
        <v>63</v>
      </c>
      <c r="E239" s="4" t="s">
        <v>17</v>
      </c>
      <c r="F239" s="10">
        <v>2</v>
      </c>
      <c r="G239" s="60"/>
      <c r="H239" s="9">
        <f t="shared" si="8"/>
        <v>0</v>
      </c>
      <c r="I239" s="62"/>
      <c r="J239" s="6">
        <f t="shared" si="7"/>
        <v>0</v>
      </c>
    </row>
    <row r="240" spans="1:10" x14ac:dyDescent="0.25">
      <c r="A240" s="1">
        <f>IF(D240&lt;&gt;"",COUNTA($D$10:D240),"")</f>
        <v>231</v>
      </c>
      <c r="B240" s="116"/>
      <c r="C240" s="116"/>
      <c r="D240" s="38" t="s">
        <v>122</v>
      </c>
      <c r="E240" s="4" t="s">
        <v>17</v>
      </c>
      <c r="F240" s="10">
        <v>1</v>
      </c>
      <c r="G240" s="60"/>
      <c r="H240" s="9">
        <f t="shared" si="8"/>
        <v>0</v>
      </c>
      <c r="I240" s="62"/>
      <c r="J240" s="6">
        <f t="shared" si="7"/>
        <v>0</v>
      </c>
    </row>
    <row r="241" spans="1:10" ht="26.25" x14ac:dyDescent="0.25">
      <c r="A241" s="1">
        <f>IF(D241&lt;&gt;"",COUNTA($D$10:D241),"")</f>
        <v>232</v>
      </c>
      <c r="B241" s="116"/>
      <c r="C241" s="116"/>
      <c r="D241" s="38" t="s">
        <v>68</v>
      </c>
      <c r="E241" s="4" t="s">
        <v>17</v>
      </c>
      <c r="F241" s="10">
        <v>1</v>
      </c>
      <c r="G241" s="60"/>
      <c r="H241" s="9">
        <f t="shared" si="8"/>
        <v>0</v>
      </c>
      <c r="I241" s="62"/>
      <c r="J241" s="6">
        <f t="shared" si="7"/>
        <v>0</v>
      </c>
    </row>
    <row r="242" spans="1:10" x14ac:dyDescent="0.25">
      <c r="A242" s="1">
        <f>IF(D242&lt;&gt;"",COUNTA($D$10:D242),"")</f>
        <v>233</v>
      </c>
      <c r="B242" s="141"/>
      <c r="C242" s="141"/>
      <c r="D242" s="38" t="s">
        <v>63</v>
      </c>
      <c r="E242" s="4" t="s">
        <v>17</v>
      </c>
      <c r="F242" s="10">
        <v>2</v>
      </c>
      <c r="G242" s="60"/>
      <c r="H242" s="9">
        <f t="shared" si="8"/>
        <v>0</v>
      </c>
      <c r="I242" s="60"/>
      <c r="J242" s="6">
        <f t="shared" si="7"/>
        <v>0</v>
      </c>
    </row>
    <row r="243" spans="1:10" x14ac:dyDescent="0.25">
      <c r="A243" s="1">
        <f>IF(D243&lt;&gt;"",COUNTA($D$10:D243),"")</f>
        <v>234</v>
      </c>
      <c r="B243" s="116"/>
      <c r="C243" s="116"/>
      <c r="D243" s="38" t="s">
        <v>122</v>
      </c>
      <c r="E243" s="4" t="s">
        <v>17</v>
      </c>
      <c r="F243" s="10">
        <v>1</v>
      </c>
      <c r="G243" s="60"/>
      <c r="H243" s="9">
        <f t="shared" si="8"/>
        <v>0</v>
      </c>
      <c r="I243" s="62"/>
      <c r="J243" s="6">
        <f t="shared" si="7"/>
        <v>0</v>
      </c>
    </row>
    <row r="244" spans="1:10" ht="26.25" x14ac:dyDescent="0.25">
      <c r="A244" s="1">
        <f>IF(D244&lt;&gt;"",COUNTA($D$10:D244),"")</f>
        <v>235</v>
      </c>
      <c r="B244" s="116"/>
      <c r="C244" s="116"/>
      <c r="D244" s="38" t="s">
        <v>68</v>
      </c>
      <c r="E244" s="4" t="s">
        <v>17</v>
      </c>
      <c r="F244" s="10">
        <v>1</v>
      </c>
      <c r="G244" s="60"/>
      <c r="H244" s="9">
        <f t="shared" si="8"/>
        <v>0</v>
      </c>
      <c r="I244" s="62"/>
      <c r="J244" s="6">
        <f t="shared" si="7"/>
        <v>0</v>
      </c>
    </row>
    <row r="245" spans="1:10" x14ac:dyDescent="0.25">
      <c r="A245" s="1">
        <f>IF(D245&lt;&gt;"",COUNTA($D$10:D245),"")</f>
        <v>236</v>
      </c>
      <c r="B245" s="116"/>
      <c r="C245" s="116"/>
      <c r="D245" s="38" t="s">
        <v>63</v>
      </c>
      <c r="E245" s="4" t="s">
        <v>17</v>
      </c>
      <c r="F245" s="10">
        <v>2</v>
      </c>
      <c r="G245" s="60"/>
      <c r="H245" s="9">
        <f t="shared" si="8"/>
        <v>0</v>
      </c>
      <c r="I245" s="62"/>
      <c r="J245" s="6">
        <f t="shared" si="7"/>
        <v>0</v>
      </c>
    </row>
    <row r="246" spans="1:10" x14ac:dyDescent="0.25">
      <c r="A246" s="1">
        <f>IF(D246&lt;&gt;"",COUNTA($D$10:D246),"")</f>
        <v>237</v>
      </c>
      <c r="B246" s="116"/>
      <c r="C246" s="116"/>
      <c r="D246" s="38" t="s">
        <v>61</v>
      </c>
      <c r="E246" s="4" t="s">
        <v>17</v>
      </c>
      <c r="F246" s="10">
        <v>1</v>
      </c>
      <c r="G246" s="60"/>
      <c r="H246" s="9">
        <f t="shared" si="8"/>
        <v>0</v>
      </c>
      <c r="I246" s="62"/>
      <c r="J246" s="6">
        <f t="shared" si="7"/>
        <v>0</v>
      </c>
    </row>
    <row r="247" spans="1:10" x14ac:dyDescent="0.25">
      <c r="A247" s="1">
        <f>IF(D247&lt;&gt;"",COUNTA($D$10:D247),"")</f>
        <v>238</v>
      </c>
      <c r="B247" s="116"/>
      <c r="C247" s="116"/>
      <c r="D247" s="7" t="s">
        <v>32</v>
      </c>
      <c r="E247" s="4" t="s">
        <v>17</v>
      </c>
      <c r="F247" s="10">
        <v>1</v>
      </c>
      <c r="G247" s="60"/>
      <c r="H247" s="9">
        <f t="shared" ref="H247:H253" si="11">G247*F247</f>
        <v>0</v>
      </c>
      <c r="I247" s="62"/>
      <c r="J247" s="6">
        <f t="shared" ref="J247:J253" si="12">F247*I247</f>
        <v>0</v>
      </c>
    </row>
    <row r="248" spans="1:10" x14ac:dyDescent="0.25">
      <c r="A248" s="1">
        <f>IF(D248&lt;&gt;"",COUNTA($D$10:D248),"")</f>
        <v>239</v>
      </c>
      <c r="B248" s="141"/>
      <c r="C248" s="141"/>
      <c r="D248" s="38" t="s">
        <v>62</v>
      </c>
      <c r="E248" s="4" t="s">
        <v>17</v>
      </c>
      <c r="F248" s="10">
        <v>7</v>
      </c>
      <c r="G248" s="60"/>
      <c r="H248" s="9">
        <f t="shared" si="11"/>
        <v>0</v>
      </c>
      <c r="I248" s="60"/>
      <c r="J248" s="6">
        <f t="shared" si="12"/>
        <v>0</v>
      </c>
    </row>
    <row r="249" spans="1:10" x14ac:dyDescent="0.25">
      <c r="A249" s="1">
        <f>IF(D249&lt;&gt;"",COUNTA($D$10:D249),"")</f>
        <v>240</v>
      </c>
      <c r="B249" s="116"/>
      <c r="C249" s="116"/>
      <c r="D249" s="7" t="s">
        <v>33</v>
      </c>
      <c r="E249" s="4" t="s">
        <v>17</v>
      </c>
      <c r="F249" s="5">
        <v>2</v>
      </c>
      <c r="G249" s="60"/>
      <c r="H249" s="9">
        <f t="shared" si="11"/>
        <v>0</v>
      </c>
      <c r="I249" s="62"/>
      <c r="J249" s="6">
        <f t="shared" si="12"/>
        <v>0</v>
      </c>
    </row>
    <row r="250" spans="1:10" x14ac:dyDescent="0.25">
      <c r="A250" s="1">
        <f>IF(D250&lt;&gt;"",COUNTA($D$10:D250),"")</f>
        <v>241</v>
      </c>
      <c r="B250" s="116"/>
      <c r="C250" s="116"/>
      <c r="D250" s="38" t="s">
        <v>77</v>
      </c>
      <c r="E250" s="4" t="s">
        <v>18</v>
      </c>
      <c r="F250" s="10">
        <v>64</v>
      </c>
      <c r="G250" s="60"/>
      <c r="H250" s="9">
        <f t="shared" si="11"/>
        <v>0</v>
      </c>
      <c r="I250" s="62"/>
      <c r="J250" s="6">
        <f t="shared" si="12"/>
        <v>0</v>
      </c>
    </row>
    <row r="251" spans="1:10" x14ac:dyDescent="0.25">
      <c r="A251" s="1">
        <f>IF(D251&lt;&gt;"",COUNTA($D$10:D251),"")</f>
        <v>242</v>
      </c>
      <c r="B251" s="116"/>
      <c r="C251" s="116"/>
      <c r="D251" s="38" t="s">
        <v>89</v>
      </c>
      <c r="E251" s="4" t="s">
        <v>17</v>
      </c>
      <c r="F251" s="10">
        <v>2</v>
      </c>
      <c r="G251" s="60"/>
      <c r="H251" s="9">
        <f t="shared" si="11"/>
        <v>0</v>
      </c>
      <c r="I251" s="62"/>
      <c r="J251" s="6">
        <f t="shared" si="12"/>
        <v>0</v>
      </c>
    </row>
    <row r="252" spans="1:10" x14ac:dyDescent="0.25">
      <c r="A252" s="1">
        <f>IF(D252&lt;&gt;"",COUNTA($D$10:D252),"")</f>
        <v>243</v>
      </c>
      <c r="B252" s="116"/>
      <c r="C252" s="116"/>
      <c r="D252" s="38" t="s">
        <v>90</v>
      </c>
      <c r="E252" s="4" t="s">
        <v>17</v>
      </c>
      <c r="F252" s="10">
        <v>1</v>
      </c>
      <c r="G252" s="60"/>
      <c r="H252" s="9">
        <f t="shared" si="11"/>
        <v>0</v>
      </c>
      <c r="I252" s="62"/>
      <c r="J252" s="6">
        <f t="shared" si="12"/>
        <v>0</v>
      </c>
    </row>
    <row r="253" spans="1:10" x14ac:dyDescent="0.25">
      <c r="A253" s="1">
        <f>IF(D253&lt;&gt;"",COUNTA($D$10:D253),"")</f>
        <v>244</v>
      </c>
      <c r="B253" s="116"/>
      <c r="C253" s="116"/>
      <c r="D253" s="38" t="s">
        <v>91</v>
      </c>
      <c r="E253" s="4" t="s">
        <v>17</v>
      </c>
      <c r="F253" s="10">
        <v>1</v>
      </c>
      <c r="G253" s="60"/>
      <c r="H253" s="9">
        <f t="shared" si="11"/>
        <v>0</v>
      </c>
      <c r="I253" s="62"/>
      <c r="J253" s="6">
        <f t="shared" si="12"/>
        <v>0</v>
      </c>
    </row>
    <row r="254" spans="1:10" x14ac:dyDescent="0.25">
      <c r="A254" s="1">
        <f>IF(D254&lt;&gt;"",COUNTA($D$10:D254),"")</f>
        <v>245</v>
      </c>
      <c r="B254" s="141"/>
      <c r="C254" s="141"/>
      <c r="D254" s="39" t="s">
        <v>92</v>
      </c>
      <c r="E254" s="4" t="s">
        <v>17</v>
      </c>
      <c r="F254" s="10">
        <v>1</v>
      </c>
      <c r="G254" s="60"/>
      <c r="H254" s="9">
        <f t="shared" si="8"/>
        <v>0</v>
      </c>
      <c r="I254" s="60"/>
      <c r="J254" s="6">
        <f t="shared" si="7"/>
        <v>0</v>
      </c>
    </row>
    <row r="255" spans="1:10" x14ac:dyDescent="0.25">
      <c r="A255" s="1">
        <f>IF(D255&lt;&gt;"",COUNTA($D$10:D255),"")</f>
        <v>246</v>
      </c>
      <c r="B255" s="116"/>
      <c r="C255" s="116"/>
      <c r="D255" s="38" t="s">
        <v>93</v>
      </c>
      <c r="E255" s="4" t="s">
        <v>17</v>
      </c>
      <c r="F255" s="10">
        <v>2</v>
      </c>
      <c r="G255" s="60"/>
      <c r="H255" s="9">
        <f t="shared" si="8"/>
        <v>0</v>
      </c>
      <c r="I255" s="62"/>
      <c r="J255" s="6">
        <f t="shared" si="7"/>
        <v>0</v>
      </c>
    </row>
    <row r="256" spans="1:10" x14ac:dyDescent="0.25">
      <c r="A256" s="1">
        <f>IF(D256&lt;&gt;"",COUNTA($D$10:D256),"")</f>
        <v>247</v>
      </c>
      <c r="B256" s="116"/>
      <c r="C256" s="116"/>
      <c r="D256" s="38" t="s">
        <v>94</v>
      </c>
      <c r="E256" s="4" t="s">
        <v>17</v>
      </c>
      <c r="F256" s="10">
        <v>1</v>
      </c>
      <c r="G256" s="60"/>
      <c r="H256" s="9">
        <f t="shared" si="8"/>
        <v>0</v>
      </c>
      <c r="I256" s="62"/>
      <c r="J256" s="6">
        <f t="shared" si="7"/>
        <v>0</v>
      </c>
    </row>
    <row r="257" spans="1:10" x14ac:dyDescent="0.25">
      <c r="A257" s="1">
        <f>IF(D257&lt;&gt;"",COUNTA($D$10:D257),"")</f>
        <v>248</v>
      </c>
      <c r="B257" s="116"/>
      <c r="C257" s="116"/>
      <c r="D257" s="38" t="s">
        <v>95</v>
      </c>
      <c r="E257" s="4" t="s">
        <v>17</v>
      </c>
      <c r="F257" s="10">
        <v>1</v>
      </c>
      <c r="G257" s="60"/>
      <c r="H257" s="9">
        <f t="shared" si="8"/>
        <v>0</v>
      </c>
      <c r="I257" s="62"/>
      <c r="J257" s="6">
        <f t="shared" si="7"/>
        <v>0</v>
      </c>
    </row>
    <row r="258" spans="1:10" x14ac:dyDescent="0.25">
      <c r="A258" s="1">
        <f>IF(D258&lt;&gt;"",COUNTA($D$10:D258),"")</f>
        <v>249</v>
      </c>
      <c r="B258" s="116"/>
      <c r="C258" s="116"/>
      <c r="D258" s="38" t="s">
        <v>96</v>
      </c>
      <c r="E258" s="4" t="s">
        <v>17</v>
      </c>
      <c r="F258" s="10">
        <v>2</v>
      </c>
      <c r="G258" s="60"/>
      <c r="H258" s="9">
        <f t="shared" si="8"/>
        <v>0</v>
      </c>
      <c r="I258" s="62"/>
      <c r="J258" s="6">
        <f t="shared" si="7"/>
        <v>0</v>
      </c>
    </row>
    <row r="259" spans="1:10" x14ac:dyDescent="0.25">
      <c r="A259" s="1">
        <f>IF(D259&lt;&gt;"",COUNTA($D$10:D259),"")</f>
        <v>250</v>
      </c>
      <c r="B259" s="116"/>
      <c r="C259" s="116"/>
      <c r="D259" s="38" t="s">
        <v>97</v>
      </c>
      <c r="E259" s="4" t="s">
        <v>17</v>
      </c>
      <c r="F259" s="10">
        <v>2</v>
      </c>
      <c r="G259" s="60"/>
      <c r="H259" s="9">
        <f t="shared" si="8"/>
        <v>0</v>
      </c>
      <c r="I259" s="62"/>
      <c r="J259" s="6">
        <f t="shared" si="7"/>
        <v>0</v>
      </c>
    </row>
    <row r="260" spans="1:10" x14ac:dyDescent="0.25">
      <c r="A260" s="1">
        <f>IF(D260&lt;&gt;"",COUNTA($D$10:D260),"")</f>
        <v>251</v>
      </c>
      <c r="B260" s="141"/>
      <c r="C260" s="141"/>
      <c r="D260" s="38" t="s">
        <v>98</v>
      </c>
      <c r="E260" s="4" t="s">
        <v>17</v>
      </c>
      <c r="F260" s="10">
        <v>1</v>
      </c>
      <c r="G260" s="60"/>
      <c r="H260" s="9">
        <f t="shared" si="8"/>
        <v>0</v>
      </c>
      <c r="I260" s="60"/>
      <c r="J260" s="6">
        <f t="shared" si="7"/>
        <v>0</v>
      </c>
    </row>
    <row r="261" spans="1:10" x14ac:dyDescent="0.25">
      <c r="A261" s="1">
        <f>IF(D261&lt;&gt;"",COUNTA($D$10:D261),"")</f>
        <v>252</v>
      </c>
      <c r="B261" s="116"/>
      <c r="C261" s="116"/>
      <c r="D261" s="38" t="s">
        <v>99</v>
      </c>
      <c r="E261" s="4" t="s">
        <v>17</v>
      </c>
      <c r="F261" s="10">
        <v>1</v>
      </c>
      <c r="G261" s="60"/>
      <c r="H261" s="9">
        <f t="shared" si="8"/>
        <v>0</v>
      </c>
      <c r="I261" s="62"/>
      <c r="J261" s="6">
        <f t="shared" si="7"/>
        <v>0</v>
      </c>
    </row>
    <row r="262" spans="1:10" x14ac:dyDescent="0.25">
      <c r="A262" s="1">
        <f>IF(D262&lt;&gt;"",COUNTA($D$10:D262),"")</f>
        <v>253</v>
      </c>
      <c r="B262" s="116"/>
      <c r="C262" s="116"/>
      <c r="D262" s="38" t="s">
        <v>100</v>
      </c>
      <c r="E262" s="4" t="s">
        <v>17</v>
      </c>
      <c r="F262" s="10">
        <v>1</v>
      </c>
      <c r="G262" s="60"/>
      <c r="H262" s="9">
        <f t="shared" si="8"/>
        <v>0</v>
      </c>
      <c r="I262" s="62"/>
      <c r="J262" s="6">
        <f t="shared" si="7"/>
        <v>0</v>
      </c>
    </row>
    <row r="263" spans="1:10" x14ac:dyDescent="0.25">
      <c r="A263" s="1">
        <f>IF(D263&lt;&gt;"",COUNTA($D$10:D263),"")</f>
        <v>254</v>
      </c>
      <c r="B263" s="116"/>
      <c r="C263" s="116"/>
      <c r="D263" s="38" t="s">
        <v>102</v>
      </c>
      <c r="E263" s="4" t="s">
        <v>17</v>
      </c>
      <c r="F263" s="10">
        <v>1</v>
      </c>
      <c r="G263" s="60"/>
      <c r="H263" s="9">
        <f t="shared" si="8"/>
        <v>0</v>
      </c>
      <c r="I263" s="62"/>
      <c r="J263" s="6">
        <f t="shared" si="7"/>
        <v>0</v>
      </c>
    </row>
    <row r="264" spans="1:10" x14ac:dyDescent="0.25">
      <c r="A264" s="1">
        <f>IF(D264&lt;&gt;"",COUNTA($D$10:D264),"")</f>
        <v>255</v>
      </c>
      <c r="B264" s="116"/>
      <c r="C264" s="116"/>
      <c r="D264" s="38" t="s">
        <v>103</v>
      </c>
      <c r="E264" s="4" t="s">
        <v>17</v>
      </c>
      <c r="F264" s="10">
        <v>1</v>
      </c>
      <c r="G264" s="60"/>
      <c r="H264" s="9">
        <f t="shared" si="8"/>
        <v>0</v>
      </c>
      <c r="I264" s="62"/>
      <c r="J264" s="6">
        <f t="shared" ref="J264:J321" si="13">F264*I264</f>
        <v>0</v>
      </c>
    </row>
    <row r="265" spans="1:10" x14ac:dyDescent="0.25">
      <c r="A265" s="1">
        <f>IF(D265&lt;&gt;"",COUNTA($D$10:D265),"")</f>
        <v>256</v>
      </c>
      <c r="B265" s="116"/>
      <c r="C265" s="116"/>
      <c r="D265" s="38" t="s">
        <v>104</v>
      </c>
      <c r="E265" s="4" t="s">
        <v>17</v>
      </c>
      <c r="F265" s="10">
        <v>1</v>
      </c>
      <c r="G265" s="60"/>
      <c r="H265" s="9">
        <f t="shared" ref="H265:H321" si="14">G265*F265</f>
        <v>0</v>
      </c>
      <c r="I265" s="62"/>
      <c r="J265" s="6">
        <f t="shared" si="13"/>
        <v>0</v>
      </c>
    </row>
    <row r="266" spans="1:10" x14ac:dyDescent="0.25">
      <c r="A266" s="1">
        <f>IF(D266&lt;&gt;"",COUNTA($D$10:D266),"")</f>
        <v>257</v>
      </c>
      <c r="B266" s="141"/>
      <c r="C266" s="141"/>
      <c r="D266" s="38" t="s">
        <v>102</v>
      </c>
      <c r="E266" s="4" t="s">
        <v>17</v>
      </c>
      <c r="F266" s="10">
        <v>1</v>
      </c>
      <c r="G266" s="60"/>
      <c r="H266" s="9">
        <f t="shared" si="14"/>
        <v>0</v>
      </c>
      <c r="I266" s="60"/>
      <c r="J266" s="6">
        <f t="shared" si="13"/>
        <v>0</v>
      </c>
    </row>
    <row r="267" spans="1:10" x14ac:dyDescent="0.25">
      <c r="A267" s="1">
        <f>IF(D267&lt;&gt;"",COUNTA($D$10:D267),"")</f>
        <v>258</v>
      </c>
      <c r="B267" s="116"/>
      <c r="C267" s="116"/>
      <c r="D267" s="38" t="s">
        <v>103</v>
      </c>
      <c r="E267" s="4" t="s">
        <v>17</v>
      </c>
      <c r="F267" s="10">
        <v>1</v>
      </c>
      <c r="G267" s="60"/>
      <c r="H267" s="9">
        <f t="shared" si="14"/>
        <v>0</v>
      </c>
      <c r="I267" s="62"/>
      <c r="J267" s="6">
        <f t="shared" si="13"/>
        <v>0</v>
      </c>
    </row>
    <row r="268" spans="1:10" x14ac:dyDescent="0.25">
      <c r="A268" s="1">
        <f>IF(D268&lt;&gt;"",COUNTA($D$10:D268),"")</f>
        <v>259</v>
      </c>
      <c r="B268" s="116"/>
      <c r="C268" s="116"/>
      <c r="D268" s="38" t="s">
        <v>118</v>
      </c>
      <c r="E268" s="4" t="s">
        <v>17</v>
      </c>
      <c r="F268" s="10">
        <v>1</v>
      </c>
      <c r="G268" s="60"/>
      <c r="H268" s="9">
        <f t="shared" si="14"/>
        <v>0</v>
      </c>
      <c r="I268" s="62"/>
      <c r="J268" s="6">
        <f t="shared" si="13"/>
        <v>0</v>
      </c>
    </row>
    <row r="269" spans="1:10" x14ac:dyDescent="0.25">
      <c r="A269" s="1">
        <f>IF(D269&lt;&gt;"",COUNTA($D$10:D269),"")</f>
        <v>260</v>
      </c>
      <c r="B269" s="116"/>
      <c r="C269" s="116"/>
      <c r="D269" s="38" t="s">
        <v>119</v>
      </c>
      <c r="E269" s="4" t="s">
        <v>17</v>
      </c>
      <c r="F269" s="10">
        <v>1</v>
      </c>
      <c r="G269" s="60"/>
      <c r="H269" s="9">
        <f t="shared" si="14"/>
        <v>0</v>
      </c>
      <c r="I269" s="62"/>
      <c r="J269" s="6">
        <f t="shared" si="13"/>
        <v>0</v>
      </c>
    </row>
    <row r="270" spans="1:10" x14ac:dyDescent="0.25">
      <c r="A270" s="1">
        <f>IF(D270&lt;&gt;"",COUNTA($D$10:D270),"")</f>
        <v>261</v>
      </c>
      <c r="B270" s="116"/>
      <c r="C270" s="116"/>
      <c r="D270" s="38" t="s">
        <v>118</v>
      </c>
      <c r="E270" s="4" t="s">
        <v>17</v>
      </c>
      <c r="F270" s="10">
        <v>1</v>
      </c>
      <c r="G270" s="60"/>
      <c r="H270" s="9">
        <f t="shared" si="14"/>
        <v>0</v>
      </c>
      <c r="I270" s="62"/>
      <c r="J270" s="6">
        <f t="shared" si="13"/>
        <v>0</v>
      </c>
    </row>
    <row r="271" spans="1:10" x14ac:dyDescent="0.25">
      <c r="A271" s="1">
        <f>IF(D271&lt;&gt;"",COUNTA($D$10:D271),"")</f>
        <v>262</v>
      </c>
      <c r="B271" s="116"/>
      <c r="C271" s="116"/>
      <c r="D271" s="38" t="s">
        <v>119</v>
      </c>
      <c r="E271" s="4" t="s">
        <v>17</v>
      </c>
      <c r="F271" s="10">
        <v>1</v>
      </c>
      <c r="G271" s="60"/>
      <c r="H271" s="9">
        <f t="shared" si="14"/>
        <v>0</v>
      </c>
      <c r="I271" s="62"/>
      <c r="J271" s="6">
        <f t="shared" si="13"/>
        <v>0</v>
      </c>
    </row>
    <row r="272" spans="1:10" ht="15.75" x14ac:dyDescent="0.25">
      <c r="A272" s="1"/>
      <c r="B272" s="141"/>
      <c r="C272" s="141"/>
      <c r="D272" s="37" t="s">
        <v>156</v>
      </c>
      <c r="E272" s="4"/>
      <c r="F272" s="10"/>
      <c r="G272" s="86"/>
      <c r="H272" s="87"/>
      <c r="I272" s="86"/>
      <c r="J272" s="6"/>
    </row>
    <row r="273" spans="1:10" x14ac:dyDescent="0.25">
      <c r="A273" s="1">
        <f>IF(D273&lt;&gt;"",COUNTA($D$10:D273),"")</f>
        <v>264</v>
      </c>
      <c r="B273" s="116"/>
      <c r="C273" s="116"/>
      <c r="D273" s="38" t="s">
        <v>65</v>
      </c>
      <c r="E273" s="4" t="s">
        <v>17</v>
      </c>
      <c r="F273" s="10">
        <v>1</v>
      </c>
      <c r="G273" s="60"/>
      <c r="H273" s="9">
        <f t="shared" si="14"/>
        <v>0</v>
      </c>
      <c r="I273" s="62"/>
      <c r="J273" s="6">
        <f t="shared" si="13"/>
        <v>0</v>
      </c>
    </row>
    <row r="274" spans="1:10" ht="26.25" x14ac:dyDescent="0.25">
      <c r="A274" s="1">
        <f>IF(D274&lt;&gt;"",COUNTA($D$10:D274),"")</f>
        <v>265</v>
      </c>
      <c r="B274" s="116"/>
      <c r="C274" s="116"/>
      <c r="D274" s="38" t="s">
        <v>66</v>
      </c>
      <c r="E274" s="4" t="s">
        <v>17</v>
      </c>
      <c r="F274" s="10">
        <v>1</v>
      </c>
      <c r="G274" s="60"/>
      <c r="H274" s="9">
        <f t="shared" si="14"/>
        <v>0</v>
      </c>
      <c r="I274" s="62"/>
      <c r="J274" s="6">
        <f t="shared" si="13"/>
        <v>0</v>
      </c>
    </row>
    <row r="275" spans="1:10" x14ac:dyDescent="0.25">
      <c r="A275" s="1">
        <f>IF(D275&lt;&gt;"",COUNTA($D$10:D275),"")</f>
        <v>266</v>
      </c>
      <c r="B275" s="116"/>
      <c r="C275" s="116"/>
      <c r="D275" s="38" t="s">
        <v>58</v>
      </c>
      <c r="E275" s="4" t="s">
        <v>17</v>
      </c>
      <c r="F275" s="10">
        <v>2</v>
      </c>
      <c r="G275" s="60"/>
      <c r="H275" s="9">
        <f t="shared" si="14"/>
        <v>0</v>
      </c>
      <c r="I275" s="62"/>
      <c r="J275" s="6">
        <f t="shared" si="13"/>
        <v>0</v>
      </c>
    </row>
    <row r="276" spans="1:10" x14ac:dyDescent="0.25">
      <c r="A276" s="1">
        <f>IF(D276&lt;&gt;"",COUNTA($D$10:D276),"")</f>
        <v>267</v>
      </c>
      <c r="B276" s="116"/>
      <c r="C276" s="116"/>
      <c r="D276" s="38" t="s">
        <v>65</v>
      </c>
      <c r="E276" s="4" t="s">
        <v>17</v>
      </c>
      <c r="F276" s="10">
        <v>1</v>
      </c>
      <c r="G276" s="60"/>
      <c r="H276" s="9">
        <f t="shared" si="14"/>
        <v>0</v>
      </c>
      <c r="I276" s="62"/>
      <c r="J276" s="6">
        <f t="shared" si="13"/>
        <v>0</v>
      </c>
    </row>
    <row r="277" spans="1:10" ht="26.25" x14ac:dyDescent="0.25">
      <c r="A277" s="1">
        <f>IF(D277&lt;&gt;"",COUNTA($D$10:D277),"")</f>
        <v>268</v>
      </c>
      <c r="B277" s="116"/>
      <c r="C277" s="116"/>
      <c r="D277" s="38" t="s">
        <v>66</v>
      </c>
      <c r="E277" s="4" t="s">
        <v>17</v>
      </c>
      <c r="F277" s="10">
        <v>1</v>
      </c>
      <c r="G277" s="60"/>
      <c r="H277" s="9">
        <f t="shared" si="14"/>
        <v>0</v>
      </c>
      <c r="I277" s="62"/>
      <c r="J277" s="6">
        <f t="shared" si="13"/>
        <v>0</v>
      </c>
    </row>
    <row r="278" spans="1:10" x14ac:dyDescent="0.25">
      <c r="A278" s="1">
        <f>IF(D278&lt;&gt;"",COUNTA($D$10:D278),"")</f>
        <v>269</v>
      </c>
      <c r="B278" s="141"/>
      <c r="C278" s="141"/>
      <c r="D278" s="38" t="s">
        <v>58</v>
      </c>
      <c r="E278" s="4" t="s">
        <v>17</v>
      </c>
      <c r="F278" s="10">
        <v>2</v>
      </c>
      <c r="G278" s="60"/>
      <c r="H278" s="9">
        <f t="shared" si="14"/>
        <v>0</v>
      </c>
      <c r="I278" s="60"/>
      <c r="J278" s="6">
        <f t="shared" si="13"/>
        <v>0</v>
      </c>
    </row>
    <row r="279" spans="1:10" x14ac:dyDescent="0.25">
      <c r="A279" s="1">
        <f>IF(D279&lt;&gt;"",COUNTA($D$10:D279),"")</f>
        <v>270</v>
      </c>
      <c r="B279" s="116"/>
      <c r="C279" s="116"/>
      <c r="D279" s="38" t="s">
        <v>65</v>
      </c>
      <c r="E279" s="4" t="s">
        <v>17</v>
      </c>
      <c r="F279" s="10">
        <v>1</v>
      </c>
      <c r="G279" s="60"/>
      <c r="H279" s="9">
        <f t="shared" si="14"/>
        <v>0</v>
      </c>
      <c r="I279" s="62"/>
      <c r="J279" s="6">
        <f t="shared" si="13"/>
        <v>0</v>
      </c>
    </row>
    <row r="280" spans="1:10" ht="26.25" x14ac:dyDescent="0.25">
      <c r="A280" s="1">
        <f>IF(D280&lt;&gt;"",COUNTA($D$10:D280),"")</f>
        <v>271</v>
      </c>
      <c r="B280" s="116"/>
      <c r="C280" s="116"/>
      <c r="D280" s="38" t="s">
        <v>66</v>
      </c>
      <c r="E280" s="4" t="s">
        <v>17</v>
      </c>
      <c r="F280" s="10">
        <v>1</v>
      </c>
      <c r="G280" s="60"/>
      <c r="H280" s="9">
        <f t="shared" si="14"/>
        <v>0</v>
      </c>
      <c r="I280" s="62"/>
      <c r="J280" s="6">
        <f t="shared" si="13"/>
        <v>0</v>
      </c>
    </row>
    <row r="281" spans="1:10" x14ac:dyDescent="0.25">
      <c r="A281" s="1">
        <f>IF(D281&lt;&gt;"",COUNTA($D$10:D281),"")</f>
        <v>272</v>
      </c>
      <c r="B281" s="116"/>
      <c r="C281" s="116"/>
      <c r="D281" s="38" t="s">
        <v>58</v>
      </c>
      <c r="E281" s="4" t="s">
        <v>17</v>
      </c>
      <c r="F281" s="10">
        <v>2</v>
      </c>
      <c r="G281" s="60"/>
      <c r="H281" s="9">
        <f t="shared" si="14"/>
        <v>0</v>
      </c>
      <c r="I281" s="62"/>
      <c r="J281" s="6">
        <f t="shared" si="13"/>
        <v>0</v>
      </c>
    </row>
    <row r="282" spans="1:10" x14ac:dyDescent="0.25">
      <c r="A282" s="1">
        <f>IF(D282&lt;&gt;"",COUNTA($D$10:D282),"")</f>
        <v>273</v>
      </c>
      <c r="B282" s="116"/>
      <c r="C282" s="116"/>
      <c r="D282" s="38" t="s">
        <v>65</v>
      </c>
      <c r="E282" s="4" t="s">
        <v>17</v>
      </c>
      <c r="F282" s="10">
        <v>1</v>
      </c>
      <c r="G282" s="60"/>
      <c r="H282" s="9">
        <f t="shared" si="14"/>
        <v>0</v>
      </c>
      <c r="I282" s="62"/>
      <c r="J282" s="6">
        <f t="shared" si="13"/>
        <v>0</v>
      </c>
    </row>
    <row r="283" spans="1:10" ht="26.25" x14ac:dyDescent="0.25">
      <c r="A283" s="1">
        <f>IF(D283&lt;&gt;"",COUNTA($D$10:D283),"")</f>
        <v>274</v>
      </c>
      <c r="B283" s="116"/>
      <c r="C283" s="116"/>
      <c r="D283" s="38" t="s">
        <v>66</v>
      </c>
      <c r="E283" s="4" t="s">
        <v>17</v>
      </c>
      <c r="F283" s="10">
        <v>1</v>
      </c>
      <c r="G283" s="60"/>
      <c r="H283" s="9">
        <f t="shared" si="14"/>
        <v>0</v>
      </c>
      <c r="I283" s="62"/>
      <c r="J283" s="6">
        <f t="shared" si="13"/>
        <v>0</v>
      </c>
    </row>
    <row r="284" spans="1:10" x14ac:dyDescent="0.25">
      <c r="A284" s="1">
        <f>IF(D284&lt;&gt;"",COUNTA($D$10:D284),"")</f>
        <v>275</v>
      </c>
      <c r="B284" s="141"/>
      <c r="C284" s="141"/>
      <c r="D284" s="38" t="s">
        <v>58</v>
      </c>
      <c r="E284" s="4" t="s">
        <v>17</v>
      </c>
      <c r="F284" s="10">
        <v>2</v>
      </c>
      <c r="G284" s="60"/>
      <c r="H284" s="9">
        <f t="shared" si="14"/>
        <v>0</v>
      </c>
      <c r="I284" s="60"/>
      <c r="J284" s="6">
        <f t="shared" si="13"/>
        <v>0</v>
      </c>
    </row>
    <row r="285" spans="1:10" x14ac:dyDescent="0.25">
      <c r="A285" s="1">
        <f>IF(D285&lt;&gt;"",COUNTA($D$10:D285),"")</f>
        <v>276</v>
      </c>
      <c r="B285" s="116"/>
      <c r="C285" s="116"/>
      <c r="D285" s="38" t="s">
        <v>61</v>
      </c>
      <c r="E285" s="4" t="s">
        <v>17</v>
      </c>
      <c r="F285" s="10">
        <v>1</v>
      </c>
      <c r="G285" s="60"/>
      <c r="H285" s="9">
        <f t="shared" si="14"/>
        <v>0</v>
      </c>
      <c r="I285" s="62"/>
      <c r="J285" s="6">
        <f t="shared" si="13"/>
        <v>0</v>
      </c>
    </row>
    <row r="286" spans="1:10" x14ac:dyDescent="0.25">
      <c r="A286" s="1">
        <f>IF(D286&lt;&gt;"",COUNTA($D$10:D286),"")</f>
        <v>277</v>
      </c>
      <c r="B286" s="116"/>
      <c r="C286" s="116"/>
      <c r="D286" s="7" t="s">
        <v>32</v>
      </c>
      <c r="E286" s="4" t="s">
        <v>17</v>
      </c>
      <c r="F286" s="10">
        <v>1</v>
      </c>
      <c r="G286" s="60"/>
      <c r="H286" s="9">
        <f t="shared" si="14"/>
        <v>0</v>
      </c>
      <c r="I286" s="62"/>
      <c r="J286" s="6">
        <f t="shared" si="13"/>
        <v>0</v>
      </c>
    </row>
    <row r="287" spans="1:10" x14ac:dyDescent="0.25">
      <c r="A287" s="1">
        <f>IF(D287&lt;&gt;"",COUNTA($D$10:D287),"")</f>
        <v>278</v>
      </c>
      <c r="B287" s="116"/>
      <c r="C287" s="116"/>
      <c r="D287" s="38" t="s">
        <v>62</v>
      </c>
      <c r="E287" s="4" t="s">
        <v>17</v>
      </c>
      <c r="F287" s="10">
        <v>3</v>
      </c>
      <c r="G287" s="60"/>
      <c r="H287" s="9">
        <f t="shared" si="14"/>
        <v>0</v>
      </c>
      <c r="I287" s="62"/>
      <c r="J287" s="6">
        <f t="shared" si="13"/>
        <v>0</v>
      </c>
    </row>
    <row r="288" spans="1:10" x14ac:dyDescent="0.25">
      <c r="A288" s="1">
        <f>IF(D288&lt;&gt;"",COUNTA($D$10:D288),"")</f>
        <v>279</v>
      </c>
      <c r="B288" s="116"/>
      <c r="C288" s="116"/>
      <c r="D288" s="7" t="s">
        <v>33</v>
      </c>
      <c r="E288" s="4" t="s">
        <v>17</v>
      </c>
      <c r="F288" s="5">
        <v>1</v>
      </c>
      <c r="G288" s="60"/>
      <c r="H288" s="9">
        <f t="shared" si="14"/>
        <v>0</v>
      </c>
      <c r="I288" s="62"/>
      <c r="J288" s="6">
        <f t="shared" si="13"/>
        <v>0</v>
      </c>
    </row>
    <row r="289" spans="1:10" x14ac:dyDescent="0.25">
      <c r="A289" s="1">
        <f>IF(D289&lt;&gt;"",COUNTA($D$10:D289),"")</f>
        <v>280</v>
      </c>
      <c r="B289" s="116"/>
      <c r="C289" s="116"/>
      <c r="D289" s="38" t="s">
        <v>79</v>
      </c>
      <c r="E289" s="4" t="s">
        <v>18</v>
      </c>
      <c r="F289" s="10">
        <v>121</v>
      </c>
      <c r="G289" s="60"/>
      <c r="H289" s="9">
        <f t="shared" si="14"/>
        <v>0</v>
      </c>
      <c r="I289" s="62"/>
      <c r="J289" s="6">
        <f t="shared" si="13"/>
        <v>0</v>
      </c>
    </row>
    <row r="290" spans="1:10" x14ac:dyDescent="0.25">
      <c r="A290" s="1">
        <f>IF(D290&lt;&gt;"",COUNTA($D$10:D290),"")</f>
        <v>281</v>
      </c>
      <c r="B290" s="141"/>
      <c r="C290" s="141"/>
      <c r="D290" s="38" t="s">
        <v>75</v>
      </c>
      <c r="E290" s="4" t="s">
        <v>18</v>
      </c>
      <c r="F290" s="10">
        <v>32</v>
      </c>
      <c r="G290" s="60"/>
      <c r="H290" s="9">
        <f t="shared" si="14"/>
        <v>0</v>
      </c>
      <c r="I290" s="60"/>
      <c r="J290" s="6">
        <f t="shared" si="13"/>
        <v>0</v>
      </c>
    </row>
    <row r="291" spans="1:10" x14ac:dyDescent="0.25">
      <c r="A291" s="1">
        <f>IF(D291&lt;&gt;"",COUNTA($D$10:D291),"")</f>
        <v>282</v>
      </c>
      <c r="B291" s="116"/>
      <c r="C291" s="116"/>
      <c r="D291" s="38" t="s">
        <v>89</v>
      </c>
      <c r="E291" s="4" t="s">
        <v>17</v>
      </c>
      <c r="F291" s="10">
        <v>2</v>
      </c>
      <c r="G291" s="60"/>
      <c r="H291" s="9">
        <f t="shared" si="14"/>
        <v>0</v>
      </c>
      <c r="I291" s="62"/>
      <c r="J291" s="6">
        <f t="shared" si="13"/>
        <v>0</v>
      </c>
    </row>
    <row r="292" spans="1:10" x14ac:dyDescent="0.25">
      <c r="A292" s="1">
        <f>IF(D292&lt;&gt;"",COUNTA($D$10:D292),"")</f>
        <v>283</v>
      </c>
      <c r="B292" s="116"/>
      <c r="C292" s="116"/>
      <c r="D292" s="38" t="s">
        <v>90</v>
      </c>
      <c r="E292" s="4" t="s">
        <v>17</v>
      </c>
      <c r="F292" s="10">
        <v>1</v>
      </c>
      <c r="G292" s="60"/>
      <c r="H292" s="9">
        <f t="shared" si="14"/>
        <v>0</v>
      </c>
      <c r="I292" s="62"/>
      <c r="J292" s="6">
        <f t="shared" si="13"/>
        <v>0</v>
      </c>
    </row>
    <row r="293" spans="1:10" x14ac:dyDescent="0.25">
      <c r="A293" s="1">
        <f>IF(D293&lt;&gt;"",COUNTA($D$10:D293),"")</f>
        <v>284</v>
      </c>
      <c r="B293" s="116"/>
      <c r="C293" s="116"/>
      <c r="D293" s="38" t="s">
        <v>91</v>
      </c>
      <c r="E293" s="4" t="s">
        <v>17</v>
      </c>
      <c r="F293" s="10">
        <v>1</v>
      </c>
      <c r="G293" s="60"/>
      <c r="H293" s="9">
        <f t="shared" si="14"/>
        <v>0</v>
      </c>
      <c r="I293" s="62"/>
      <c r="J293" s="6">
        <f t="shared" si="13"/>
        <v>0</v>
      </c>
    </row>
    <row r="294" spans="1:10" x14ac:dyDescent="0.25">
      <c r="A294" s="1">
        <f>IF(D294&lt;&gt;"",COUNTA($D$10:D294),"")</f>
        <v>285</v>
      </c>
      <c r="B294" s="116"/>
      <c r="C294" s="116"/>
      <c r="D294" s="39" t="s">
        <v>92</v>
      </c>
      <c r="E294" s="4" t="s">
        <v>17</v>
      </c>
      <c r="F294" s="10">
        <v>1</v>
      </c>
      <c r="G294" s="60"/>
      <c r="H294" s="9">
        <f t="shared" si="14"/>
        <v>0</v>
      </c>
      <c r="I294" s="62"/>
      <c r="J294" s="6">
        <f t="shared" si="13"/>
        <v>0</v>
      </c>
    </row>
    <row r="295" spans="1:10" x14ac:dyDescent="0.25">
      <c r="A295" s="1">
        <f>IF(D295&lt;&gt;"",COUNTA($D$10:D295),"")</f>
        <v>286</v>
      </c>
      <c r="B295" s="116"/>
      <c r="C295" s="116"/>
      <c r="D295" s="38" t="s">
        <v>93</v>
      </c>
      <c r="E295" s="4" t="s">
        <v>17</v>
      </c>
      <c r="F295" s="10">
        <v>2</v>
      </c>
      <c r="G295" s="60"/>
      <c r="H295" s="9">
        <f t="shared" si="14"/>
        <v>0</v>
      </c>
      <c r="I295" s="62"/>
      <c r="J295" s="6">
        <f t="shared" si="13"/>
        <v>0</v>
      </c>
    </row>
    <row r="296" spans="1:10" x14ac:dyDescent="0.25">
      <c r="A296" s="1">
        <f>IF(D296&lt;&gt;"",COUNTA($D$10:D296),"")</f>
        <v>287</v>
      </c>
      <c r="B296" s="141"/>
      <c r="C296" s="141"/>
      <c r="D296" s="38" t="s">
        <v>94</v>
      </c>
      <c r="E296" s="4" t="s">
        <v>17</v>
      </c>
      <c r="F296" s="10">
        <v>1</v>
      </c>
      <c r="G296" s="60"/>
      <c r="H296" s="9">
        <f t="shared" si="14"/>
        <v>0</v>
      </c>
      <c r="I296" s="60"/>
      <c r="J296" s="6">
        <f t="shared" si="13"/>
        <v>0</v>
      </c>
    </row>
    <row r="297" spans="1:10" x14ac:dyDescent="0.25">
      <c r="A297" s="1">
        <f>IF(D297&lt;&gt;"",COUNTA($D$10:D297),"")</f>
        <v>288</v>
      </c>
      <c r="B297" s="116"/>
      <c r="C297" s="116"/>
      <c r="D297" s="38" t="s">
        <v>95</v>
      </c>
      <c r="E297" s="4" t="s">
        <v>17</v>
      </c>
      <c r="F297" s="10">
        <v>1</v>
      </c>
      <c r="G297" s="60"/>
      <c r="H297" s="9">
        <f t="shared" si="14"/>
        <v>0</v>
      </c>
      <c r="I297" s="62"/>
      <c r="J297" s="6">
        <f t="shared" si="13"/>
        <v>0</v>
      </c>
    </row>
    <row r="298" spans="1:10" x14ac:dyDescent="0.25">
      <c r="A298" s="1">
        <f>IF(D298&lt;&gt;"",COUNTA($D$10:D298),"")</f>
        <v>289</v>
      </c>
      <c r="B298" s="116"/>
      <c r="C298" s="116"/>
      <c r="D298" s="38" t="s">
        <v>96</v>
      </c>
      <c r="E298" s="4" t="s">
        <v>17</v>
      </c>
      <c r="F298" s="10">
        <v>2</v>
      </c>
      <c r="G298" s="60"/>
      <c r="H298" s="9">
        <f t="shared" si="14"/>
        <v>0</v>
      </c>
      <c r="I298" s="62"/>
      <c r="J298" s="6">
        <f t="shared" si="13"/>
        <v>0</v>
      </c>
    </row>
    <row r="299" spans="1:10" x14ac:dyDescent="0.25">
      <c r="A299" s="1">
        <f>IF(D299&lt;&gt;"",COUNTA($D$10:D299),"")</f>
        <v>290</v>
      </c>
      <c r="B299" s="116"/>
      <c r="C299" s="116"/>
      <c r="D299" s="38" t="s">
        <v>97</v>
      </c>
      <c r="E299" s="4" t="s">
        <v>17</v>
      </c>
      <c r="F299" s="10">
        <v>2</v>
      </c>
      <c r="G299" s="60"/>
      <c r="H299" s="9">
        <f t="shared" si="14"/>
        <v>0</v>
      </c>
      <c r="I299" s="62"/>
      <c r="J299" s="6">
        <f t="shared" si="13"/>
        <v>0</v>
      </c>
    </row>
    <row r="300" spans="1:10" x14ac:dyDescent="0.25">
      <c r="A300" s="1">
        <f>IF(D300&lt;&gt;"",COUNTA($D$10:D300),"")</f>
        <v>291</v>
      </c>
      <c r="B300" s="116"/>
      <c r="C300" s="116"/>
      <c r="D300" s="38" t="s">
        <v>98</v>
      </c>
      <c r="E300" s="4" t="s">
        <v>17</v>
      </c>
      <c r="F300" s="10">
        <v>1</v>
      </c>
      <c r="G300" s="60"/>
      <c r="H300" s="9">
        <f t="shared" si="14"/>
        <v>0</v>
      </c>
      <c r="I300" s="62"/>
      <c r="J300" s="6">
        <f t="shared" si="13"/>
        <v>0</v>
      </c>
    </row>
    <row r="301" spans="1:10" x14ac:dyDescent="0.25">
      <c r="A301" s="1">
        <f>IF(D301&lt;&gt;"",COUNTA($D$10:D301),"")</f>
        <v>292</v>
      </c>
      <c r="B301" s="116"/>
      <c r="C301" s="116"/>
      <c r="D301" s="38" t="s">
        <v>99</v>
      </c>
      <c r="E301" s="4" t="s">
        <v>17</v>
      </c>
      <c r="F301" s="10">
        <v>1</v>
      </c>
      <c r="G301" s="60"/>
      <c r="H301" s="9">
        <f t="shared" si="14"/>
        <v>0</v>
      </c>
      <c r="I301" s="62"/>
      <c r="J301" s="6">
        <f t="shared" si="13"/>
        <v>0</v>
      </c>
    </row>
    <row r="302" spans="1:10" x14ac:dyDescent="0.25">
      <c r="A302" s="1">
        <f>IF(D302&lt;&gt;"",COUNTA($D$10:D302),"")</f>
        <v>293</v>
      </c>
      <c r="B302" s="141"/>
      <c r="C302" s="141"/>
      <c r="D302" s="38" t="s">
        <v>100</v>
      </c>
      <c r="E302" s="4" t="s">
        <v>17</v>
      </c>
      <c r="F302" s="10">
        <v>1</v>
      </c>
      <c r="G302" s="60"/>
      <c r="H302" s="9">
        <f t="shared" si="14"/>
        <v>0</v>
      </c>
      <c r="I302" s="60"/>
      <c r="J302" s="6">
        <f t="shared" si="13"/>
        <v>0</v>
      </c>
    </row>
    <row r="303" spans="1:10" x14ac:dyDescent="0.25">
      <c r="A303" s="1">
        <f>IF(D303&lt;&gt;"",COUNTA($D$10:D303),"")</f>
        <v>294</v>
      </c>
      <c r="B303" s="116"/>
      <c r="C303" s="116"/>
      <c r="D303" s="38" t="s">
        <v>102</v>
      </c>
      <c r="E303" s="4" t="s">
        <v>17</v>
      </c>
      <c r="F303" s="10">
        <v>1</v>
      </c>
      <c r="G303" s="60"/>
      <c r="H303" s="9">
        <f t="shared" si="14"/>
        <v>0</v>
      </c>
      <c r="I303" s="62"/>
      <c r="J303" s="6">
        <f t="shared" si="13"/>
        <v>0</v>
      </c>
    </row>
    <row r="304" spans="1:10" x14ac:dyDescent="0.25">
      <c r="A304" s="1">
        <f>IF(D304&lt;&gt;"",COUNTA($D$10:D304),"")</f>
        <v>295</v>
      </c>
      <c r="B304" s="116"/>
      <c r="C304" s="116"/>
      <c r="D304" s="38" t="s">
        <v>103</v>
      </c>
      <c r="E304" s="4" t="s">
        <v>17</v>
      </c>
      <c r="F304" s="10">
        <v>1</v>
      </c>
      <c r="G304" s="60"/>
      <c r="H304" s="9">
        <f t="shared" si="14"/>
        <v>0</v>
      </c>
      <c r="I304" s="62"/>
      <c r="J304" s="6">
        <f t="shared" si="13"/>
        <v>0</v>
      </c>
    </row>
    <row r="305" spans="1:10" x14ac:dyDescent="0.25">
      <c r="A305" s="1">
        <f>IF(D305&lt;&gt;"",COUNTA($D$10:D305),"")</f>
        <v>296</v>
      </c>
      <c r="B305" s="116"/>
      <c r="C305" s="116"/>
      <c r="D305" s="38" t="s">
        <v>117</v>
      </c>
      <c r="E305" s="4" t="s">
        <v>17</v>
      </c>
      <c r="F305" s="10">
        <v>1</v>
      </c>
      <c r="G305" s="60"/>
      <c r="H305" s="9">
        <f t="shared" si="14"/>
        <v>0</v>
      </c>
      <c r="I305" s="62"/>
      <c r="J305" s="6">
        <f t="shared" si="13"/>
        <v>0</v>
      </c>
    </row>
    <row r="306" spans="1:10" x14ac:dyDescent="0.25">
      <c r="A306" s="1">
        <f>IF(D306&lt;&gt;"",COUNTA($D$10:D306),"")</f>
        <v>297</v>
      </c>
      <c r="B306" s="116"/>
      <c r="C306" s="116"/>
      <c r="D306" s="38" t="s">
        <v>104</v>
      </c>
      <c r="E306" s="4" t="s">
        <v>17</v>
      </c>
      <c r="F306" s="10">
        <v>1</v>
      </c>
      <c r="G306" s="60"/>
      <c r="H306" s="9">
        <f t="shared" si="14"/>
        <v>0</v>
      </c>
      <c r="I306" s="62"/>
      <c r="J306" s="6">
        <f t="shared" si="13"/>
        <v>0</v>
      </c>
    </row>
    <row r="307" spans="1:10" x14ac:dyDescent="0.25">
      <c r="A307" s="1">
        <f>IF(D307&lt;&gt;"",COUNTA($D$10:D307),"")</f>
        <v>298</v>
      </c>
      <c r="B307" s="116"/>
      <c r="C307" s="116"/>
      <c r="D307" s="38" t="s">
        <v>110</v>
      </c>
      <c r="E307" s="4" t="s">
        <v>17</v>
      </c>
      <c r="F307" s="10">
        <v>1</v>
      </c>
      <c r="G307" s="60"/>
      <c r="H307" s="9">
        <f t="shared" si="14"/>
        <v>0</v>
      </c>
      <c r="I307" s="62"/>
      <c r="J307" s="6">
        <f t="shared" si="13"/>
        <v>0</v>
      </c>
    </row>
    <row r="308" spans="1:10" x14ac:dyDescent="0.25">
      <c r="A308" s="1">
        <f>IF(D308&lt;&gt;"",COUNTA($D$10:D308),"")</f>
        <v>299</v>
      </c>
      <c r="B308" s="141"/>
      <c r="C308" s="141"/>
      <c r="D308" s="38" t="s">
        <v>110</v>
      </c>
      <c r="E308" s="4" t="s">
        <v>17</v>
      </c>
      <c r="F308" s="10">
        <v>1</v>
      </c>
      <c r="G308" s="60"/>
      <c r="H308" s="9">
        <f t="shared" si="14"/>
        <v>0</v>
      </c>
      <c r="I308" s="60"/>
      <c r="J308" s="6">
        <f t="shared" si="13"/>
        <v>0</v>
      </c>
    </row>
    <row r="309" spans="1:10" x14ac:dyDescent="0.25">
      <c r="A309" s="1">
        <f>IF(D309&lt;&gt;"",COUNTA($D$10:D309),"")</f>
        <v>300</v>
      </c>
      <c r="B309" s="116"/>
      <c r="C309" s="116"/>
      <c r="D309" s="38" t="s">
        <v>111</v>
      </c>
      <c r="E309" s="4" t="s">
        <v>17</v>
      </c>
      <c r="F309" s="10">
        <v>1</v>
      </c>
      <c r="G309" s="60"/>
      <c r="H309" s="9">
        <f t="shared" si="14"/>
        <v>0</v>
      </c>
      <c r="I309" s="62"/>
      <c r="J309" s="6">
        <f t="shared" si="13"/>
        <v>0</v>
      </c>
    </row>
    <row r="310" spans="1:10" x14ac:dyDescent="0.25">
      <c r="A310" s="1">
        <f>IF(D310&lt;&gt;"",COUNTA($D$10:D310),"")</f>
        <v>301</v>
      </c>
      <c r="B310" s="116"/>
      <c r="C310" s="116"/>
      <c r="D310" s="38" t="s">
        <v>111</v>
      </c>
      <c r="E310" s="4" t="s">
        <v>17</v>
      </c>
      <c r="F310" s="10">
        <v>1</v>
      </c>
      <c r="G310" s="60"/>
      <c r="H310" s="9">
        <f t="shared" si="14"/>
        <v>0</v>
      </c>
      <c r="I310" s="62"/>
      <c r="J310" s="6">
        <f t="shared" si="13"/>
        <v>0</v>
      </c>
    </row>
    <row r="311" spans="1:10" x14ac:dyDescent="0.25">
      <c r="A311" s="1">
        <f>IF(D311&lt;&gt;"",COUNTA($D$10:D311),"")</f>
        <v>302</v>
      </c>
      <c r="B311" s="116"/>
      <c r="C311" s="116"/>
      <c r="D311" s="38" t="s">
        <v>107</v>
      </c>
      <c r="E311" s="4" t="s">
        <v>17</v>
      </c>
      <c r="F311" s="10">
        <v>1</v>
      </c>
      <c r="G311" s="60"/>
      <c r="H311" s="9">
        <f t="shared" si="14"/>
        <v>0</v>
      </c>
      <c r="I311" s="60"/>
      <c r="J311" s="6">
        <f t="shared" si="13"/>
        <v>0</v>
      </c>
    </row>
    <row r="312" spans="1:10" x14ac:dyDescent="0.25">
      <c r="A312" s="1">
        <f>IF(D312&lt;&gt;"",COUNTA($D$10:D312),"")</f>
        <v>303</v>
      </c>
      <c r="B312" s="116"/>
      <c r="C312" s="116"/>
      <c r="D312" s="38" t="s">
        <v>107</v>
      </c>
      <c r="E312" s="4" t="s">
        <v>17</v>
      </c>
      <c r="F312" s="10">
        <v>1</v>
      </c>
      <c r="G312" s="60"/>
      <c r="H312" s="9">
        <f t="shared" si="14"/>
        <v>0</v>
      </c>
      <c r="I312" s="62"/>
      <c r="J312" s="6">
        <f t="shared" si="13"/>
        <v>0</v>
      </c>
    </row>
    <row r="313" spans="1:10" ht="15.75" x14ac:dyDescent="0.25">
      <c r="A313" s="1"/>
      <c r="B313" s="116"/>
      <c r="C313" s="116"/>
      <c r="D313" s="37" t="s">
        <v>123</v>
      </c>
      <c r="E313" s="4"/>
      <c r="F313" s="10"/>
      <c r="G313" s="86"/>
      <c r="H313" s="87"/>
      <c r="I313" s="88"/>
      <c r="J313" s="6"/>
    </row>
    <row r="314" spans="1:10" x14ac:dyDescent="0.25">
      <c r="A314" s="1">
        <f>IF(D314&lt;&gt;"",COUNTA($D$10:D314),"")</f>
        <v>305</v>
      </c>
      <c r="B314" s="141"/>
      <c r="C314" s="141"/>
      <c r="D314" s="38" t="s">
        <v>122</v>
      </c>
      <c r="E314" s="4" t="s">
        <v>17</v>
      </c>
      <c r="F314" s="10">
        <v>1</v>
      </c>
      <c r="G314" s="60"/>
      <c r="H314" s="9">
        <f t="shared" si="14"/>
        <v>0</v>
      </c>
      <c r="I314" s="62"/>
      <c r="J314" s="6">
        <f t="shared" si="13"/>
        <v>0</v>
      </c>
    </row>
    <row r="315" spans="1:10" ht="26.25" x14ac:dyDescent="0.25">
      <c r="A315" s="1">
        <f>IF(D315&lt;&gt;"",COUNTA($D$10:D315),"")</f>
        <v>306</v>
      </c>
      <c r="B315" s="116"/>
      <c r="C315" s="116"/>
      <c r="D315" s="38" t="s">
        <v>68</v>
      </c>
      <c r="E315" s="4" t="s">
        <v>17</v>
      </c>
      <c r="F315" s="10">
        <v>1</v>
      </c>
      <c r="G315" s="60"/>
      <c r="H315" s="9">
        <f t="shared" si="14"/>
        <v>0</v>
      </c>
      <c r="I315" s="62"/>
      <c r="J315" s="6">
        <f t="shared" si="13"/>
        <v>0</v>
      </c>
    </row>
    <row r="316" spans="1:10" x14ac:dyDescent="0.25">
      <c r="A316" s="1">
        <f>IF(D316&lt;&gt;"",COUNTA($D$10:D316),"")</f>
        <v>307</v>
      </c>
      <c r="B316" s="116"/>
      <c r="C316" s="116"/>
      <c r="D316" s="38" t="s">
        <v>63</v>
      </c>
      <c r="E316" s="4" t="s">
        <v>17</v>
      </c>
      <c r="F316" s="10">
        <v>2</v>
      </c>
      <c r="G316" s="60"/>
      <c r="H316" s="9">
        <f t="shared" si="14"/>
        <v>0</v>
      </c>
      <c r="I316" s="62"/>
      <c r="J316" s="6">
        <f t="shared" si="13"/>
        <v>0</v>
      </c>
    </row>
    <row r="317" spans="1:10" x14ac:dyDescent="0.25">
      <c r="A317" s="1">
        <f>IF(D317&lt;&gt;"",COUNTA($D$10:D317),"")</f>
        <v>308</v>
      </c>
      <c r="B317" s="116"/>
      <c r="C317" s="116"/>
      <c r="D317" s="38" t="s">
        <v>122</v>
      </c>
      <c r="E317" s="4" t="s">
        <v>17</v>
      </c>
      <c r="F317" s="10">
        <v>1</v>
      </c>
      <c r="G317" s="60"/>
      <c r="H317" s="9">
        <f t="shared" si="14"/>
        <v>0</v>
      </c>
      <c r="I317" s="60"/>
      <c r="J317" s="6">
        <f t="shared" si="13"/>
        <v>0</v>
      </c>
    </row>
    <row r="318" spans="1:10" ht="26.25" x14ac:dyDescent="0.25">
      <c r="A318" s="1">
        <f>IF(D318&lt;&gt;"",COUNTA($D$10:D318),"")</f>
        <v>309</v>
      </c>
      <c r="B318" s="116"/>
      <c r="C318" s="116"/>
      <c r="D318" s="38" t="s">
        <v>68</v>
      </c>
      <c r="E318" s="4" t="s">
        <v>17</v>
      </c>
      <c r="F318" s="10">
        <v>1</v>
      </c>
      <c r="G318" s="60"/>
      <c r="H318" s="9">
        <f t="shared" si="14"/>
        <v>0</v>
      </c>
      <c r="I318" s="62"/>
      <c r="J318" s="6">
        <f t="shared" si="13"/>
        <v>0</v>
      </c>
    </row>
    <row r="319" spans="1:10" x14ac:dyDescent="0.25">
      <c r="A319" s="1">
        <f>IF(D319&lt;&gt;"",COUNTA($D$10:D319),"")</f>
        <v>310</v>
      </c>
      <c r="B319" s="116"/>
      <c r="C319" s="116"/>
      <c r="D319" s="38" t="s">
        <v>63</v>
      </c>
      <c r="E319" s="4" t="s">
        <v>17</v>
      </c>
      <c r="F319" s="10">
        <v>2</v>
      </c>
      <c r="G319" s="60"/>
      <c r="H319" s="9">
        <f t="shared" si="14"/>
        <v>0</v>
      </c>
      <c r="I319" s="62"/>
      <c r="J319" s="6">
        <f t="shared" si="13"/>
        <v>0</v>
      </c>
    </row>
    <row r="320" spans="1:10" x14ac:dyDescent="0.25">
      <c r="A320" s="1">
        <f>IF(D320&lt;&gt;"",COUNTA($D$10:D320),"")</f>
        <v>311</v>
      </c>
      <c r="B320" s="141"/>
      <c r="C320" s="141"/>
      <c r="D320" s="38" t="s">
        <v>122</v>
      </c>
      <c r="E320" s="4" t="s">
        <v>17</v>
      </c>
      <c r="F320" s="10">
        <v>1</v>
      </c>
      <c r="G320" s="60"/>
      <c r="H320" s="9">
        <f t="shared" si="14"/>
        <v>0</v>
      </c>
      <c r="I320" s="62"/>
      <c r="J320" s="6">
        <f t="shared" si="13"/>
        <v>0</v>
      </c>
    </row>
    <row r="321" spans="1:10" ht="26.25" x14ac:dyDescent="0.25">
      <c r="A321" s="1">
        <f>IF(D321&lt;&gt;"",COUNTA($D$10:D321),"")</f>
        <v>312</v>
      </c>
      <c r="B321" s="116"/>
      <c r="C321" s="116"/>
      <c r="D321" s="38" t="s">
        <v>68</v>
      </c>
      <c r="E321" s="4" t="s">
        <v>17</v>
      </c>
      <c r="F321" s="10">
        <v>1</v>
      </c>
      <c r="G321" s="60"/>
      <c r="H321" s="9">
        <f t="shared" si="14"/>
        <v>0</v>
      </c>
      <c r="I321" s="62"/>
      <c r="J321" s="6">
        <f t="shared" si="13"/>
        <v>0</v>
      </c>
    </row>
    <row r="322" spans="1:10" x14ac:dyDescent="0.25">
      <c r="A322" s="1">
        <f>IF(D322&lt;&gt;"",COUNTA($D$10:D322),"")</f>
        <v>313</v>
      </c>
      <c r="B322" s="116"/>
      <c r="C322" s="116"/>
      <c r="D322" s="38" t="s">
        <v>63</v>
      </c>
      <c r="E322" s="4" t="s">
        <v>17</v>
      </c>
      <c r="F322" s="10">
        <v>2</v>
      </c>
      <c r="G322" s="60"/>
      <c r="H322" s="9">
        <f t="shared" ref="H322:H328" si="15">G322*F322</f>
        <v>0</v>
      </c>
      <c r="I322" s="62"/>
      <c r="J322" s="6">
        <f t="shared" ref="J322:J328" si="16">F322*I322</f>
        <v>0</v>
      </c>
    </row>
    <row r="323" spans="1:10" x14ac:dyDescent="0.25">
      <c r="A323" s="1">
        <f>IF(D323&lt;&gt;"",COUNTA($D$10:D323),"")</f>
        <v>314</v>
      </c>
      <c r="B323" s="116"/>
      <c r="C323" s="116"/>
      <c r="D323" s="38" t="s">
        <v>122</v>
      </c>
      <c r="E323" s="4" t="s">
        <v>17</v>
      </c>
      <c r="F323" s="10">
        <v>1</v>
      </c>
      <c r="G323" s="60"/>
      <c r="H323" s="9">
        <f t="shared" si="15"/>
        <v>0</v>
      </c>
      <c r="I323" s="60"/>
      <c r="J323" s="6">
        <f t="shared" si="16"/>
        <v>0</v>
      </c>
    </row>
    <row r="324" spans="1:10" ht="26.25" x14ac:dyDescent="0.25">
      <c r="A324" s="1">
        <f>IF(D324&lt;&gt;"",COUNTA($D$10:D324),"")</f>
        <v>315</v>
      </c>
      <c r="B324" s="116"/>
      <c r="C324" s="116"/>
      <c r="D324" s="38" t="s">
        <v>68</v>
      </c>
      <c r="E324" s="4" t="s">
        <v>17</v>
      </c>
      <c r="F324" s="10">
        <v>1</v>
      </c>
      <c r="G324" s="60"/>
      <c r="H324" s="9">
        <f t="shared" si="15"/>
        <v>0</v>
      </c>
      <c r="I324" s="62"/>
      <c r="J324" s="6">
        <f t="shared" si="16"/>
        <v>0</v>
      </c>
    </row>
    <row r="325" spans="1:10" x14ac:dyDescent="0.25">
      <c r="A325" s="1">
        <f>IF(D325&lt;&gt;"",COUNTA($D$10:D325),"")</f>
        <v>316</v>
      </c>
      <c r="B325" s="116"/>
      <c r="C325" s="116"/>
      <c r="D325" s="38" t="s">
        <v>63</v>
      </c>
      <c r="E325" s="4" t="s">
        <v>17</v>
      </c>
      <c r="F325" s="10">
        <v>2</v>
      </c>
      <c r="G325" s="60"/>
      <c r="H325" s="9">
        <f t="shared" si="15"/>
        <v>0</v>
      </c>
      <c r="I325" s="62"/>
      <c r="J325" s="6">
        <f t="shared" si="16"/>
        <v>0</v>
      </c>
    </row>
    <row r="326" spans="1:10" x14ac:dyDescent="0.25">
      <c r="A326" s="1">
        <f>IF(D326&lt;&gt;"",COUNTA($D$10:D326),"")</f>
        <v>317</v>
      </c>
      <c r="B326" s="141"/>
      <c r="C326" s="141"/>
      <c r="D326" s="38" t="s">
        <v>122</v>
      </c>
      <c r="E326" s="4" t="s">
        <v>17</v>
      </c>
      <c r="F326" s="10">
        <v>1</v>
      </c>
      <c r="G326" s="60"/>
      <c r="H326" s="9">
        <f t="shared" si="15"/>
        <v>0</v>
      </c>
      <c r="I326" s="62"/>
      <c r="J326" s="6">
        <f t="shared" si="16"/>
        <v>0</v>
      </c>
    </row>
    <row r="327" spans="1:10" ht="26.25" x14ac:dyDescent="0.25">
      <c r="A327" s="1">
        <f>IF(D327&lt;&gt;"",COUNTA($D$10:D327),"")</f>
        <v>318</v>
      </c>
      <c r="B327" s="116"/>
      <c r="C327" s="116"/>
      <c r="D327" s="38" t="s">
        <v>68</v>
      </c>
      <c r="E327" s="4" t="s">
        <v>17</v>
      </c>
      <c r="F327" s="10">
        <v>1</v>
      </c>
      <c r="G327" s="60"/>
      <c r="H327" s="9">
        <f t="shared" si="15"/>
        <v>0</v>
      </c>
      <c r="I327" s="62"/>
      <c r="J327" s="6">
        <f t="shared" si="16"/>
        <v>0</v>
      </c>
    </row>
    <row r="328" spans="1:10" x14ac:dyDescent="0.25">
      <c r="A328" s="1">
        <f>IF(D328&lt;&gt;"",COUNTA($D$10:D328),"")</f>
        <v>319</v>
      </c>
      <c r="B328" s="116"/>
      <c r="C328" s="116"/>
      <c r="D328" s="38" t="s">
        <v>63</v>
      </c>
      <c r="E328" s="4" t="s">
        <v>17</v>
      </c>
      <c r="F328" s="10">
        <v>2</v>
      </c>
      <c r="G328" s="60"/>
      <c r="H328" s="9">
        <f t="shared" si="15"/>
        <v>0</v>
      </c>
      <c r="I328" s="62"/>
      <c r="J328" s="6">
        <f t="shared" si="16"/>
        <v>0</v>
      </c>
    </row>
    <row r="329" spans="1:10" x14ac:dyDescent="0.25">
      <c r="A329" s="1">
        <f>IF(D329&lt;&gt;"",COUNTA($D$10:D329),"")</f>
        <v>320</v>
      </c>
      <c r="B329" s="116"/>
      <c r="C329" s="116"/>
      <c r="D329" s="38" t="s">
        <v>122</v>
      </c>
      <c r="E329" s="4" t="s">
        <v>17</v>
      </c>
      <c r="F329" s="10">
        <v>1</v>
      </c>
      <c r="G329" s="60"/>
      <c r="H329" s="9">
        <f t="shared" ref="H329:H391" si="17">G329*F329</f>
        <v>0</v>
      </c>
      <c r="I329" s="60"/>
      <c r="J329" s="6">
        <f t="shared" ref="J329:J391" si="18">F329*I329</f>
        <v>0</v>
      </c>
    </row>
    <row r="330" spans="1:10" ht="26.25" x14ac:dyDescent="0.25">
      <c r="A330" s="1">
        <f>IF(D330&lt;&gt;"",COUNTA($D$10:D330),"")</f>
        <v>321</v>
      </c>
      <c r="B330" s="116"/>
      <c r="C330" s="116"/>
      <c r="D330" s="38" t="s">
        <v>68</v>
      </c>
      <c r="E330" s="4" t="s">
        <v>17</v>
      </c>
      <c r="F330" s="10">
        <v>1</v>
      </c>
      <c r="G330" s="60"/>
      <c r="H330" s="9">
        <f t="shared" si="17"/>
        <v>0</v>
      </c>
      <c r="I330" s="62"/>
      <c r="J330" s="6">
        <f t="shared" si="18"/>
        <v>0</v>
      </c>
    </row>
    <row r="331" spans="1:10" x14ac:dyDescent="0.25">
      <c r="A331" s="1">
        <f>IF(D331&lt;&gt;"",COUNTA($D$10:D331),"")</f>
        <v>322</v>
      </c>
      <c r="B331" s="116"/>
      <c r="C331" s="116"/>
      <c r="D331" s="38" t="s">
        <v>63</v>
      </c>
      <c r="E331" s="4" t="s">
        <v>17</v>
      </c>
      <c r="F331" s="10">
        <v>2</v>
      </c>
      <c r="G331" s="60"/>
      <c r="H331" s="9">
        <f t="shared" si="17"/>
        <v>0</v>
      </c>
      <c r="I331" s="62"/>
      <c r="J331" s="6">
        <f t="shared" si="18"/>
        <v>0</v>
      </c>
    </row>
    <row r="332" spans="1:10" x14ac:dyDescent="0.25">
      <c r="A332" s="1">
        <f>IF(D332&lt;&gt;"",COUNTA($D$10:D332),"")</f>
        <v>323</v>
      </c>
      <c r="B332" s="141"/>
      <c r="C332" s="141"/>
      <c r="D332" s="38" t="s">
        <v>122</v>
      </c>
      <c r="E332" s="4" t="s">
        <v>17</v>
      </c>
      <c r="F332" s="10">
        <v>1</v>
      </c>
      <c r="G332" s="60"/>
      <c r="H332" s="9">
        <f t="shared" si="17"/>
        <v>0</v>
      </c>
      <c r="I332" s="62"/>
      <c r="J332" s="6">
        <f t="shared" si="18"/>
        <v>0</v>
      </c>
    </row>
    <row r="333" spans="1:10" ht="26.25" x14ac:dyDescent="0.25">
      <c r="A333" s="1">
        <f>IF(D333&lt;&gt;"",COUNTA($D$10:D333),"")</f>
        <v>324</v>
      </c>
      <c r="B333" s="116"/>
      <c r="C333" s="116"/>
      <c r="D333" s="38" t="s">
        <v>68</v>
      </c>
      <c r="E333" s="4" t="s">
        <v>17</v>
      </c>
      <c r="F333" s="10">
        <v>1</v>
      </c>
      <c r="G333" s="60"/>
      <c r="H333" s="9">
        <f t="shared" si="17"/>
        <v>0</v>
      </c>
      <c r="I333" s="62"/>
      <c r="J333" s="6">
        <f t="shared" si="18"/>
        <v>0</v>
      </c>
    </row>
    <row r="334" spans="1:10" x14ac:dyDescent="0.25">
      <c r="A334" s="1">
        <f>IF(D334&lt;&gt;"",COUNTA($D$10:D334),"")</f>
        <v>325</v>
      </c>
      <c r="B334" s="116"/>
      <c r="C334" s="116"/>
      <c r="D334" s="38" t="s">
        <v>63</v>
      </c>
      <c r="E334" s="4" t="s">
        <v>17</v>
      </c>
      <c r="F334" s="10">
        <v>2</v>
      </c>
      <c r="G334" s="60"/>
      <c r="H334" s="9">
        <f t="shared" si="17"/>
        <v>0</v>
      </c>
      <c r="I334" s="62"/>
      <c r="J334" s="6">
        <f t="shared" si="18"/>
        <v>0</v>
      </c>
    </row>
    <row r="335" spans="1:10" x14ac:dyDescent="0.25">
      <c r="A335" s="1">
        <f>IF(D335&lt;&gt;"",COUNTA($D$10:D335),"")</f>
        <v>326</v>
      </c>
      <c r="B335" s="116"/>
      <c r="C335" s="116"/>
      <c r="D335" s="38" t="s">
        <v>113</v>
      </c>
      <c r="E335" s="4" t="s">
        <v>17</v>
      </c>
      <c r="F335" s="10">
        <v>1</v>
      </c>
      <c r="G335" s="60"/>
      <c r="H335" s="9">
        <f t="shared" si="17"/>
        <v>0</v>
      </c>
      <c r="I335" s="60"/>
      <c r="J335" s="6">
        <f t="shared" si="18"/>
        <v>0</v>
      </c>
    </row>
    <row r="336" spans="1:10" x14ac:dyDescent="0.25">
      <c r="A336" s="1">
        <f>IF(D336&lt;&gt;"",COUNTA($D$10:D336),"")</f>
        <v>327</v>
      </c>
      <c r="B336" s="116"/>
      <c r="C336" s="116"/>
      <c r="D336" s="38" t="s">
        <v>114</v>
      </c>
      <c r="E336" s="4" t="s">
        <v>17</v>
      </c>
      <c r="F336" s="10">
        <v>1</v>
      </c>
      <c r="G336" s="60"/>
      <c r="H336" s="9">
        <f t="shared" si="17"/>
        <v>0</v>
      </c>
      <c r="I336" s="62"/>
      <c r="J336" s="6">
        <f t="shared" si="18"/>
        <v>0</v>
      </c>
    </row>
    <row r="337" spans="1:10" x14ac:dyDescent="0.25">
      <c r="A337" s="1">
        <f>IF(D337&lt;&gt;"",COUNTA($D$10:D337),"")</f>
        <v>328</v>
      </c>
      <c r="B337" s="116"/>
      <c r="C337" s="116"/>
      <c r="D337" s="38" t="s">
        <v>63</v>
      </c>
      <c r="E337" s="4" t="s">
        <v>17</v>
      </c>
      <c r="F337" s="10">
        <v>2</v>
      </c>
      <c r="G337" s="60"/>
      <c r="H337" s="9">
        <f t="shared" si="17"/>
        <v>0</v>
      </c>
      <c r="I337" s="62"/>
      <c r="J337" s="6">
        <f t="shared" si="18"/>
        <v>0</v>
      </c>
    </row>
    <row r="338" spans="1:10" x14ac:dyDescent="0.25">
      <c r="A338" s="1">
        <f>IF(D338&lt;&gt;"",COUNTA($D$10:D338),"")</f>
        <v>329</v>
      </c>
      <c r="B338" s="116"/>
      <c r="C338" s="116"/>
      <c r="D338" s="38" t="s">
        <v>61</v>
      </c>
      <c r="E338" s="4" t="s">
        <v>17</v>
      </c>
      <c r="F338" s="10">
        <v>1</v>
      </c>
      <c r="G338" s="60"/>
      <c r="H338" s="9">
        <f t="shared" si="17"/>
        <v>0</v>
      </c>
      <c r="I338" s="62"/>
      <c r="J338" s="6">
        <f t="shared" si="18"/>
        <v>0</v>
      </c>
    </row>
    <row r="339" spans="1:10" x14ac:dyDescent="0.25">
      <c r="A339" s="1">
        <f>IF(D339&lt;&gt;"",COUNTA($D$10:D339),"")</f>
        <v>330</v>
      </c>
      <c r="B339" s="141"/>
      <c r="C339" s="141"/>
      <c r="D339" s="7" t="s">
        <v>32</v>
      </c>
      <c r="E339" s="4" t="s">
        <v>17</v>
      </c>
      <c r="F339" s="10">
        <v>1</v>
      </c>
      <c r="G339" s="60"/>
      <c r="H339" s="9">
        <f t="shared" si="17"/>
        <v>0</v>
      </c>
      <c r="I339" s="62"/>
      <c r="J339" s="6">
        <f t="shared" si="18"/>
        <v>0</v>
      </c>
    </row>
    <row r="340" spans="1:10" x14ac:dyDescent="0.25">
      <c r="A340" s="1">
        <f>IF(D340&lt;&gt;"",COUNTA($D$10:D340),"")</f>
        <v>331</v>
      </c>
      <c r="B340" s="116"/>
      <c r="C340" s="116"/>
      <c r="D340" s="38" t="s">
        <v>62</v>
      </c>
      <c r="E340" s="4" t="s">
        <v>17</v>
      </c>
      <c r="F340" s="10">
        <v>7</v>
      </c>
      <c r="G340" s="60"/>
      <c r="H340" s="9">
        <f t="shared" si="17"/>
        <v>0</v>
      </c>
      <c r="I340" s="62"/>
      <c r="J340" s="6">
        <f t="shared" si="18"/>
        <v>0</v>
      </c>
    </row>
    <row r="341" spans="1:10" x14ac:dyDescent="0.25">
      <c r="A341" s="1">
        <f>IF(D341&lt;&gt;"",COUNTA($D$10:D341),"")</f>
        <v>332</v>
      </c>
      <c r="B341" s="116"/>
      <c r="C341" s="116"/>
      <c r="D341" s="7" t="s">
        <v>33</v>
      </c>
      <c r="E341" s="4" t="s">
        <v>17</v>
      </c>
      <c r="F341" s="5">
        <v>2</v>
      </c>
      <c r="G341" s="60"/>
      <c r="H341" s="9">
        <f t="shared" si="17"/>
        <v>0</v>
      </c>
      <c r="I341" s="60"/>
      <c r="J341" s="6">
        <f t="shared" si="18"/>
        <v>0</v>
      </c>
    </row>
    <row r="342" spans="1:10" x14ac:dyDescent="0.25">
      <c r="A342" s="1">
        <f>IF(D342&lt;&gt;"",COUNTA($D$10:D342),"")</f>
        <v>333</v>
      </c>
      <c r="B342" s="116"/>
      <c r="C342" s="116"/>
      <c r="D342" s="38" t="s">
        <v>77</v>
      </c>
      <c r="E342" s="4" t="s">
        <v>18</v>
      </c>
      <c r="F342" s="10">
        <v>64</v>
      </c>
      <c r="G342" s="60"/>
      <c r="H342" s="9">
        <f t="shared" si="17"/>
        <v>0</v>
      </c>
      <c r="I342" s="62"/>
      <c r="J342" s="6">
        <f t="shared" si="18"/>
        <v>0</v>
      </c>
    </row>
    <row r="343" spans="1:10" x14ac:dyDescent="0.25">
      <c r="A343" s="1">
        <f>IF(D343&lt;&gt;"",COUNTA($D$10:D343),"")</f>
        <v>334</v>
      </c>
      <c r="B343" s="116"/>
      <c r="C343" s="116"/>
      <c r="D343" s="38" t="s">
        <v>89</v>
      </c>
      <c r="E343" s="4" t="s">
        <v>17</v>
      </c>
      <c r="F343" s="10">
        <v>2</v>
      </c>
      <c r="G343" s="60"/>
      <c r="H343" s="9">
        <f t="shared" si="17"/>
        <v>0</v>
      </c>
      <c r="I343" s="62"/>
      <c r="J343" s="6">
        <f t="shared" si="18"/>
        <v>0</v>
      </c>
    </row>
    <row r="344" spans="1:10" x14ac:dyDescent="0.25">
      <c r="A344" s="1">
        <f>IF(D344&lt;&gt;"",COUNTA($D$10:D344),"")</f>
        <v>335</v>
      </c>
      <c r="B344" s="116"/>
      <c r="C344" s="116"/>
      <c r="D344" s="38" t="s">
        <v>90</v>
      </c>
      <c r="E344" s="4" t="s">
        <v>17</v>
      </c>
      <c r="F344" s="10">
        <v>1</v>
      </c>
      <c r="G344" s="60"/>
      <c r="H344" s="9">
        <f t="shared" si="17"/>
        <v>0</v>
      </c>
      <c r="I344" s="62"/>
      <c r="J344" s="6">
        <f t="shared" si="18"/>
        <v>0</v>
      </c>
    </row>
    <row r="345" spans="1:10" x14ac:dyDescent="0.25">
      <c r="A345" s="1">
        <f>IF(D345&lt;&gt;"",COUNTA($D$10:D345),"")</f>
        <v>336</v>
      </c>
      <c r="B345" s="141"/>
      <c r="C345" s="141"/>
      <c r="D345" s="38" t="s">
        <v>91</v>
      </c>
      <c r="E345" s="4" t="s">
        <v>17</v>
      </c>
      <c r="F345" s="10">
        <v>1</v>
      </c>
      <c r="G345" s="60"/>
      <c r="H345" s="9">
        <f t="shared" si="17"/>
        <v>0</v>
      </c>
      <c r="I345" s="62"/>
      <c r="J345" s="6">
        <f t="shared" si="18"/>
        <v>0</v>
      </c>
    </row>
    <row r="346" spans="1:10" x14ac:dyDescent="0.25">
      <c r="A346" s="1">
        <f>IF(D346&lt;&gt;"",COUNTA($D$10:D346),"")</f>
        <v>337</v>
      </c>
      <c r="B346" s="116"/>
      <c r="C346" s="116"/>
      <c r="D346" s="39" t="s">
        <v>92</v>
      </c>
      <c r="E346" s="4" t="s">
        <v>17</v>
      </c>
      <c r="F346" s="10">
        <v>1</v>
      </c>
      <c r="G346" s="60"/>
      <c r="H346" s="9">
        <f t="shared" si="17"/>
        <v>0</v>
      </c>
      <c r="I346" s="62"/>
      <c r="J346" s="6">
        <f t="shared" si="18"/>
        <v>0</v>
      </c>
    </row>
    <row r="347" spans="1:10" x14ac:dyDescent="0.25">
      <c r="A347" s="1">
        <f>IF(D347&lt;&gt;"",COUNTA($D$10:D347),"")</f>
        <v>338</v>
      </c>
      <c r="B347" s="116"/>
      <c r="C347" s="116"/>
      <c r="D347" s="38" t="s">
        <v>93</v>
      </c>
      <c r="E347" s="4" t="s">
        <v>17</v>
      </c>
      <c r="F347" s="10">
        <v>2</v>
      </c>
      <c r="G347" s="60"/>
      <c r="H347" s="9">
        <f t="shared" si="17"/>
        <v>0</v>
      </c>
      <c r="I347" s="60"/>
      <c r="J347" s="6">
        <f t="shared" si="18"/>
        <v>0</v>
      </c>
    </row>
    <row r="348" spans="1:10" x14ac:dyDescent="0.25">
      <c r="A348" s="1">
        <f>IF(D348&lt;&gt;"",COUNTA($D$10:D348),"")</f>
        <v>339</v>
      </c>
      <c r="B348" s="116"/>
      <c r="C348" s="116"/>
      <c r="D348" s="38" t="s">
        <v>94</v>
      </c>
      <c r="E348" s="4" t="s">
        <v>17</v>
      </c>
      <c r="F348" s="10">
        <v>1</v>
      </c>
      <c r="G348" s="60"/>
      <c r="H348" s="9">
        <f t="shared" si="17"/>
        <v>0</v>
      </c>
      <c r="I348" s="62"/>
      <c r="J348" s="6">
        <f t="shared" si="18"/>
        <v>0</v>
      </c>
    </row>
    <row r="349" spans="1:10" x14ac:dyDescent="0.25">
      <c r="A349" s="1">
        <f>IF(D349&lt;&gt;"",COUNTA($D$10:D349),"")</f>
        <v>340</v>
      </c>
      <c r="B349" s="116"/>
      <c r="C349" s="116"/>
      <c r="D349" s="38" t="s">
        <v>95</v>
      </c>
      <c r="E349" s="4" t="s">
        <v>17</v>
      </c>
      <c r="F349" s="10">
        <v>1</v>
      </c>
      <c r="G349" s="60"/>
      <c r="H349" s="9">
        <f t="shared" si="17"/>
        <v>0</v>
      </c>
      <c r="I349" s="62"/>
      <c r="J349" s="6">
        <f t="shared" si="18"/>
        <v>0</v>
      </c>
    </row>
    <row r="350" spans="1:10" x14ac:dyDescent="0.25">
      <c r="A350" s="1">
        <f>IF(D350&lt;&gt;"",COUNTA($D$10:D350),"")</f>
        <v>341</v>
      </c>
      <c r="B350" s="116"/>
      <c r="C350" s="116"/>
      <c r="D350" s="38" t="s">
        <v>96</v>
      </c>
      <c r="E350" s="4" t="s">
        <v>17</v>
      </c>
      <c r="F350" s="10">
        <v>2</v>
      </c>
      <c r="G350" s="60"/>
      <c r="H350" s="9">
        <f t="shared" si="17"/>
        <v>0</v>
      </c>
      <c r="I350" s="62"/>
      <c r="J350" s="6">
        <f t="shared" si="18"/>
        <v>0</v>
      </c>
    </row>
    <row r="351" spans="1:10" x14ac:dyDescent="0.25">
      <c r="A351" s="1">
        <f>IF(D351&lt;&gt;"",COUNTA($D$10:D351),"")</f>
        <v>342</v>
      </c>
      <c r="B351" s="141"/>
      <c r="C351" s="141"/>
      <c r="D351" s="38" t="s">
        <v>97</v>
      </c>
      <c r="E351" s="4" t="s">
        <v>17</v>
      </c>
      <c r="F351" s="10">
        <v>2</v>
      </c>
      <c r="G351" s="60"/>
      <c r="H351" s="9">
        <f t="shared" si="17"/>
        <v>0</v>
      </c>
      <c r="I351" s="62"/>
      <c r="J351" s="6">
        <f t="shared" si="18"/>
        <v>0</v>
      </c>
    </row>
    <row r="352" spans="1:10" x14ac:dyDescent="0.25">
      <c r="A352" s="1">
        <f>IF(D352&lt;&gt;"",COUNTA($D$10:D352),"")</f>
        <v>343</v>
      </c>
      <c r="B352" s="116"/>
      <c r="C352" s="116"/>
      <c r="D352" s="38" t="s">
        <v>98</v>
      </c>
      <c r="E352" s="4" t="s">
        <v>17</v>
      </c>
      <c r="F352" s="10">
        <v>1</v>
      </c>
      <c r="G352" s="60"/>
      <c r="H352" s="9">
        <f t="shared" si="17"/>
        <v>0</v>
      </c>
      <c r="I352" s="62"/>
      <c r="J352" s="6">
        <f t="shared" si="18"/>
        <v>0</v>
      </c>
    </row>
    <row r="353" spans="1:10" x14ac:dyDescent="0.25">
      <c r="A353" s="1">
        <f>IF(D353&lt;&gt;"",COUNTA($D$10:D353),"")</f>
        <v>344</v>
      </c>
      <c r="B353" s="116"/>
      <c r="C353" s="116"/>
      <c r="D353" s="38" t="s">
        <v>99</v>
      </c>
      <c r="E353" s="4" t="s">
        <v>17</v>
      </c>
      <c r="F353" s="10">
        <v>1</v>
      </c>
      <c r="G353" s="60"/>
      <c r="H353" s="9">
        <f t="shared" si="17"/>
        <v>0</v>
      </c>
      <c r="I353" s="60"/>
      <c r="J353" s="6">
        <f t="shared" si="18"/>
        <v>0</v>
      </c>
    </row>
    <row r="354" spans="1:10" x14ac:dyDescent="0.25">
      <c r="A354" s="1">
        <f>IF(D354&lt;&gt;"",COUNTA($D$10:D354),"")</f>
        <v>345</v>
      </c>
      <c r="B354" s="116"/>
      <c r="C354" s="116"/>
      <c r="D354" s="38" t="s">
        <v>100</v>
      </c>
      <c r="E354" s="4" t="s">
        <v>17</v>
      </c>
      <c r="F354" s="10">
        <v>1</v>
      </c>
      <c r="G354" s="60"/>
      <c r="H354" s="9">
        <f t="shared" si="17"/>
        <v>0</v>
      </c>
      <c r="I354" s="62"/>
      <c r="J354" s="6">
        <f t="shared" si="18"/>
        <v>0</v>
      </c>
    </row>
    <row r="355" spans="1:10" x14ac:dyDescent="0.25">
      <c r="A355" s="1">
        <f>IF(D355&lt;&gt;"",COUNTA($D$10:D355),"")</f>
        <v>346</v>
      </c>
      <c r="B355" s="116"/>
      <c r="C355" s="116"/>
      <c r="D355" s="38" t="s">
        <v>102</v>
      </c>
      <c r="E355" s="4" t="s">
        <v>17</v>
      </c>
      <c r="F355" s="10">
        <v>1</v>
      </c>
      <c r="G355" s="60"/>
      <c r="H355" s="9">
        <f t="shared" si="17"/>
        <v>0</v>
      </c>
      <c r="I355" s="62"/>
      <c r="J355" s="6">
        <f t="shared" si="18"/>
        <v>0</v>
      </c>
    </row>
    <row r="356" spans="1:10" x14ac:dyDescent="0.25">
      <c r="A356" s="1">
        <f>IF(D356&lt;&gt;"",COUNTA($D$10:D356),"")</f>
        <v>347</v>
      </c>
      <c r="B356" s="116"/>
      <c r="C356" s="116"/>
      <c r="D356" s="38" t="s">
        <v>103</v>
      </c>
      <c r="E356" s="4" t="s">
        <v>17</v>
      </c>
      <c r="F356" s="10">
        <v>1</v>
      </c>
      <c r="G356" s="60"/>
      <c r="H356" s="9">
        <f t="shared" si="17"/>
        <v>0</v>
      </c>
      <c r="I356" s="62"/>
      <c r="J356" s="6">
        <f t="shared" si="18"/>
        <v>0</v>
      </c>
    </row>
    <row r="357" spans="1:10" x14ac:dyDescent="0.25">
      <c r="A357" s="1">
        <f>IF(D357&lt;&gt;"",COUNTA($D$10:D357),"")</f>
        <v>348</v>
      </c>
      <c r="B357" s="141"/>
      <c r="C357" s="141"/>
      <c r="D357" s="38" t="s">
        <v>104</v>
      </c>
      <c r="E357" s="4" t="s">
        <v>17</v>
      </c>
      <c r="F357" s="10">
        <v>1</v>
      </c>
      <c r="G357" s="60"/>
      <c r="H357" s="9">
        <f t="shared" si="17"/>
        <v>0</v>
      </c>
      <c r="I357" s="62"/>
      <c r="J357" s="6">
        <f t="shared" si="18"/>
        <v>0</v>
      </c>
    </row>
    <row r="358" spans="1:10" x14ac:dyDescent="0.25">
      <c r="A358" s="1">
        <f>IF(D358&lt;&gt;"",COUNTA($D$10:D358),"")</f>
        <v>349</v>
      </c>
      <c r="B358" s="116"/>
      <c r="C358" s="116"/>
      <c r="D358" s="38" t="s">
        <v>102</v>
      </c>
      <c r="E358" s="4" t="s">
        <v>17</v>
      </c>
      <c r="F358" s="10">
        <v>1</v>
      </c>
      <c r="G358" s="60"/>
      <c r="H358" s="9">
        <f t="shared" si="17"/>
        <v>0</v>
      </c>
      <c r="I358" s="62"/>
      <c r="J358" s="6">
        <f t="shared" si="18"/>
        <v>0</v>
      </c>
    </row>
    <row r="359" spans="1:10" x14ac:dyDescent="0.25">
      <c r="A359" s="1">
        <f>IF(D359&lt;&gt;"",COUNTA($D$10:D359),"")</f>
        <v>350</v>
      </c>
      <c r="B359" s="116"/>
      <c r="C359" s="116"/>
      <c r="D359" s="38" t="s">
        <v>103</v>
      </c>
      <c r="E359" s="4" t="s">
        <v>17</v>
      </c>
      <c r="F359" s="10">
        <v>1</v>
      </c>
      <c r="G359" s="60"/>
      <c r="H359" s="9">
        <f t="shared" si="17"/>
        <v>0</v>
      </c>
      <c r="I359" s="60"/>
      <c r="J359" s="6">
        <f t="shared" si="18"/>
        <v>0</v>
      </c>
    </row>
    <row r="360" spans="1:10" x14ac:dyDescent="0.25">
      <c r="A360" s="1">
        <f>IF(D360&lt;&gt;"",COUNTA($D$10:D360),"")</f>
        <v>351</v>
      </c>
      <c r="B360" s="116"/>
      <c r="C360" s="116"/>
      <c r="D360" s="38" t="s">
        <v>118</v>
      </c>
      <c r="E360" s="4" t="s">
        <v>17</v>
      </c>
      <c r="F360" s="10">
        <v>1</v>
      </c>
      <c r="G360" s="60"/>
      <c r="H360" s="9">
        <f t="shared" si="17"/>
        <v>0</v>
      </c>
      <c r="I360" s="62"/>
      <c r="J360" s="6">
        <f t="shared" si="18"/>
        <v>0</v>
      </c>
    </row>
    <row r="361" spans="1:10" x14ac:dyDescent="0.25">
      <c r="A361" s="1">
        <f>IF(D361&lt;&gt;"",COUNTA($D$10:D361),"")</f>
        <v>352</v>
      </c>
      <c r="B361" s="116"/>
      <c r="C361" s="116"/>
      <c r="D361" s="38" t="s">
        <v>119</v>
      </c>
      <c r="E361" s="4" t="s">
        <v>17</v>
      </c>
      <c r="F361" s="10">
        <v>1</v>
      </c>
      <c r="G361" s="60"/>
      <c r="H361" s="9">
        <f t="shared" si="17"/>
        <v>0</v>
      </c>
      <c r="I361" s="62"/>
      <c r="J361" s="6">
        <f t="shared" si="18"/>
        <v>0</v>
      </c>
    </row>
    <row r="362" spans="1:10" x14ac:dyDescent="0.25">
      <c r="A362" s="1">
        <f>IF(D362&lt;&gt;"",COUNTA($D$10:D362),"")</f>
        <v>353</v>
      </c>
      <c r="B362" s="116"/>
      <c r="C362" s="116"/>
      <c r="D362" s="38" t="s">
        <v>118</v>
      </c>
      <c r="E362" s="4" t="s">
        <v>17</v>
      </c>
      <c r="F362" s="10">
        <v>1</v>
      </c>
      <c r="G362" s="60"/>
      <c r="H362" s="9">
        <f t="shared" si="17"/>
        <v>0</v>
      </c>
      <c r="I362" s="62"/>
      <c r="J362" s="6">
        <f t="shared" si="18"/>
        <v>0</v>
      </c>
    </row>
    <row r="363" spans="1:10" x14ac:dyDescent="0.25">
      <c r="A363" s="1">
        <f>IF(D363&lt;&gt;"",COUNTA($D$10:D363),"")</f>
        <v>354</v>
      </c>
      <c r="B363" s="141"/>
      <c r="C363" s="141"/>
      <c r="D363" s="38" t="s">
        <v>119</v>
      </c>
      <c r="E363" s="4" t="s">
        <v>17</v>
      </c>
      <c r="F363" s="10">
        <v>1</v>
      </c>
      <c r="G363" s="60"/>
      <c r="H363" s="9">
        <f t="shared" si="17"/>
        <v>0</v>
      </c>
      <c r="I363" s="62"/>
      <c r="J363" s="6">
        <f t="shared" si="18"/>
        <v>0</v>
      </c>
    </row>
    <row r="364" spans="1:10" ht="15.75" x14ac:dyDescent="0.25">
      <c r="A364" s="1"/>
      <c r="B364" s="116"/>
      <c r="C364" s="116"/>
      <c r="D364" s="37" t="s">
        <v>124</v>
      </c>
      <c r="E364" s="4"/>
      <c r="F364" s="10"/>
      <c r="G364" s="86"/>
      <c r="H364" s="87"/>
      <c r="I364" s="88"/>
      <c r="J364" s="6"/>
    </row>
    <row r="365" spans="1:10" x14ac:dyDescent="0.25">
      <c r="A365" s="1">
        <f>IF(D365&lt;&gt;"",COUNTA($D$10:D365),"")</f>
        <v>356</v>
      </c>
      <c r="B365" s="116"/>
      <c r="C365" s="116"/>
      <c r="D365" s="38" t="s">
        <v>122</v>
      </c>
      <c r="E365" s="4" t="s">
        <v>85</v>
      </c>
      <c r="F365" s="10">
        <v>1</v>
      </c>
      <c r="G365" s="60"/>
      <c r="H365" s="9">
        <f t="shared" si="17"/>
        <v>0</v>
      </c>
      <c r="I365" s="62"/>
      <c r="J365" s="6">
        <f t="shared" si="18"/>
        <v>0</v>
      </c>
    </row>
    <row r="366" spans="1:10" ht="26.25" x14ac:dyDescent="0.25">
      <c r="A366" s="1">
        <f>IF(D366&lt;&gt;"",COUNTA($D$10:D366),"")</f>
        <v>357</v>
      </c>
      <c r="B366" s="116"/>
      <c r="C366" s="116"/>
      <c r="D366" s="38" t="s">
        <v>68</v>
      </c>
      <c r="E366" s="4" t="s">
        <v>85</v>
      </c>
      <c r="F366" s="10">
        <v>1</v>
      </c>
      <c r="G366" s="60"/>
      <c r="H366" s="9">
        <f t="shared" si="17"/>
        <v>0</v>
      </c>
      <c r="I366" s="62"/>
      <c r="J366" s="6">
        <f t="shared" si="18"/>
        <v>0</v>
      </c>
    </row>
    <row r="367" spans="1:10" x14ac:dyDescent="0.25">
      <c r="A367" s="1">
        <f>IF(D367&lt;&gt;"",COUNTA($D$10:D367),"")</f>
        <v>358</v>
      </c>
      <c r="B367" s="116"/>
      <c r="C367" s="116"/>
      <c r="D367" s="38" t="s">
        <v>63</v>
      </c>
      <c r="E367" s="4" t="s">
        <v>85</v>
      </c>
      <c r="F367" s="10">
        <v>2</v>
      </c>
      <c r="G367" s="60"/>
      <c r="H367" s="9">
        <f t="shared" si="17"/>
        <v>0</v>
      </c>
      <c r="I367" s="62"/>
      <c r="J367" s="6">
        <f t="shared" si="18"/>
        <v>0</v>
      </c>
    </row>
    <row r="368" spans="1:10" x14ac:dyDescent="0.25">
      <c r="A368" s="1">
        <f>IF(D368&lt;&gt;"",COUNTA($D$10:D368),"")</f>
        <v>359</v>
      </c>
      <c r="B368" s="116"/>
      <c r="C368" s="116"/>
      <c r="D368" s="38" t="s">
        <v>115</v>
      </c>
      <c r="E368" s="4" t="s">
        <v>85</v>
      </c>
      <c r="F368" s="10">
        <v>1</v>
      </c>
      <c r="G368" s="60"/>
      <c r="H368" s="9">
        <f t="shared" si="17"/>
        <v>0</v>
      </c>
      <c r="I368" s="62"/>
      <c r="J368" s="6">
        <f t="shared" si="18"/>
        <v>0</v>
      </c>
    </row>
    <row r="369" spans="1:10" ht="26.25" x14ac:dyDescent="0.25">
      <c r="A369" s="1">
        <f>IF(D369&lt;&gt;"",COUNTA($D$10:D369),"")</f>
        <v>360</v>
      </c>
      <c r="B369" s="141"/>
      <c r="C369" s="141"/>
      <c r="D369" s="38" t="s">
        <v>64</v>
      </c>
      <c r="E369" s="4" t="s">
        <v>85</v>
      </c>
      <c r="F369" s="10">
        <v>1</v>
      </c>
      <c r="G369" s="60"/>
      <c r="H369" s="9">
        <f t="shared" si="17"/>
        <v>0</v>
      </c>
      <c r="I369" s="62"/>
      <c r="J369" s="6">
        <f t="shared" si="18"/>
        <v>0</v>
      </c>
    </row>
    <row r="370" spans="1:10" x14ac:dyDescent="0.25">
      <c r="A370" s="1">
        <f>IF(D370&lt;&gt;"",COUNTA($D$10:D370),"")</f>
        <v>361</v>
      </c>
      <c r="B370" s="116"/>
      <c r="C370" s="116"/>
      <c r="D370" s="38" t="s">
        <v>63</v>
      </c>
      <c r="E370" s="4" t="s">
        <v>85</v>
      </c>
      <c r="F370" s="10">
        <v>2</v>
      </c>
      <c r="G370" s="60"/>
      <c r="H370" s="9">
        <f t="shared" si="17"/>
        <v>0</v>
      </c>
      <c r="I370" s="60"/>
      <c r="J370" s="6">
        <f t="shared" si="18"/>
        <v>0</v>
      </c>
    </row>
    <row r="371" spans="1:10" x14ac:dyDescent="0.25">
      <c r="A371" s="1">
        <f>IF(D371&lt;&gt;"",COUNTA($D$10:D371),"")</f>
        <v>362</v>
      </c>
      <c r="B371" s="116"/>
      <c r="C371" s="116"/>
      <c r="D371" s="38" t="s">
        <v>113</v>
      </c>
      <c r="E371" s="4" t="s">
        <v>85</v>
      </c>
      <c r="F371" s="10">
        <v>1</v>
      </c>
      <c r="G371" s="60"/>
      <c r="H371" s="9">
        <f t="shared" si="17"/>
        <v>0</v>
      </c>
      <c r="I371" s="62"/>
      <c r="J371" s="6">
        <f t="shared" si="18"/>
        <v>0</v>
      </c>
    </row>
    <row r="372" spans="1:10" x14ac:dyDescent="0.25">
      <c r="A372" s="1">
        <f>IF(D372&lt;&gt;"",COUNTA($D$10:D372),"")</f>
        <v>363</v>
      </c>
      <c r="B372" s="116"/>
      <c r="C372" s="116"/>
      <c r="D372" s="38" t="s">
        <v>114</v>
      </c>
      <c r="E372" s="4" t="s">
        <v>85</v>
      </c>
      <c r="F372" s="10">
        <v>1</v>
      </c>
      <c r="G372" s="60"/>
      <c r="H372" s="9">
        <f t="shared" si="17"/>
        <v>0</v>
      </c>
      <c r="I372" s="62"/>
      <c r="J372" s="6">
        <f t="shared" si="18"/>
        <v>0</v>
      </c>
    </row>
    <row r="373" spans="1:10" x14ac:dyDescent="0.25">
      <c r="A373" s="1">
        <f>IF(D373&lt;&gt;"",COUNTA($D$10:D373),"")</f>
        <v>364</v>
      </c>
      <c r="B373" s="116"/>
      <c r="C373" s="116"/>
      <c r="D373" s="38" t="s">
        <v>63</v>
      </c>
      <c r="E373" s="4" t="s">
        <v>85</v>
      </c>
      <c r="F373" s="10">
        <v>2</v>
      </c>
      <c r="G373" s="60"/>
      <c r="H373" s="9">
        <f t="shared" si="17"/>
        <v>0</v>
      </c>
      <c r="I373" s="62"/>
      <c r="J373" s="6">
        <f t="shared" si="18"/>
        <v>0</v>
      </c>
    </row>
    <row r="374" spans="1:10" x14ac:dyDescent="0.25">
      <c r="A374" s="1">
        <f>IF(D374&lt;&gt;"",COUNTA($D$10:D374),"")</f>
        <v>365</v>
      </c>
      <c r="B374" s="116"/>
      <c r="C374" s="116"/>
      <c r="D374" s="38" t="s">
        <v>113</v>
      </c>
      <c r="E374" s="4" t="s">
        <v>85</v>
      </c>
      <c r="F374" s="10">
        <v>1</v>
      </c>
      <c r="G374" s="60"/>
      <c r="H374" s="9">
        <f t="shared" si="17"/>
        <v>0</v>
      </c>
      <c r="I374" s="62"/>
      <c r="J374" s="6">
        <f t="shared" si="18"/>
        <v>0</v>
      </c>
    </row>
    <row r="375" spans="1:10" x14ac:dyDescent="0.25">
      <c r="A375" s="1">
        <f>IF(D375&lt;&gt;"",COUNTA($D$10:D375),"")</f>
        <v>366</v>
      </c>
      <c r="B375" s="141"/>
      <c r="C375" s="141"/>
      <c r="D375" s="38" t="s">
        <v>114</v>
      </c>
      <c r="E375" s="4" t="s">
        <v>85</v>
      </c>
      <c r="F375" s="10">
        <v>1</v>
      </c>
      <c r="G375" s="60"/>
      <c r="H375" s="9">
        <f t="shared" si="17"/>
        <v>0</v>
      </c>
      <c r="I375" s="62"/>
      <c r="J375" s="6">
        <f t="shared" si="18"/>
        <v>0</v>
      </c>
    </row>
    <row r="376" spans="1:10" x14ac:dyDescent="0.25">
      <c r="A376" s="1">
        <f>IF(D376&lt;&gt;"",COUNTA($D$10:D376),"")</f>
        <v>367</v>
      </c>
      <c r="B376" s="116"/>
      <c r="C376" s="116"/>
      <c r="D376" s="38" t="s">
        <v>63</v>
      </c>
      <c r="E376" s="4" t="s">
        <v>85</v>
      </c>
      <c r="F376" s="10">
        <v>2</v>
      </c>
      <c r="G376" s="60"/>
      <c r="H376" s="9">
        <f t="shared" si="17"/>
        <v>0</v>
      </c>
      <c r="I376" s="60"/>
      <c r="J376" s="6">
        <f t="shared" si="18"/>
        <v>0</v>
      </c>
    </row>
    <row r="377" spans="1:10" x14ac:dyDescent="0.25">
      <c r="A377" s="1">
        <f>IF(D377&lt;&gt;"",COUNTA($D$10:D377),"")</f>
        <v>368</v>
      </c>
      <c r="B377" s="116"/>
      <c r="C377" s="116"/>
      <c r="D377" s="38" t="s">
        <v>61</v>
      </c>
      <c r="E377" s="4" t="s">
        <v>85</v>
      </c>
      <c r="F377" s="10">
        <v>1</v>
      </c>
      <c r="G377" s="60"/>
      <c r="H377" s="9">
        <f t="shared" si="17"/>
        <v>0</v>
      </c>
      <c r="I377" s="62"/>
      <c r="J377" s="6">
        <f t="shared" si="18"/>
        <v>0</v>
      </c>
    </row>
    <row r="378" spans="1:10" x14ac:dyDescent="0.25">
      <c r="A378" s="1">
        <f>IF(D378&lt;&gt;"",COUNTA($D$10:D378),"")</f>
        <v>369</v>
      </c>
      <c r="B378" s="116"/>
      <c r="C378" s="116"/>
      <c r="D378" s="7" t="s">
        <v>32</v>
      </c>
      <c r="E378" s="4" t="s">
        <v>85</v>
      </c>
      <c r="F378" s="10">
        <v>1</v>
      </c>
      <c r="G378" s="60"/>
      <c r="H378" s="9">
        <f t="shared" si="17"/>
        <v>0</v>
      </c>
      <c r="I378" s="62"/>
      <c r="J378" s="6">
        <f t="shared" si="18"/>
        <v>0</v>
      </c>
    </row>
    <row r="379" spans="1:10" x14ac:dyDescent="0.25">
      <c r="A379" s="1">
        <f>IF(D379&lt;&gt;"",COUNTA($D$10:D379),"")</f>
        <v>370</v>
      </c>
      <c r="B379" s="116"/>
      <c r="C379" s="116"/>
      <c r="D379" s="38" t="s">
        <v>62</v>
      </c>
      <c r="E379" s="4" t="s">
        <v>85</v>
      </c>
      <c r="F379" s="10">
        <v>3</v>
      </c>
      <c r="G379" s="60"/>
      <c r="H379" s="9">
        <f t="shared" si="17"/>
        <v>0</v>
      </c>
      <c r="I379" s="62"/>
      <c r="J379" s="6">
        <f t="shared" si="18"/>
        <v>0</v>
      </c>
    </row>
    <row r="380" spans="1:10" x14ac:dyDescent="0.25">
      <c r="A380" s="1">
        <f>IF(D380&lt;&gt;"",COUNTA($D$10:D380),"")</f>
        <v>371</v>
      </c>
      <c r="B380" s="116"/>
      <c r="C380" s="116"/>
      <c r="D380" s="7" t="s">
        <v>33</v>
      </c>
      <c r="E380" s="4" t="s">
        <v>85</v>
      </c>
      <c r="F380" s="5">
        <v>1</v>
      </c>
      <c r="G380" s="60"/>
      <c r="H380" s="9">
        <f t="shared" si="17"/>
        <v>0</v>
      </c>
      <c r="I380" s="62"/>
      <c r="J380" s="6">
        <f t="shared" si="18"/>
        <v>0</v>
      </c>
    </row>
    <row r="381" spans="1:10" x14ac:dyDescent="0.25">
      <c r="A381" s="1">
        <f>IF(D381&lt;&gt;"",COUNTA($D$10:D381),"")</f>
        <v>372</v>
      </c>
      <c r="B381" s="141"/>
      <c r="C381" s="141"/>
      <c r="D381" s="38" t="s">
        <v>77</v>
      </c>
      <c r="E381" s="4" t="s">
        <v>18</v>
      </c>
      <c r="F381" s="10">
        <v>8</v>
      </c>
      <c r="G381" s="60"/>
      <c r="H381" s="9">
        <f t="shared" si="17"/>
        <v>0</v>
      </c>
      <c r="I381" s="62"/>
      <c r="J381" s="6">
        <f t="shared" si="18"/>
        <v>0</v>
      </c>
    </row>
    <row r="382" spans="1:10" x14ac:dyDescent="0.25">
      <c r="A382" s="1">
        <f>IF(D382&lt;&gt;"",COUNTA($D$10:D382),"")</f>
        <v>373</v>
      </c>
      <c r="B382" s="116"/>
      <c r="C382" s="116"/>
      <c r="D382" s="38" t="s">
        <v>78</v>
      </c>
      <c r="E382" s="4" t="s">
        <v>18</v>
      </c>
      <c r="F382" s="10">
        <v>16</v>
      </c>
      <c r="G382" s="60"/>
      <c r="H382" s="9">
        <f t="shared" si="17"/>
        <v>0</v>
      </c>
      <c r="I382" s="60"/>
      <c r="J382" s="6">
        <f t="shared" si="18"/>
        <v>0</v>
      </c>
    </row>
    <row r="383" spans="1:10" x14ac:dyDescent="0.25">
      <c r="A383" s="1">
        <f>IF(D383&lt;&gt;"",COUNTA($D$10:D383),"")</f>
        <v>374</v>
      </c>
      <c r="B383" s="116"/>
      <c r="C383" s="116"/>
      <c r="D383" s="38" t="s">
        <v>76</v>
      </c>
      <c r="E383" s="4" t="s">
        <v>18</v>
      </c>
      <c r="F383" s="10">
        <v>8</v>
      </c>
      <c r="G383" s="60"/>
      <c r="H383" s="9">
        <f t="shared" si="17"/>
        <v>0</v>
      </c>
      <c r="I383" s="62"/>
      <c r="J383" s="6">
        <f t="shared" si="18"/>
        <v>0</v>
      </c>
    </row>
    <row r="384" spans="1:10" x14ac:dyDescent="0.25">
      <c r="A384" s="1">
        <f>IF(D384&lt;&gt;"",COUNTA($D$10:D384),"")</f>
        <v>375</v>
      </c>
      <c r="B384" s="116"/>
      <c r="C384" s="116"/>
      <c r="D384" s="38" t="s">
        <v>89</v>
      </c>
      <c r="E384" s="4" t="s">
        <v>17</v>
      </c>
      <c r="F384" s="10">
        <v>2</v>
      </c>
      <c r="G384" s="60"/>
      <c r="H384" s="9">
        <f t="shared" si="17"/>
        <v>0</v>
      </c>
      <c r="I384" s="62"/>
      <c r="J384" s="6">
        <f t="shared" si="18"/>
        <v>0</v>
      </c>
    </row>
    <row r="385" spans="1:10" x14ac:dyDescent="0.25">
      <c r="A385" s="1">
        <f>IF(D385&lt;&gt;"",COUNTA($D$10:D385),"")</f>
        <v>376</v>
      </c>
      <c r="B385" s="116"/>
      <c r="C385" s="116"/>
      <c r="D385" s="38" t="s">
        <v>90</v>
      </c>
      <c r="E385" s="4" t="s">
        <v>17</v>
      </c>
      <c r="F385" s="10">
        <v>1</v>
      </c>
      <c r="G385" s="60"/>
      <c r="H385" s="9">
        <f t="shared" si="17"/>
        <v>0</v>
      </c>
      <c r="I385" s="60"/>
      <c r="J385" s="6">
        <f t="shared" si="18"/>
        <v>0</v>
      </c>
    </row>
    <row r="386" spans="1:10" x14ac:dyDescent="0.25">
      <c r="A386" s="1">
        <f>IF(D386&lt;&gt;"",COUNTA($D$10:D386),"")</f>
        <v>377</v>
      </c>
      <c r="B386" s="116"/>
      <c r="C386" s="116"/>
      <c r="D386" s="38" t="s">
        <v>91</v>
      </c>
      <c r="E386" s="4" t="s">
        <v>17</v>
      </c>
      <c r="F386" s="10">
        <v>1</v>
      </c>
      <c r="G386" s="60"/>
      <c r="H386" s="9">
        <f t="shared" si="17"/>
        <v>0</v>
      </c>
      <c r="I386" s="62"/>
      <c r="J386" s="6">
        <f t="shared" si="18"/>
        <v>0</v>
      </c>
    </row>
    <row r="387" spans="1:10" x14ac:dyDescent="0.25">
      <c r="A387" s="1">
        <f>IF(D387&lt;&gt;"",COUNTA($D$10:D387),"")</f>
        <v>378</v>
      </c>
      <c r="B387" s="141"/>
      <c r="C387" s="141"/>
      <c r="D387" s="39" t="s">
        <v>92</v>
      </c>
      <c r="E387" s="4" t="s">
        <v>17</v>
      </c>
      <c r="F387" s="10">
        <v>1</v>
      </c>
      <c r="G387" s="60"/>
      <c r="H387" s="9">
        <f t="shared" si="17"/>
        <v>0</v>
      </c>
      <c r="I387" s="62"/>
      <c r="J387" s="6">
        <f t="shared" si="18"/>
        <v>0</v>
      </c>
    </row>
    <row r="388" spans="1:10" x14ac:dyDescent="0.25">
      <c r="A388" s="1">
        <f>IF(D388&lt;&gt;"",COUNTA($D$10:D388),"")</f>
        <v>379</v>
      </c>
      <c r="B388" s="116"/>
      <c r="C388" s="116"/>
      <c r="D388" s="38" t="s">
        <v>93</v>
      </c>
      <c r="E388" s="4" t="s">
        <v>17</v>
      </c>
      <c r="F388" s="10">
        <v>2</v>
      </c>
      <c r="G388" s="60"/>
      <c r="H388" s="9">
        <f t="shared" si="17"/>
        <v>0</v>
      </c>
      <c r="I388" s="62"/>
      <c r="J388" s="6">
        <f t="shared" si="18"/>
        <v>0</v>
      </c>
    </row>
    <row r="389" spans="1:10" x14ac:dyDescent="0.25">
      <c r="A389" s="1">
        <f>IF(D389&lt;&gt;"",COUNTA($D$10:D389),"")</f>
        <v>380</v>
      </c>
      <c r="B389" s="116"/>
      <c r="C389" s="116"/>
      <c r="D389" s="38" t="s">
        <v>94</v>
      </c>
      <c r="E389" s="4" t="s">
        <v>17</v>
      </c>
      <c r="F389" s="10">
        <v>1</v>
      </c>
      <c r="G389" s="60"/>
      <c r="H389" s="9">
        <f t="shared" si="17"/>
        <v>0</v>
      </c>
      <c r="I389" s="62"/>
      <c r="J389" s="6">
        <f t="shared" si="18"/>
        <v>0</v>
      </c>
    </row>
    <row r="390" spans="1:10" x14ac:dyDescent="0.25">
      <c r="A390" s="1">
        <f>IF(D390&lt;&gt;"",COUNTA($D$10:D390),"")</f>
        <v>381</v>
      </c>
      <c r="B390" s="116"/>
      <c r="C390" s="116"/>
      <c r="D390" s="38" t="s">
        <v>95</v>
      </c>
      <c r="E390" s="4" t="s">
        <v>17</v>
      </c>
      <c r="F390" s="10">
        <v>1</v>
      </c>
      <c r="G390" s="60"/>
      <c r="H390" s="9">
        <f t="shared" si="17"/>
        <v>0</v>
      </c>
      <c r="I390" s="62"/>
      <c r="J390" s="6">
        <f t="shared" si="18"/>
        <v>0</v>
      </c>
    </row>
    <row r="391" spans="1:10" x14ac:dyDescent="0.25">
      <c r="A391" s="1">
        <f>IF(D391&lt;&gt;"",COUNTA($D$10:D391),"")</f>
        <v>382</v>
      </c>
      <c r="B391" s="116"/>
      <c r="C391" s="116"/>
      <c r="D391" s="38" t="s">
        <v>96</v>
      </c>
      <c r="E391" s="4" t="s">
        <v>17</v>
      </c>
      <c r="F391" s="10">
        <v>2</v>
      </c>
      <c r="G391" s="60"/>
      <c r="H391" s="9">
        <f t="shared" si="17"/>
        <v>0</v>
      </c>
      <c r="I391" s="60"/>
      <c r="J391" s="6">
        <f t="shared" si="18"/>
        <v>0</v>
      </c>
    </row>
    <row r="392" spans="1:10" x14ac:dyDescent="0.25">
      <c r="A392" s="1">
        <f>IF(D392&lt;&gt;"",COUNTA($D$10:D392),"")</f>
        <v>383</v>
      </c>
      <c r="B392" s="116"/>
      <c r="C392" s="116"/>
      <c r="D392" s="38" t="s">
        <v>97</v>
      </c>
      <c r="E392" s="4" t="s">
        <v>17</v>
      </c>
      <c r="F392" s="10">
        <v>2</v>
      </c>
      <c r="G392" s="60"/>
      <c r="H392" s="9">
        <f t="shared" ref="H392:H395" si="19">G392*F392</f>
        <v>0</v>
      </c>
      <c r="I392" s="62"/>
      <c r="J392" s="6">
        <f t="shared" ref="J392:J395" si="20">F392*I392</f>
        <v>0</v>
      </c>
    </row>
    <row r="393" spans="1:10" x14ac:dyDescent="0.25">
      <c r="A393" s="1">
        <f>IF(D393&lt;&gt;"",COUNTA($D$10:D393),"")</f>
        <v>384</v>
      </c>
      <c r="B393" s="141"/>
      <c r="C393" s="141"/>
      <c r="D393" s="38" t="s">
        <v>98</v>
      </c>
      <c r="E393" s="4" t="s">
        <v>17</v>
      </c>
      <c r="F393" s="10">
        <v>1</v>
      </c>
      <c r="G393" s="60"/>
      <c r="H393" s="9">
        <f t="shared" si="19"/>
        <v>0</v>
      </c>
      <c r="I393" s="62"/>
      <c r="J393" s="6">
        <f t="shared" si="20"/>
        <v>0</v>
      </c>
    </row>
    <row r="394" spans="1:10" x14ac:dyDescent="0.25">
      <c r="A394" s="1">
        <f>IF(D394&lt;&gt;"",COUNTA($D$10:D394),"")</f>
        <v>385</v>
      </c>
      <c r="B394" s="116"/>
      <c r="C394" s="116"/>
      <c r="D394" s="38" t="s">
        <v>99</v>
      </c>
      <c r="E394" s="4" t="s">
        <v>17</v>
      </c>
      <c r="F394" s="10">
        <v>1</v>
      </c>
      <c r="G394" s="60"/>
      <c r="H394" s="9">
        <f t="shared" si="19"/>
        <v>0</v>
      </c>
      <c r="I394" s="62"/>
      <c r="J394" s="6">
        <f t="shared" si="20"/>
        <v>0</v>
      </c>
    </row>
    <row r="395" spans="1:10" x14ac:dyDescent="0.25">
      <c r="A395" s="1">
        <f>IF(D395&lt;&gt;"",COUNTA($D$10:D395),"")</f>
        <v>386</v>
      </c>
      <c r="B395" s="116"/>
      <c r="C395" s="116"/>
      <c r="D395" s="38" t="s">
        <v>100</v>
      </c>
      <c r="E395" s="4" t="s">
        <v>17</v>
      </c>
      <c r="F395" s="10">
        <v>1</v>
      </c>
      <c r="G395" s="60"/>
      <c r="H395" s="9">
        <f t="shared" si="19"/>
        <v>0</v>
      </c>
      <c r="I395" s="62"/>
      <c r="J395" s="6">
        <f t="shared" si="20"/>
        <v>0</v>
      </c>
    </row>
    <row r="396" spans="1:10" x14ac:dyDescent="0.25">
      <c r="A396" s="1">
        <f>IF(D396&lt;&gt;"",COUNTA($D$10:D396),"")</f>
        <v>387</v>
      </c>
      <c r="B396" s="116"/>
      <c r="C396" s="116"/>
      <c r="D396" s="38" t="s">
        <v>102</v>
      </c>
      <c r="E396" s="4" t="s">
        <v>17</v>
      </c>
      <c r="F396" s="10">
        <v>1</v>
      </c>
      <c r="G396" s="60"/>
      <c r="H396" s="9">
        <f t="shared" ref="H396:H402" si="21">G396*F396</f>
        <v>0</v>
      </c>
      <c r="I396" s="62"/>
      <c r="J396" s="6">
        <f t="shared" ref="J396:J402" si="22">F396*I396</f>
        <v>0</v>
      </c>
    </row>
    <row r="397" spans="1:10" x14ac:dyDescent="0.25">
      <c r="A397" s="1">
        <f>IF(D397&lt;&gt;"",COUNTA($D$10:D397),"")</f>
        <v>388</v>
      </c>
      <c r="B397" s="116"/>
      <c r="C397" s="116"/>
      <c r="D397" s="38" t="s">
        <v>103</v>
      </c>
      <c r="E397" s="4" t="s">
        <v>17</v>
      </c>
      <c r="F397" s="10">
        <v>1</v>
      </c>
      <c r="G397" s="60"/>
      <c r="H397" s="9">
        <f t="shared" si="21"/>
        <v>0</v>
      </c>
      <c r="I397" s="60"/>
      <c r="J397" s="6">
        <f t="shared" si="22"/>
        <v>0</v>
      </c>
    </row>
    <row r="398" spans="1:10" x14ac:dyDescent="0.25">
      <c r="A398" s="1">
        <f>IF(D398&lt;&gt;"",COUNTA($D$10:D398),"")</f>
        <v>389</v>
      </c>
      <c r="B398" s="116"/>
      <c r="C398" s="116"/>
      <c r="D398" s="38" t="s">
        <v>104</v>
      </c>
      <c r="E398" s="4" t="s">
        <v>17</v>
      </c>
      <c r="F398" s="10">
        <v>1</v>
      </c>
      <c r="G398" s="60"/>
      <c r="H398" s="9">
        <f t="shared" si="21"/>
        <v>0</v>
      </c>
      <c r="I398" s="62"/>
      <c r="J398" s="6">
        <f t="shared" si="22"/>
        <v>0</v>
      </c>
    </row>
    <row r="399" spans="1:10" x14ac:dyDescent="0.25">
      <c r="A399" s="1">
        <f>IF(D399&lt;&gt;"",COUNTA($D$10:D399),"")</f>
        <v>390</v>
      </c>
      <c r="B399" s="116"/>
      <c r="C399" s="116"/>
      <c r="D399" s="38" t="s">
        <v>102</v>
      </c>
      <c r="E399" s="4" t="s">
        <v>17</v>
      </c>
      <c r="F399" s="10">
        <v>1</v>
      </c>
      <c r="G399" s="60"/>
      <c r="H399" s="9">
        <f t="shared" si="21"/>
        <v>0</v>
      </c>
      <c r="I399" s="62"/>
      <c r="J399" s="6">
        <f t="shared" si="22"/>
        <v>0</v>
      </c>
    </row>
    <row r="400" spans="1:10" x14ac:dyDescent="0.25">
      <c r="A400" s="1">
        <f>IF(D400&lt;&gt;"",COUNTA($D$10:D400),"")</f>
        <v>391</v>
      </c>
      <c r="B400" s="141"/>
      <c r="C400" s="141"/>
      <c r="D400" s="38" t="s">
        <v>103</v>
      </c>
      <c r="E400" s="4" t="s">
        <v>17</v>
      </c>
      <c r="F400" s="10">
        <v>1</v>
      </c>
      <c r="G400" s="60"/>
      <c r="H400" s="9">
        <f t="shared" si="21"/>
        <v>0</v>
      </c>
      <c r="I400" s="62"/>
      <c r="J400" s="6">
        <f t="shared" si="22"/>
        <v>0</v>
      </c>
    </row>
    <row r="401" spans="1:10" x14ac:dyDescent="0.25">
      <c r="A401" s="1">
        <f>IF(D401&lt;&gt;"",COUNTA($D$10:D401),"")</f>
        <v>392</v>
      </c>
      <c r="B401" s="116"/>
      <c r="C401" s="116"/>
      <c r="D401" s="38" t="s">
        <v>117</v>
      </c>
      <c r="E401" s="4" t="s">
        <v>17</v>
      </c>
      <c r="F401" s="10">
        <v>1</v>
      </c>
      <c r="G401" s="60"/>
      <c r="H401" s="9">
        <f t="shared" si="21"/>
        <v>0</v>
      </c>
      <c r="I401" s="62"/>
      <c r="J401" s="6">
        <f t="shared" si="22"/>
        <v>0</v>
      </c>
    </row>
    <row r="402" spans="1:10" x14ac:dyDescent="0.25">
      <c r="A402" s="1">
        <f>IF(D402&lt;&gt;"",COUNTA($D$10:D402),"")</f>
        <v>393</v>
      </c>
      <c r="B402" s="116"/>
      <c r="C402" s="116"/>
      <c r="D402" s="38" t="s">
        <v>118</v>
      </c>
      <c r="E402" s="4" t="s">
        <v>17</v>
      </c>
      <c r="F402" s="10">
        <v>1</v>
      </c>
      <c r="G402" s="60"/>
      <c r="H402" s="9">
        <f t="shared" si="21"/>
        <v>0</v>
      </c>
      <c r="I402" s="62"/>
      <c r="J402" s="6">
        <f t="shared" si="22"/>
        <v>0</v>
      </c>
    </row>
    <row r="403" spans="1:10" x14ac:dyDescent="0.25">
      <c r="A403" s="1">
        <f>IF(D403&lt;&gt;"",COUNTA($D$10:D403),"")</f>
        <v>394</v>
      </c>
      <c r="B403" s="116"/>
      <c r="C403" s="116"/>
      <c r="D403" s="38" t="s">
        <v>119</v>
      </c>
      <c r="E403" s="4" t="s">
        <v>17</v>
      </c>
      <c r="F403" s="10">
        <v>1</v>
      </c>
      <c r="G403" s="60"/>
      <c r="H403" s="9">
        <f t="shared" ref="H403:H466" si="23">G403*F403</f>
        <v>0</v>
      </c>
      <c r="I403" s="60"/>
      <c r="J403" s="6">
        <f t="shared" ref="J403:J466" si="24">F403*I403</f>
        <v>0</v>
      </c>
    </row>
    <row r="404" spans="1:10" ht="15.75" x14ac:dyDescent="0.25">
      <c r="A404" s="1"/>
      <c r="B404" s="116"/>
      <c r="C404" s="116"/>
      <c r="D404" s="37" t="s">
        <v>125</v>
      </c>
      <c r="E404" s="4"/>
      <c r="F404" s="10"/>
      <c r="G404" s="86"/>
      <c r="H404" s="87"/>
      <c r="I404" s="88"/>
      <c r="J404" s="6"/>
    </row>
    <row r="405" spans="1:10" x14ac:dyDescent="0.25">
      <c r="A405" s="1">
        <f>IF(D405&lt;&gt;"",COUNTA($D$10:D405),"")</f>
        <v>396</v>
      </c>
      <c r="B405" s="116"/>
      <c r="C405" s="116"/>
      <c r="D405" s="38" t="s">
        <v>115</v>
      </c>
      <c r="E405" s="4" t="s">
        <v>85</v>
      </c>
      <c r="F405" s="10">
        <v>1</v>
      </c>
      <c r="G405" s="60"/>
      <c r="H405" s="9">
        <f t="shared" si="23"/>
        <v>0</v>
      </c>
      <c r="I405" s="62"/>
      <c r="J405" s="6">
        <f t="shared" si="24"/>
        <v>0</v>
      </c>
    </row>
    <row r="406" spans="1:10" x14ac:dyDescent="0.25">
      <c r="A406" s="1">
        <f>IF(D406&lt;&gt;"",COUNTA($D$10:D406),"")</f>
        <v>397</v>
      </c>
      <c r="B406" s="141"/>
      <c r="C406" s="141"/>
      <c r="D406" s="38" t="s">
        <v>116</v>
      </c>
      <c r="E406" s="4" t="s">
        <v>85</v>
      </c>
      <c r="F406" s="10">
        <v>1</v>
      </c>
      <c r="G406" s="60"/>
      <c r="H406" s="9">
        <f t="shared" si="23"/>
        <v>0</v>
      </c>
      <c r="I406" s="62"/>
      <c r="J406" s="6">
        <f t="shared" si="24"/>
        <v>0</v>
      </c>
    </row>
    <row r="407" spans="1:10" x14ac:dyDescent="0.25">
      <c r="A407" s="1">
        <f>IF(D407&lt;&gt;"",COUNTA($D$10:D407),"")</f>
        <v>398</v>
      </c>
      <c r="B407" s="116"/>
      <c r="C407" s="116"/>
      <c r="D407" s="38" t="s">
        <v>63</v>
      </c>
      <c r="E407" s="4" t="s">
        <v>85</v>
      </c>
      <c r="F407" s="10">
        <v>2</v>
      </c>
      <c r="G407" s="60"/>
      <c r="H407" s="9">
        <f t="shared" si="23"/>
        <v>0</v>
      </c>
      <c r="I407" s="62"/>
      <c r="J407" s="6">
        <f t="shared" si="24"/>
        <v>0</v>
      </c>
    </row>
    <row r="408" spans="1:10" x14ac:dyDescent="0.25">
      <c r="A408" s="1">
        <f>IF(D408&lt;&gt;"",COUNTA($D$10:D408),"")</f>
        <v>399</v>
      </c>
      <c r="B408" s="116"/>
      <c r="C408" s="116"/>
      <c r="D408" s="38" t="s">
        <v>115</v>
      </c>
      <c r="E408" s="4" t="s">
        <v>85</v>
      </c>
      <c r="F408" s="10">
        <v>1</v>
      </c>
      <c r="G408" s="60"/>
      <c r="H408" s="9">
        <f t="shared" si="23"/>
        <v>0</v>
      </c>
      <c r="I408" s="62"/>
      <c r="J408" s="6">
        <f t="shared" si="24"/>
        <v>0</v>
      </c>
    </row>
    <row r="409" spans="1:10" x14ac:dyDescent="0.25">
      <c r="A409" s="1">
        <f>IF(D409&lt;&gt;"",COUNTA($D$10:D409),"")</f>
        <v>400</v>
      </c>
      <c r="B409" s="116"/>
      <c r="C409" s="116"/>
      <c r="D409" s="38" t="s">
        <v>116</v>
      </c>
      <c r="E409" s="4" t="s">
        <v>85</v>
      </c>
      <c r="F409" s="10">
        <v>1</v>
      </c>
      <c r="G409" s="60"/>
      <c r="H409" s="9">
        <f t="shared" si="23"/>
        <v>0</v>
      </c>
      <c r="I409" s="60"/>
      <c r="J409" s="6">
        <f t="shared" si="24"/>
        <v>0</v>
      </c>
    </row>
    <row r="410" spans="1:10" x14ac:dyDescent="0.25">
      <c r="A410" s="1">
        <f>IF(D410&lt;&gt;"",COUNTA($D$10:D410),"")</f>
        <v>401</v>
      </c>
      <c r="B410" s="116"/>
      <c r="C410" s="116"/>
      <c r="D410" s="38" t="s">
        <v>63</v>
      </c>
      <c r="E410" s="4" t="s">
        <v>85</v>
      </c>
      <c r="F410" s="10">
        <v>2</v>
      </c>
      <c r="G410" s="60"/>
      <c r="H410" s="9">
        <f t="shared" si="23"/>
        <v>0</v>
      </c>
      <c r="I410" s="62"/>
      <c r="J410" s="6">
        <f t="shared" si="24"/>
        <v>0</v>
      </c>
    </row>
    <row r="411" spans="1:10" x14ac:dyDescent="0.25">
      <c r="A411" s="1">
        <f>IF(D411&lt;&gt;"",COUNTA($D$10:D411),"")</f>
        <v>402</v>
      </c>
      <c r="B411" s="116"/>
      <c r="C411" s="116"/>
      <c r="D411" s="38" t="s">
        <v>115</v>
      </c>
      <c r="E411" s="4" t="s">
        <v>85</v>
      </c>
      <c r="F411" s="10">
        <v>1</v>
      </c>
      <c r="G411" s="60"/>
      <c r="H411" s="9">
        <f t="shared" si="23"/>
        <v>0</v>
      </c>
      <c r="I411" s="62"/>
      <c r="J411" s="6">
        <f t="shared" si="24"/>
        <v>0</v>
      </c>
    </row>
    <row r="412" spans="1:10" x14ac:dyDescent="0.25">
      <c r="A412" s="1">
        <f>IF(D412&lt;&gt;"",COUNTA($D$10:D412),"")</f>
        <v>403</v>
      </c>
      <c r="B412" s="141"/>
      <c r="C412" s="141"/>
      <c r="D412" s="38" t="s">
        <v>116</v>
      </c>
      <c r="E412" s="4" t="s">
        <v>85</v>
      </c>
      <c r="F412" s="10">
        <v>1</v>
      </c>
      <c r="G412" s="60"/>
      <c r="H412" s="9">
        <f t="shared" si="23"/>
        <v>0</v>
      </c>
      <c r="I412" s="62"/>
      <c r="J412" s="6">
        <f t="shared" si="24"/>
        <v>0</v>
      </c>
    </row>
    <row r="413" spans="1:10" x14ac:dyDescent="0.25">
      <c r="A413" s="1">
        <f>IF(D413&lt;&gt;"",COUNTA($D$10:D413),"")</f>
        <v>404</v>
      </c>
      <c r="B413" s="116"/>
      <c r="C413" s="116"/>
      <c r="D413" s="38" t="s">
        <v>63</v>
      </c>
      <c r="E413" s="4" t="s">
        <v>85</v>
      </c>
      <c r="F413" s="10">
        <v>2</v>
      </c>
      <c r="G413" s="60"/>
      <c r="H413" s="9">
        <f t="shared" si="23"/>
        <v>0</v>
      </c>
      <c r="I413" s="62"/>
      <c r="J413" s="6">
        <f t="shared" si="24"/>
        <v>0</v>
      </c>
    </row>
    <row r="414" spans="1:10" x14ac:dyDescent="0.25">
      <c r="A414" s="1">
        <f>IF(D414&lt;&gt;"",COUNTA($D$10:D414),"")</f>
        <v>405</v>
      </c>
      <c r="B414" s="116"/>
      <c r="C414" s="116"/>
      <c r="D414" s="38" t="s">
        <v>115</v>
      </c>
      <c r="E414" s="4" t="s">
        <v>85</v>
      </c>
      <c r="F414" s="10">
        <v>1</v>
      </c>
      <c r="G414" s="60"/>
      <c r="H414" s="9">
        <f t="shared" si="23"/>
        <v>0</v>
      </c>
      <c r="I414" s="62"/>
      <c r="J414" s="6">
        <f t="shared" si="24"/>
        <v>0</v>
      </c>
    </row>
    <row r="415" spans="1:10" x14ac:dyDescent="0.25">
      <c r="A415" s="1">
        <f>IF(D415&lt;&gt;"",COUNTA($D$10:D415),"")</f>
        <v>406</v>
      </c>
      <c r="B415" s="116"/>
      <c r="C415" s="116"/>
      <c r="D415" s="38" t="s">
        <v>116</v>
      </c>
      <c r="E415" s="4" t="s">
        <v>85</v>
      </c>
      <c r="F415" s="10">
        <v>1</v>
      </c>
      <c r="G415" s="60"/>
      <c r="H415" s="9">
        <f t="shared" si="23"/>
        <v>0</v>
      </c>
      <c r="I415" s="60"/>
      <c r="J415" s="6">
        <f t="shared" si="24"/>
        <v>0</v>
      </c>
    </row>
    <row r="416" spans="1:10" x14ac:dyDescent="0.25">
      <c r="A416" s="1">
        <f>IF(D416&lt;&gt;"",COUNTA($D$10:D416),"")</f>
        <v>407</v>
      </c>
      <c r="B416" s="116"/>
      <c r="C416" s="116"/>
      <c r="D416" s="38" t="s">
        <v>63</v>
      </c>
      <c r="E416" s="4" t="s">
        <v>85</v>
      </c>
      <c r="F416" s="10">
        <v>2</v>
      </c>
      <c r="G416" s="60"/>
      <c r="H416" s="9">
        <f t="shared" si="23"/>
        <v>0</v>
      </c>
      <c r="I416" s="62"/>
      <c r="J416" s="6">
        <f t="shared" si="24"/>
        <v>0</v>
      </c>
    </row>
    <row r="417" spans="1:10" x14ac:dyDescent="0.25">
      <c r="A417" s="1">
        <f>IF(D417&lt;&gt;"",COUNTA($D$10:D417),"")</f>
        <v>408</v>
      </c>
      <c r="B417" s="116"/>
      <c r="C417" s="116"/>
      <c r="D417" s="38" t="s">
        <v>61</v>
      </c>
      <c r="E417" s="4" t="s">
        <v>85</v>
      </c>
      <c r="F417" s="10">
        <v>1</v>
      </c>
      <c r="G417" s="60"/>
      <c r="H417" s="9">
        <f t="shared" si="23"/>
        <v>0</v>
      </c>
      <c r="I417" s="62"/>
      <c r="J417" s="6">
        <f t="shared" si="24"/>
        <v>0</v>
      </c>
    </row>
    <row r="418" spans="1:10" x14ac:dyDescent="0.25">
      <c r="A418" s="1">
        <f>IF(D418&lt;&gt;"",COUNTA($D$10:D418),"")</f>
        <v>409</v>
      </c>
      <c r="B418" s="141"/>
      <c r="C418" s="141"/>
      <c r="D418" s="7" t="s">
        <v>32</v>
      </c>
      <c r="E418" s="4" t="s">
        <v>85</v>
      </c>
      <c r="F418" s="10">
        <v>1</v>
      </c>
      <c r="G418" s="60"/>
      <c r="H418" s="9">
        <f t="shared" si="23"/>
        <v>0</v>
      </c>
      <c r="I418" s="62"/>
      <c r="J418" s="6">
        <f t="shared" si="24"/>
        <v>0</v>
      </c>
    </row>
    <row r="419" spans="1:10" x14ac:dyDescent="0.25">
      <c r="A419" s="1">
        <f>IF(D419&lt;&gt;"",COUNTA($D$10:D419),"")</f>
        <v>410</v>
      </c>
      <c r="B419" s="116"/>
      <c r="C419" s="116"/>
      <c r="D419" s="38" t="s">
        <v>62</v>
      </c>
      <c r="E419" s="4" t="s">
        <v>85</v>
      </c>
      <c r="F419" s="10">
        <v>3</v>
      </c>
      <c r="G419" s="60"/>
      <c r="H419" s="9">
        <f t="shared" si="23"/>
        <v>0</v>
      </c>
      <c r="I419" s="62"/>
      <c r="J419" s="6">
        <f t="shared" si="24"/>
        <v>0</v>
      </c>
    </row>
    <row r="420" spans="1:10" x14ac:dyDescent="0.25">
      <c r="A420" s="1">
        <f>IF(D420&lt;&gt;"",COUNTA($D$10:D420),"")</f>
        <v>411</v>
      </c>
      <c r="B420" s="116"/>
      <c r="C420" s="116"/>
      <c r="D420" s="7" t="s">
        <v>33</v>
      </c>
      <c r="E420" s="4" t="s">
        <v>85</v>
      </c>
      <c r="F420" s="5">
        <v>2</v>
      </c>
      <c r="G420" s="60"/>
      <c r="H420" s="9">
        <f t="shared" si="23"/>
        <v>0</v>
      </c>
      <c r="I420" s="62"/>
      <c r="J420" s="6">
        <f t="shared" si="24"/>
        <v>0</v>
      </c>
    </row>
    <row r="421" spans="1:10" x14ac:dyDescent="0.25">
      <c r="A421" s="1">
        <f>IF(D421&lt;&gt;"",COUNTA($D$10:D421),"")</f>
        <v>412</v>
      </c>
      <c r="B421" s="116"/>
      <c r="C421" s="116"/>
      <c r="D421" s="38" t="s">
        <v>76</v>
      </c>
      <c r="E421" s="4" t="s">
        <v>18</v>
      </c>
      <c r="F421" s="10">
        <v>32</v>
      </c>
      <c r="G421" s="60"/>
      <c r="H421" s="9">
        <f t="shared" si="23"/>
        <v>0</v>
      </c>
      <c r="I421" s="60"/>
      <c r="J421" s="6">
        <f t="shared" si="24"/>
        <v>0</v>
      </c>
    </row>
    <row r="422" spans="1:10" x14ac:dyDescent="0.25">
      <c r="A422" s="1">
        <f>IF(D422&lt;&gt;"",COUNTA($D$10:D422),"")</f>
        <v>413</v>
      </c>
      <c r="B422" s="116"/>
      <c r="C422" s="116"/>
      <c r="D422" s="38" t="s">
        <v>89</v>
      </c>
      <c r="E422" s="4" t="s">
        <v>17</v>
      </c>
      <c r="F422" s="10">
        <v>2</v>
      </c>
      <c r="G422" s="60"/>
      <c r="H422" s="9">
        <f t="shared" si="23"/>
        <v>0</v>
      </c>
      <c r="I422" s="62"/>
      <c r="J422" s="6">
        <f t="shared" si="24"/>
        <v>0</v>
      </c>
    </row>
    <row r="423" spans="1:10" x14ac:dyDescent="0.25">
      <c r="A423" s="1">
        <f>IF(D423&lt;&gt;"",COUNTA($D$10:D423),"")</f>
        <v>414</v>
      </c>
      <c r="B423" s="116"/>
      <c r="C423" s="116"/>
      <c r="D423" s="38" t="s">
        <v>90</v>
      </c>
      <c r="E423" s="4" t="s">
        <v>17</v>
      </c>
      <c r="F423" s="10">
        <v>1</v>
      </c>
      <c r="G423" s="60"/>
      <c r="H423" s="9">
        <f t="shared" si="23"/>
        <v>0</v>
      </c>
      <c r="I423" s="62"/>
      <c r="J423" s="6">
        <f t="shared" si="24"/>
        <v>0</v>
      </c>
    </row>
    <row r="424" spans="1:10" x14ac:dyDescent="0.25">
      <c r="A424" s="1">
        <f>IF(D424&lt;&gt;"",COUNTA($D$10:D424),"")</f>
        <v>415</v>
      </c>
      <c r="B424" s="141"/>
      <c r="C424" s="141"/>
      <c r="D424" s="38" t="s">
        <v>91</v>
      </c>
      <c r="E424" s="4" t="s">
        <v>17</v>
      </c>
      <c r="F424" s="10">
        <v>1</v>
      </c>
      <c r="G424" s="60"/>
      <c r="H424" s="9">
        <f t="shared" si="23"/>
        <v>0</v>
      </c>
      <c r="I424" s="62"/>
      <c r="J424" s="6">
        <f t="shared" si="24"/>
        <v>0</v>
      </c>
    </row>
    <row r="425" spans="1:10" x14ac:dyDescent="0.25">
      <c r="A425" s="1">
        <f>IF(D425&lt;&gt;"",COUNTA($D$10:D425),"")</f>
        <v>416</v>
      </c>
      <c r="B425" s="116"/>
      <c r="C425" s="116"/>
      <c r="D425" s="39" t="s">
        <v>92</v>
      </c>
      <c r="E425" s="4" t="s">
        <v>17</v>
      </c>
      <c r="F425" s="10">
        <v>1</v>
      </c>
      <c r="G425" s="60"/>
      <c r="H425" s="9">
        <f t="shared" si="23"/>
        <v>0</v>
      </c>
      <c r="I425" s="62"/>
      <c r="J425" s="6">
        <f t="shared" si="24"/>
        <v>0</v>
      </c>
    </row>
    <row r="426" spans="1:10" x14ac:dyDescent="0.25">
      <c r="A426" s="1">
        <f>IF(D426&lt;&gt;"",COUNTA($D$10:D426),"")</f>
        <v>417</v>
      </c>
      <c r="B426" s="116"/>
      <c r="C426" s="116"/>
      <c r="D426" s="38" t="s">
        <v>93</v>
      </c>
      <c r="E426" s="4" t="s">
        <v>17</v>
      </c>
      <c r="F426" s="10">
        <v>2</v>
      </c>
      <c r="G426" s="60"/>
      <c r="H426" s="9">
        <f t="shared" si="23"/>
        <v>0</v>
      </c>
      <c r="I426" s="62"/>
      <c r="J426" s="6">
        <f t="shared" si="24"/>
        <v>0</v>
      </c>
    </row>
    <row r="427" spans="1:10" x14ac:dyDescent="0.25">
      <c r="A427" s="1">
        <f>IF(D427&lt;&gt;"",COUNTA($D$10:D427),"")</f>
        <v>418</v>
      </c>
      <c r="B427" s="116"/>
      <c r="C427" s="116"/>
      <c r="D427" s="38" t="s">
        <v>94</v>
      </c>
      <c r="E427" s="4" t="s">
        <v>17</v>
      </c>
      <c r="F427" s="10">
        <v>1</v>
      </c>
      <c r="G427" s="60"/>
      <c r="H427" s="9">
        <f t="shared" si="23"/>
        <v>0</v>
      </c>
      <c r="I427" s="60"/>
      <c r="J427" s="6">
        <f t="shared" si="24"/>
        <v>0</v>
      </c>
    </row>
    <row r="428" spans="1:10" x14ac:dyDescent="0.25">
      <c r="A428" s="1">
        <f>IF(D428&lt;&gt;"",COUNTA($D$10:D428),"")</f>
        <v>419</v>
      </c>
      <c r="B428" s="116"/>
      <c r="C428" s="116"/>
      <c r="D428" s="38" t="s">
        <v>95</v>
      </c>
      <c r="E428" s="4" t="s">
        <v>17</v>
      </c>
      <c r="F428" s="10">
        <v>1</v>
      </c>
      <c r="G428" s="60"/>
      <c r="H428" s="9">
        <f t="shared" si="23"/>
        <v>0</v>
      </c>
      <c r="I428" s="62"/>
      <c r="J428" s="6">
        <f t="shared" si="24"/>
        <v>0</v>
      </c>
    </row>
    <row r="429" spans="1:10" x14ac:dyDescent="0.25">
      <c r="A429" s="1">
        <f>IF(D429&lt;&gt;"",COUNTA($D$10:D429),"")</f>
        <v>420</v>
      </c>
      <c r="B429" s="116"/>
      <c r="C429" s="116"/>
      <c r="D429" s="38" t="s">
        <v>96</v>
      </c>
      <c r="E429" s="4" t="s">
        <v>17</v>
      </c>
      <c r="F429" s="10">
        <v>2</v>
      </c>
      <c r="G429" s="60"/>
      <c r="H429" s="9">
        <f t="shared" si="23"/>
        <v>0</v>
      </c>
      <c r="I429" s="62"/>
      <c r="J429" s="6">
        <f t="shared" si="24"/>
        <v>0</v>
      </c>
    </row>
    <row r="430" spans="1:10" x14ac:dyDescent="0.25">
      <c r="A430" s="1">
        <f>IF(D430&lt;&gt;"",COUNTA($D$10:D430),"")</f>
        <v>421</v>
      </c>
      <c r="B430" s="116"/>
      <c r="C430" s="116"/>
      <c r="D430" s="38" t="s">
        <v>97</v>
      </c>
      <c r="E430" s="4" t="s">
        <v>17</v>
      </c>
      <c r="F430" s="10">
        <v>2</v>
      </c>
      <c r="G430" s="60"/>
      <c r="H430" s="9">
        <f t="shared" si="23"/>
        <v>0</v>
      </c>
      <c r="I430" s="62"/>
      <c r="J430" s="6">
        <f t="shared" si="24"/>
        <v>0</v>
      </c>
    </row>
    <row r="431" spans="1:10" x14ac:dyDescent="0.25">
      <c r="A431" s="1">
        <f>IF(D431&lt;&gt;"",COUNTA($D$10:D431),"")</f>
        <v>422</v>
      </c>
      <c r="B431" s="141"/>
      <c r="C431" s="141"/>
      <c r="D431" s="38" t="s">
        <v>98</v>
      </c>
      <c r="E431" s="4" t="s">
        <v>17</v>
      </c>
      <c r="F431" s="10">
        <v>1</v>
      </c>
      <c r="G431" s="60"/>
      <c r="H431" s="9">
        <f t="shared" si="23"/>
        <v>0</v>
      </c>
      <c r="I431" s="62"/>
      <c r="J431" s="6">
        <f t="shared" si="24"/>
        <v>0</v>
      </c>
    </row>
    <row r="432" spans="1:10" x14ac:dyDescent="0.25">
      <c r="A432" s="1">
        <f>IF(D432&lt;&gt;"",COUNTA($D$10:D432),"")</f>
        <v>423</v>
      </c>
      <c r="B432" s="116"/>
      <c r="C432" s="116"/>
      <c r="D432" s="38" t="s">
        <v>99</v>
      </c>
      <c r="E432" s="4" t="s">
        <v>17</v>
      </c>
      <c r="F432" s="10">
        <v>1</v>
      </c>
      <c r="G432" s="60"/>
      <c r="H432" s="9">
        <f t="shared" si="23"/>
        <v>0</v>
      </c>
      <c r="I432" s="62"/>
      <c r="J432" s="6">
        <f t="shared" si="24"/>
        <v>0</v>
      </c>
    </row>
    <row r="433" spans="1:10" x14ac:dyDescent="0.25">
      <c r="A433" s="1">
        <f>IF(D433&lt;&gt;"",COUNTA($D$10:D433),"")</f>
        <v>424</v>
      </c>
      <c r="B433" s="116"/>
      <c r="C433" s="116"/>
      <c r="D433" s="38" t="s">
        <v>100</v>
      </c>
      <c r="E433" s="4" t="s">
        <v>17</v>
      </c>
      <c r="F433" s="10">
        <v>1</v>
      </c>
      <c r="G433" s="60"/>
      <c r="H433" s="9">
        <f t="shared" si="23"/>
        <v>0</v>
      </c>
      <c r="I433" s="60"/>
      <c r="J433" s="6">
        <f t="shared" si="24"/>
        <v>0</v>
      </c>
    </row>
    <row r="434" spans="1:10" x14ac:dyDescent="0.25">
      <c r="A434" s="1">
        <f>IF(D434&lt;&gt;"",COUNTA($D$10:D434),"")</f>
        <v>425</v>
      </c>
      <c r="B434" s="116"/>
      <c r="C434" s="116"/>
      <c r="D434" s="38" t="s">
        <v>102</v>
      </c>
      <c r="E434" s="4" t="s">
        <v>17</v>
      </c>
      <c r="F434" s="10">
        <v>1</v>
      </c>
      <c r="G434" s="60"/>
      <c r="H434" s="9">
        <f t="shared" si="23"/>
        <v>0</v>
      </c>
      <c r="I434" s="62"/>
      <c r="J434" s="6">
        <f t="shared" si="24"/>
        <v>0</v>
      </c>
    </row>
    <row r="435" spans="1:10" x14ac:dyDescent="0.25">
      <c r="A435" s="1">
        <f>IF(D435&lt;&gt;"",COUNTA($D$10:D435),"")</f>
        <v>426</v>
      </c>
      <c r="B435" s="116"/>
      <c r="C435" s="116"/>
      <c r="D435" s="38" t="s">
        <v>103</v>
      </c>
      <c r="E435" s="4" t="s">
        <v>17</v>
      </c>
      <c r="F435" s="10">
        <v>1</v>
      </c>
      <c r="G435" s="60"/>
      <c r="H435" s="9">
        <f t="shared" si="23"/>
        <v>0</v>
      </c>
      <c r="I435" s="62"/>
      <c r="J435" s="6">
        <f t="shared" si="24"/>
        <v>0</v>
      </c>
    </row>
    <row r="436" spans="1:10" x14ac:dyDescent="0.25">
      <c r="A436" s="1">
        <f>IF(D436&lt;&gt;"",COUNTA($D$10:D436),"")</f>
        <v>427</v>
      </c>
      <c r="B436" s="116"/>
      <c r="C436" s="116"/>
      <c r="D436" s="38" t="s">
        <v>104</v>
      </c>
      <c r="E436" s="4" t="s">
        <v>17</v>
      </c>
      <c r="F436" s="10">
        <v>1</v>
      </c>
      <c r="G436" s="60"/>
      <c r="H436" s="9">
        <f t="shared" si="23"/>
        <v>0</v>
      </c>
      <c r="I436" s="62"/>
      <c r="J436" s="6">
        <f t="shared" si="24"/>
        <v>0</v>
      </c>
    </row>
    <row r="437" spans="1:10" x14ac:dyDescent="0.25">
      <c r="A437" s="1">
        <f>IF(D437&lt;&gt;"",COUNTA($D$10:D437),"")</f>
        <v>428</v>
      </c>
      <c r="B437" s="141"/>
      <c r="C437" s="141"/>
      <c r="D437" s="38" t="s">
        <v>102</v>
      </c>
      <c r="E437" s="4" t="s">
        <v>17</v>
      </c>
      <c r="F437" s="10">
        <v>1</v>
      </c>
      <c r="G437" s="60"/>
      <c r="H437" s="9">
        <f t="shared" si="23"/>
        <v>0</v>
      </c>
      <c r="I437" s="62"/>
      <c r="J437" s="6">
        <f t="shared" si="24"/>
        <v>0</v>
      </c>
    </row>
    <row r="438" spans="1:10" x14ac:dyDescent="0.25">
      <c r="A438" s="1">
        <f>IF(D438&lt;&gt;"",COUNTA($D$10:D438),"")</f>
        <v>429</v>
      </c>
      <c r="B438" s="116"/>
      <c r="C438" s="116"/>
      <c r="D438" s="38" t="s">
        <v>103</v>
      </c>
      <c r="E438" s="4" t="s">
        <v>17</v>
      </c>
      <c r="F438" s="10">
        <v>1</v>
      </c>
      <c r="G438" s="60"/>
      <c r="H438" s="9">
        <f t="shared" si="23"/>
        <v>0</v>
      </c>
      <c r="I438" s="62"/>
      <c r="J438" s="6">
        <f t="shared" si="24"/>
        <v>0</v>
      </c>
    </row>
    <row r="439" spans="1:10" x14ac:dyDescent="0.25">
      <c r="A439" s="1">
        <f>IF(D439&lt;&gt;"",COUNTA($D$10:D439),"")</f>
        <v>430</v>
      </c>
      <c r="B439" s="116"/>
      <c r="C439" s="116"/>
      <c r="D439" s="38" t="s">
        <v>117</v>
      </c>
      <c r="E439" s="4" t="s">
        <v>17</v>
      </c>
      <c r="F439" s="10">
        <v>1</v>
      </c>
      <c r="G439" s="60"/>
      <c r="H439" s="9">
        <f t="shared" si="23"/>
        <v>0</v>
      </c>
      <c r="I439" s="60"/>
      <c r="J439" s="6">
        <f t="shared" si="24"/>
        <v>0</v>
      </c>
    </row>
    <row r="440" spans="1:10" x14ac:dyDescent="0.25">
      <c r="A440" s="1">
        <f>IF(D440&lt;&gt;"",COUNTA($D$10:D440),"")</f>
        <v>431</v>
      </c>
      <c r="B440" s="116"/>
      <c r="C440" s="116"/>
      <c r="D440" s="38" t="s">
        <v>118</v>
      </c>
      <c r="E440" s="4" t="s">
        <v>17</v>
      </c>
      <c r="F440" s="10">
        <v>1</v>
      </c>
      <c r="G440" s="60"/>
      <c r="H440" s="9">
        <f t="shared" si="23"/>
        <v>0</v>
      </c>
      <c r="I440" s="62"/>
      <c r="J440" s="6">
        <f t="shared" si="24"/>
        <v>0</v>
      </c>
    </row>
    <row r="441" spans="1:10" x14ac:dyDescent="0.25">
      <c r="A441" s="1">
        <f>IF(D441&lt;&gt;"",COUNTA($D$10:D441),"")</f>
        <v>432</v>
      </c>
      <c r="B441" s="116"/>
      <c r="C441" s="116"/>
      <c r="D441" s="38" t="s">
        <v>119</v>
      </c>
      <c r="E441" s="4" t="s">
        <v>17</v>
      </c>
      <c r="F441" s="10">
        <v>1</v>
      </c>
      <c r="G441" s="60"/>
      <c r="H441" s="9">
        <f t="shared" si="23"/>
        <v>0</v>
      </c>
      <c r="I441" s="62"/>
      <c r="J441" s="6">
        <f t="shared" si="24"/>
        <v>0</v>
      </c>
    </row>
    <row r="442" spans="1:10" ht="15.75" x14ac:dyDescent="0.25">
      <c r="A442" s="1"/>
      <c r="B442" s="116"/>
      <c r="C442" s="116"/>
      <c r="D442" s="37" t="s">
        <v>126</v>
      </c>
      <c r="E442" s="4"/>
      <c r="F442" s="10"/>
      <c r="G442" s="86"/>
      <c r="H442" s="87"/>
      <c r="I442" s="88"/>
      <c r="J442" s="6"/>
    </row>
    <row r="443" spans="1:10" x14ac:dyDescent="0.25">
      <c r="A443" s="1">
        <f>IF(D443&lt;&gt;"",COUNTA($D$10:D443),"")</f>
        <v>434</v>
      </c>
      <c r="B443" s="141"/>
      <c r="C443" s="141"/>
      <c r="D443" s="38" t="s">
        <v>65</v>
      </c>
      <c r="E443" s="4" t="s">
        <v>17</v>
      </c>
      <c r="F443" s="10">
        <v>1</v>
      </c>
      <c r="G443" s="60"/>
      <c r="H443" s="9">
        <f t="shared" si="23"/>
        <v>0</v>
      </c>
      <c r="I443" s="62"/>
      <c r="J443" s="6">
        <f t="shared" si="24"/>
        <v>0</v>
      </c>
    </row>
    <row r="444" spans="1:10" ht="26.25" x14ac:dyDescent="0.25">
      <c r="A444" s="1">
        <f>IF(D444&lt;&gt;"",COUNTA($D$10:D444),"")</f>
        <v>435</v>
      </c>
      <c r="B444" s="116"/>
      <c r="C444" s="116"/>
      <c r="D444" s="38" t="s">
        <v>66</v>
      </c>
      <c r="E444" s="4" t="s">
        <v>17</v>
      </c>
      <c r="F444" s="10">
        <v>1</v>
      </c>
      <c r="G444" s="60"/>
      <c r="H444" s="9">
        <f t="shared" si="23"/>
        <v>0</v>
      </c>
      <c r="I444" s="62"/>
      <c r="J444" s="6">
        <f t="shared" si="24"/>
        <v>0</v>
      </c>
    </row>
    <row r="445" spans="1:10" x14ac:dyDescent="0.25">
      <c r="A445" s="1">
        <f>IF(D445&lt;&gt;"",COUNTA($D$10:D445),"")</f>
        <v>436</v>
      </c>
      <c r="B445" s="116"/>
      <c r="C445" s="116"/>
      <c r="D445" s="38" t="s">
        <v>58</v>
      </c>
      <c r="E445" s="4" t="s">
        <v>17</v>
      </c>
      <c r="F445" s="10">
        <v>2</v>
      </c>
      <c r="G445" s="60"/>
      <c r="H445" s="9">
        <f t="shared" si="23"/>
        <v>0</v>
      </c>
      <c r="I445" s="60"/>
      <c r="J445" s="6">
        <f t="shared" si="24"/>
        <v>0</v>
      </c>
    </row>
    <row r="446" spans="1:10" x14ac:dyDescent="0.25">
      <c r="A446" s="1">
        <f>IF(D446&lt;&gt;"",COUNTA($D$10:D446),"")</f>
        <v>437</v>
      </c>
      <c r="B446" s="116"/>
      <c r="C446" s="116"/>
      <c r="D446" s="38" t="s">
        <v>65</v>
      </c>
      <c r="E446" s="4" t="s">
        <v>17</v>
      </c>
      <c r="F446" s="10">
        <v>1</v>
      </c>
      <c r="G446" s="60"/>
      <c r="H446" s="9">
        <f t="shared" si="23"/>
        <v>0</v>
      </c>
      <c r="I446" s="62"/>
      <c r="J446" s="6">
        <f t="shared" si="24"/>
        <v>0</v>
      </c>
    </row>
    <row r="447" spans="1:10" ht="26.25" x14ac:dyDescent="0.25">
      <c r="A447" s="1">
        <f>IF(D447&lt;&gt;"",COUNTA($D$10:D447),"")</f>
        <v>438</v>
      </c>
      <c r="B447" s="116"/>
      <c r="C447" s="116"/>
      <c r="D447" s="38" t="s">
        <v>66</v>
      </c>
      <c r="E447" s="4" t="s">
        <v>17</v>
      </c>
      <c r="F447" s="10">
        <v>1</v>
      </c>
      <c r="G447" s="60"/>
      <c r="H447" s="9">
        <f t="shared" si="23"/>
        <v>0</v>
      </c>
      <c r="I447" s="62"/>
      <c r="J447" s="6">
        <f t="shared" si="24"/>
        <v>0</v>
      </c>
    </row>
    <row r="448" spans="1:10" x14ac:dyDescent="0.25">
      <c r="A448" s="1">
        <f>IF(D448&lt;&gt;"",COUNTA($D$10:D448),"")</f>
        <v>439</v>
      </c>
      <c r="B448" s="116"/>
      <c r="C448" s="116"/>
      <c r="D448" s="38" t="s">
        <v>58</v>
      </c>
      <c r="E448" s="4" t="s">
        <v>17</v>
      </c>
      <c r="F448" s="10">
        <v>2</v>
      </c>
      <c r="G448" s="60"/>
      <c r="H448" s="9">
        <f t="shared" si="23"/>
        <v>0</v>
      </c>
      <c r="I448" s="62"/>
      <c r="J448" s="6">
        <f t="shared" si="24"/>
        <v>0</v>
      </c>
    </row>
    <row r="449" spans="1:10" x14ac:dyDescent="0.25">
      <c r="A449" s="1">
        <f>IF(D449&lt;&gt;"",COUNTA($D$10:D449),"")</f>
        <v>440</v>
      </c>
      <c r="B449" s="141"/>
      <c r="C449" s="141"/>
      <c r="D449" s="38" t="s">
        <v>62</v>
      </c>
      <c r="E449" s="4" t="s">
        <v>17</v>
      </c>
      <c r="F449" s="10">
        <v>2</v>
      </c>
      <c r="G449" s="60"/>
      <c r="H449" s="9">
        <f t="shared" si="23"/>
        <v>0</v>
      </c>
      <c r="I449" s="62"/>
      <c r="J449" s="6">
        <f t="shared" si="24"/>
        <v>0</v>
      </c>
    </row>
    <row r="450" spans="1:10" x14ac:dyDescent="0.25">
      <c r="A450" s="1">
        <f>IF(D450&lt;&gt;"",COUNTA($D$10:D450),"")</f>
        <v>441</v>
      </c>
      <c r="B450" s="116"/>
      <c r="C450" s="116"/>
      <c r="D450" s="38" t="s">
        <v>75</v>
      </c>
      <c r="E450" s="4" t="s">
        <v>18</v>
      </c>
      <c r="F450" s="10">
        <v>16</v>
      </c>
      <c r="G450" s="60"/>
      <c r="H450" s="9">
        <f t="shared" si="23"/>
        <v>0</v>
      </c>
      <c r="I450" s="62"/>
      <c r="J450" s="6">
        <f t="shared" si="24"/>
        <v>0</v>
      </c>
    </row>
    <row r="451" spans="1:10" x14ac:dyDescent="0.25">
      <c r="A451" s="1">
        <f>IF(D451&lt;&gt;"",COUNTA($D$10:D451),"")</f>
        <v>442</v>
      </c>
      <c r="B451" s="116"/>
      <c r="C451" s="116"/>
      <c r="D451" s="38" t="s">
        <v>89</v>
      </c>
      <c r="E451" s="4" t="s">
        <v>17</v>
      </c>
      <c r="F451" s="10">
        <v>2</v>
      </c>
      <c r="G451" s="60"/>
      <c r="H451" s="9">
        <f t="shared" si="23"/>
        <v>0</v>
      </c>
      <c r="I451" s="60"/>
      <c r="J451" s="6">
        <f t="shared" si="24"/>
        <v>0</v>
      </c>
    </row>
    <row r="452" spans="1:10" x14ac:dyDescent="0.25">
      <c r="A452" s="1">
        <f>IF(D452&lt;&gt;"",COUNTA($D$10:D452),"")</f>
        <v>443</v>
      </c>
      <c r="B452" s="116"/>
      <c r="C452" s="116"/>
      <c r="D452" s="38" t="s">
        <v>90</v>
      </c>
      <c r="E452" s="4" t="s">
        <v>17</v>
      </c>
      <c r="F452" s="10">
        <v>1</v>
      </c>
      <c r="G452" s="60"/>
      <c r="H452" s="9">
        <f t="shared" si="23"/>
        <v>0</v>
      </c>
      <c r="I452" s="62"/>
      <c r="J452" s="6">
        <f t="shared" si="24"/>
        <v>0</v>
      </c>
    </row>
    <row r="453" spans="1:10" x14ac:dyDescent="0.25">
      <c r="A453" s="1">
        <f>IF(D453&lt;&gt;"",COUNTA($D$10:D453),"")</f>
        <v>444</v>
      </c>
      <c r="B453" s="116"/>
      <c r="C453" s="116"/>
      <c r="D453" s="38" t="s">
        <v>91</v>
      </c>
      <c r="E453" s="4" t="s">
        <v>17</v>
      </c>
      <c r="F453" s="10">
        <v>1</v>
      </c>
      <c r="G453" s="60"/>
      <c r="H453" s="9">
        <f t="shared" si="23"/>
        <v>0</v>
      </c>
      <c r="I453" s="62"/>
      <c r="J453" s="6">
        <f t="shared" si="24"/>
        <v>0</v>
      </c>
    </row>
    <row r="454" spans="1:10" x14ac:dyDescent="0.25">
      <c r="A454" s="1">
        <f>IF(D454&lt;&gt;"",COUNTA($D$10:D454),"")</f>
        <v>445</v>
      </c>
      <c r="B454" s="116"/>
      <c r="C454" s="116"/>
      <c r="D454" s="39" t="s">
        <v>92</v>
      </c>
      <c r="E454" s="4" t="s">
        <v>17</v>
      </c>
      <c r="F454" s="10">
        <v>1</v>
      </c>
      <c r="G454" s="60"/>
      <c r="H454" s="9">
        <f t="shared" si="23"/>
        <v>0</v>
      </c>
      <c r="I454" s="62"/>
      <c r="J454" s="6">
        <f t="shared" si="24"/>
        <v>0</v>
      </c>
    </row>
    <row r="455" spans="1:10" x14ac:dyDescent="0.25">
      <c r="A455" s="1">
        <f>IF(D455&lt;&gt;"",COUNTA($D$10:D455),"")</f>
        <v>446</v>
      </c>
      <c r="B455" s="141"/>
      <c r="C455" s="141"/>
      <c r="D455" s="38" t="s">
        <v>93</v>
      </c>
      <c r="E455" s="4" t="s">
        <v>17</v>
      </c>
      <c r="F455" s="10">
        <v>2</v>
      </c>
      <c r="G455" s="60"/>
      <c r="H455" s="9">
        <f t="shared" si="23"/>
        <v>0</v>
      </c>
      <c r="I455" s="62"/>
      <c r="J455" s="6">
        <f t="shared" si="24"/>
        <v>0</v>
      </c>
    </row>
    <row r="456" spans="1:10" x14ac:dyDescent="0.25">
      <c r="A456" s="1">
        <f>IF(D456&lt;&gt;"",COUNTA($D$10:D456),"")</f>
        <v>447</v>
      </c>
      <c r="B456" s="116"/>
      <c r="C456" s="116"/>
      <c r="D456" s="38" t="s">
        <v>94</v>
      </c>
      <c r="E456" s="4" t="s">
        <v>17</v>
      </c>
      <c r="F456" s="10">
        <v>1</v>
      </c>
      <c r="G456" s="60"/>
      <c r="H456" s="9">
        <f t="shared" si="23"/>
        <v>0</v>
      </c>
      <c r="I456" s="62"/>
      <c r="J456" s="6">
        <f t="shared" si="24"/>
        <v>0</v>
      </c>
    </row>
    <row r="457" spans="1:10" x14ac:dyDescent="0.25">
      <c r="A457" s="1">
        <f>IF(D457&lt;&gt;"",COUNTA($D$10:D457),"")</f>
        <v>448</v>
      </c>
      <c r="B457" s="116"/>
      <c r="C457" s="116"/>
      <c r="D457" s="38" t="s">
        <v>95</v>
      </c>
      <c r="E457" s="4" t="s">
        <v>17</v>
      </c>
      <c r="F457" s="10">
        <v>1</v>
      </c>
      <c r="G457" s="60"/>
      <c r="H457" s="9">
        <f t="shared" si="23"/>
        <v>0</v>
      </c>
      <c r="I457" s="60"/>
      <c r="J457" s="6">
        <f t="shared" si="24"/>
        <v>0</v>
      </c>
    </row>
    <row r="458" spans="1:10" x14ac:dyDescent="0.25">
      <c r="A458" s="1">
        <f>IF(D458&lt;&gt;"",COUNTA($D$10:D458),"")</f>
        <v>449</v>
      </c>
      <c r="B458" s="116"/>
      <c r="C458" s="116"/>
      <c r="D458" s="38" t="s">
        <v>96</v>
      </c>
      <c r="E458" s="4" t="s">
        <v>17</v>
      </c>
      <c r="F458" s="10">
        <v>2</v>
      </c>
      <c r="G458" s="60"/>
      <c r="H458" s="9">
        <f t="shared" si="23"/>
        <v>0</v>
      </c>
      <c r="I458" s="62"/>
      <c r="J458" s="6">
        <f t="shared" si="24"/>
        <v>0</v>
      </c>
    </row>
    <row r="459" spans="1:10" x14ac:dyDescent="0.25">
      <c r="A459" s="1">
        <f>IF(D459&lt;&gt;"",COUNTA($D$10:D459),"")</f>
        <v>450</v>
      </c>
      <c r="B459" s="116"/>
      <c r="C459" s="116"/>
      <c r="D459" s="38" t="s">
        <v>97</v>
      </c>
      <c r="E459" s="4" t="s">
        <v>17</v>
      </c>
      <c r="F459" s="10">
        <v>2</v>
      </c>
      <c r="G459" s="60"/>
      <c r="H459" s="9">
        <f t="shared" si="23"/>
        <v>0</v>
      </c>
      <c r="I459" s="62"/>
      <c r="J459" s="6">
        <f t="shared" si="24"/>
        <v>0</v>
      </c>
    </row>
    <row r="460" spans="1:10" x14ac:dyDescent="0.25">
      <c r="A460" s="1">
        <f>IF(D460&lt;&gt;"",COUNTA($D$10:D460),"")</f>
        <v>451</v>
      </c>
      <c r="B460" s="116"/>
      <c r="C460" s="116"/>
      <c r="D460" s="38" t="s">
        <v>98</v>
      </c>
      <c r="E460" s="4" t="s">
        <v>17</v>
      </c>
      <c r="F460" s="10">
        <v>1</v>
      </c>
      <c r="G460" s="60"/>
      <c r="H460" s="9">
        <f t="shared" si="23"/>
        <v>0</v>
      </c>
      <c r="I460" s="60"/>
      <c r="J460" s="6">
        <f t="shared" si="24"/>
        <v>0</v>
      </c>
    </row>
    <row r="461" spans="1:10" x14ac:dyDescent="0.25">
      <c r="A461" s="1">
        <f>IF(D461&lt;&gt;"",COUNTA($D$10:D461),"")</f>
        <v>452</v>
      </c>
      <c r="B461" s="116"/>
      <c r="C461" s="116"/>
      <c r="D461" s="38" t="s">
        <v>99</v>
      </c>
      <c r="E461" s="4" t="s">
        <v>17</v>
      </c>
      <c r="F461" s="10">
        <v>1</v>
      </c>
      <c r="G461" s="60"/>
      <c r="H461" s="9">
        <f t="shared" si="23"/>
        <v>0</v>
      </c>
      <c r="I461" s="62"/>
      <c r="J461" s="6">
        <f t="shared" si="24"/>
        <v>0</v>
      </c>
    </row>
    <row r="462" spans="1:10" x14ac:dyDescent="0.25">
      <c r="A462" s="1">
        <f>IF(D462&lt;&gt;"",COUNTA($D$10:D462),"")</f>
        <v>453</v>
      </c>
      <c r="B462" s="141"/>
      <c r="C462" s="141"/>
      <c r="D462" s="38" t="s">
        <v>100</v>
      </c>
      <c r="E462" s="4" t="s">
        <v>17</v>
      </c>
      <c r="F462" s="10">
        <v>1</v>
      </c>
      <c r="G462" s="60"/>
      <c r="H462" s="9">
        <f t="shared" si="23"/>
        <v>0</v>
      </c>
      <c r="I462" s="62"/>
      <c r="J462" s="6">
        <f t="shared" si="24"/>
        <v>0</v>
      </c>
    </row>
    <row r="463" spans="1:10" x14ac:dyDescent="0.25">
      <c r="A463" s="1">
        <f>IF(D463&lt;&gt;"",COUNTA($D$10:D463),"")</f>
        <v>454</v>
      </c>
      <c r="B463" s="116"/>
      <c r="C463" s="116"/>
      <c r="D463" s="38" t="s">
        <v>102</v>
      </c>
      <c r="E463" s="4" t="s">
        <v>17</v>
      </c>
      <c r="F463" s="10">
        <v>1</v>
      </c>
      <c r="G463" s="60"/>
      <c r="H463" s="9">
        <f t="shared" si="23"/>
        <v>0</v>
      </c>
      <c r="I463" s="62"/>
      <c r="J463" s="6">
        <f t="shared" si="24"/>
        <v>0</v>
      </c>
    </row>
    <row r="464" spans="1:10" x14ac:dyDescent="0.25">
      <c r="A464" s="1">
        <f>IF(D464&lt;&gt;"",COUNTA($D$10:D464),"")</f>
        <v>455</v>
      </c>
      <c r="B464" s="116"/>
      <c r="C464" s="116"/>
      <c r="D464" s="38" t="s">
        <v>103</v>
      </c>
      <c r="E464" s="4" t="s">
        <v>17</v>
      </c>
      <c r="F464" s="10">
        <v>1</v>
      </c>
      <c r="G464" s="60"/>
      <c r="H464" s="9">
        <f t="shared" si="23"/>
        <v>0</v>
      </c>
      <c r="I464" s="62"/>
      <c r="J464" s="6">
        <f t="shared" si="24"/>
        <v>0</v>
      </c>
    </row>
    <row r="465" spans="1:10" x14ac:dyDescent="0.25">
      <c r="A465" s="1">
        <f>IF(D465&lt;&gt;"",COUNTA($D$10:D465),"")</f>
        <v>456</v>
      </c>
      <c r="B465" s="116"/>
      <c r="C465" s="116"/>
      <c r="D465" s="38" t="s">
        <v>104</v>
      </c>
      <c r="E465" s="4" t="s">
        <v>17</v>
      </c>
      <c r="F465" s="10">
        <v>1</v>
      </c>
      <c r="G465" s="60"/>
      <c r="H465" s="9">
        <f t="shared" si="23"/>
        <v>0</v>
      </c>
      <c r="I465" s="62"/>
      <c r="J465" s="6">
        <f t="shared" si="24"/>
        <v>0</v>
      </c>
    </row>
    <row r="466" spans="1:10" x14ac:dyDescent="0.25">
      <c r="A466" s="1">
        <f>IF(D466&lt;&gt;"",COUNTA($D$10:D466),"")</f>
        <v>457</v>
      </c>
      <c r="B466" s="116"/>
      <c r="C466" s="116"/>
      <c r="D466" s="38" t="s">
        <v>104</v>
      </c>
      <c r="E466" s="4" t="s">
        <v>17</v>
      </c>
      <c r="F466" s="10">
        <v>1</v>
      </c>
      <c r="G466" s="60"/>
      <c r="H466" s="9">
        <f t="shared" si="23"/>
        <v>0</v>
      </c>
      <c r="I466" s="60"/>
      <c r="J466" s="6">
        <f t="shared" si="24"/>
        <v>0</v>
      </c>
    </row>
    <row r="467" spans="1:10" x14ac:dyDescent="0.25">
      <c r="A467" s="1">
        <f>IF(D467&lt;&gt;"",COUNTA($D$10:D467),"")</f>
        <v>458</v>
      </c>
      <c r="B467" s="116"/>
      <c r="C467" s="116"/>
      <c r="D467" s="38" t="s">
        <v>104</v>
      </c>
      <c r="E467" s="4" t="s">
        <v>17</v>
      </c>
      <c r="F467" s="10">
        <v>1</v>
      </c>
      <c r="G467" s="60"/>
      <c r="H467" s="9">
        <f t="shared" ref="H467:H469" si="25">G467*F467</f>
        <v>0</v>
      </c>
      <c r="I467" s="62"/>
      <c r="J467" s="6">
        <f t="shared" ref="J467:J469" si="26">F467*I467</f>
        <v>0</v>
      </c>
    </row>
    <row r="468" spans="1:10" x14ac:dyDescent="0.25">
      <c r="A468" s="1">
        <f>IF(D468&lt;&gt;"",COUNTA($D$10:D468),"")</f>
        <v>459</v>
      </c>
      <c r="B468" s="141"/>
      <c r="C468" s="141"/>
      <c r="D468" s="38" t="s">
        <v>110</v>
      </c>
      <c r="E468" s="4" t="s">
        <v>17</v>
      </c>
      <c r="F468" s="10">
        <v>1</v>
      </c>
      <c r="G468" s="60"/>
      <c r="H468" s="9">
        <f t="shared" si="25"/>
        <v>0</v>
      </c>
      <c r="I468" s="62"/>
      <c r="J468" s="6">
        <f t="shared" si="26"/>
        <v>0</v>
      </c>
    </row>
    <row r="469" spans="1:10" x14ac:dyDescent="0.25">
      <c r="A469" s="1">
        <f>IF(D469&lt;&gt;"",COUNTA($D$10:D469),"")</f>
        <v>460</v>
      </c>
      <c r="B469" s="116"/>
      <c r="C469" s="116"/>
      <c r="D469" s="38" t="s">
        <v>111</v>
      </c>
      <c r="E469" s="4" t="s">
        <v>17</v>
      </c>
      <c r="F469" s="10">
        <v>1</v>
      </c>
      <c r="G469" s="60"/>
      <c r="H469" s="9">
        <f t="shared" si="25"/>
        <v>0</v>
      </c>
      <c r="I469" s="62"/>
      <c r="J469" s="6">
        <f t="shared" si="26"/>
        <v>0</v>
      </c>
    </row>
    <row r="470" spans="1:10" ht="15.75" x14ac:dyDescent="0.25">
      <c r="A470" s="1"/>
      <c r="B470" s="116"/>
      <c r="C470" s="116"/>
      <c r="D470" s="37" t="s">
        <v>127</v>
      </c>
      <c r="E470" s="4"/>
      <c r="F470" s="10"/>
      <c r="G470" s="86"/>
      <c r="H470" s="87"/>
      <c r="I470" s="88"/>
      <c r="J470" s="6"/>
    </row>
    <row r="471" spans="1:10" x14ac:dyDescent="0.25">
      <c r="A471" s="1">
        <f>IF(D471&lt;&gt;"",COUNTA($D$10:D471),"")</f>
        <v>462</v>
      </c>
      <c r="B471" s="116"/>
      <c r="C471" s="116"/>
      <c r="D471" s="38" t="s">
        <v>89</v>
      </c>
      <c r="E471" s="4" t="s">
        <v>17</v>
      </c>
      <c r="F471" s="10">
        <v>2</v>
      </c>
      <c r="G471" s="60"/>
      <c r="H471" s="9">
        <f t="shared" ref="H471:H477" si="27">G471*F471</f>
        <v>0</v>
      </c>
      <c r="I471" s="62"/>
      <c r="J471" s="6">
        <f t="shared" ref="J471:J477" si="28">F471*I471</f>
        <v>0</v>
      </c>
    </row>
    <row r="472" spans="1:10" x14ac:dyDescent="0.25">
      <c r="A472" s="1">
        <f>IF(D472&lt;&gt;"",COUNTA($D$10:D472),"")</f>
        <v>463</v>
      </c>
      <c r="B472" s="116"/>
      <c r="C472" s="116"/>
      <c r="D472" s="38" t="s">
        <v>90</v>
      </c>
      <c r="E472" s="4" t="s">
        <v>17</v>
      </c>
      <c r="F472" s="10">
        <v>1</v>
      </c>
      <c r="G472" s="60"/>
      <c r="H472" s="9">
        <f t="shared" si="27"/>
        <v>0</v>
      </c>
      <c r="I472" s="60"/>
      <c r="J472" s="6">
        <f t="shared" si="28"/>
        <v>0</v>
      </c>
    </row>
    <row r="473" spans="1:10" x14ac:dyDescent="0.25">
      <c r="A473" s="1">
        <f>IF(D473&lt;&gt;"",COUNTA($D$10:D473),"")</f>
        <v>464</v>
      </c>
      <c r="B473" s="116"/>
      <c r="C473" s="116"/>
      <c r="D473" s="38" t="s">
        <v>91</v>
      </c>
      <c r="E473" s="4" t="s">
        <v>17</v>
      </c>
      <c r="F473" s="10">
        <v>1</v>
      </c>
      <c r="G473" s="60"/>
      <c r="H473" s="9">
        <f t="shared" si="27"/>
        <v>0</v>
      </c>
      <c r="I473" s="62"/>
      <c r="J473" s="6">
        <f t="shared" si="28"/>
        <v>0</v>
      </c>
    </row>
    <row r="474" spans="1:10" x14ac:dyDescent="0.25">
      <c r="A474" s="1">
        <f>IF(D474&lt;&gt;"",COUNTA($D$10:D474),"")</f>
        <v>465</v>
      </c>
      <c r="B474" s="141"/>
      <c r="C474" s="141"/>
      <c r="D474" s="39" t="s">
        <v>92</v>
      </c>
      <c r="E474" s="4" t="s">
        <v>17</v>
      </c>
      <c r="F474" s="10">
        <v>1</v>
      </c>
      <c r="G474" s="60"/>
      <c r="H474" s="9">
        <f t="shared" si="27"/>
        <v>0</v>
      </c>
      <c r="I474" s="62"/>
      <c r="J474" s="6">
        <f t="shared" si="28"/>
        <v>0</v>
      </c>
    </row>
    <row r="475" spans="1:10" x14ac:dyDescent="0.25">
      <c r="A475" s="1">
        <f>IF(D475&lt;&gt;"",COUNTA($D$10:D475),"")</f>
        <v>466</v>
      </c>
      <c r="B475" s="116"/>
      <c r="C475" s="116"/>
      <c r="D475" s="38" t="s">
        <v>93</v>
      </c>
      <c r="E475" s="4" t="s">
        <v>17</v>
      </c>
      <c r="F475" s="10">
        <v>2</v>
      </c>
      <c r="G475" s="60"/>
      <c r="H475" s="9">
        <f t="shared" si="27"/>
        <v>0</v>
      </c>
      <c r="I475" s="62"/>
      <c r="J475" s="6">
        <f t="shared" si="28"/>
        <v>0</v>
      </c>
    </row>
    <row r="476" spans="1:10" x14ac:dyDescent="0.25">
      <c r="A476" s="1">
        <f>IF(D476&lt;&gt;"",COUNTA($D$10:D476),"")</f>
        <v>467</v>
      </c>
      <c r="B476" s="116"/>
      <c r="C476" s="116"/>
      <c r="D476" s="38" t="s">
        <v>94</v>
      </c>
      <c r="E476" s="4" t="s">
        <v>17</v>
      </c>
      <c r="F476" s="10">
        <v>1</v>
      </c>
      <c r="G476" s="60"/>
      <c r="H476" s="9">
        <f t="shared" si="27"/>
        <v>0</v>
      </c>
      <c r="I476" s="62"/>
      <c r="J476" s="6">
        <f t="shared" si="28"/>
        <v>0</v>
      </c>
    </row>
    <row r="477" spans="1:10" x14ac:dyDescent="0.25">
      <c r="A477" s="1">
        <f>IF(D477&lt;&gt;"",COUNTA($D$10:D477),"")</f>
        <v>468</v>
      </c>
      <c r="B477" s="116"/>
      <c r="C477" s="116"/>
      <c r="D477" s="38" t="s">
        <v>95</v>
      </c>
      <c r="E477" s="4" t="s">
        <v>17</v>
      </c>
      <c r="F477" s="10">
        <v>1</v>
      </c>
      <c r="G477" s="60"/>
      <c r="H477" s="9">
        <f t="shared" si="27"/>
        <v>0</v>
      </c>
      <c r="I477" s="62"/>
      <c r="J477" s="6">
        <f t="shared" si="28"/>
        <v>0</v>
      </c>
    </row>
    <row r="478" spans="1:10" x14ac:dyDescent="0.25">
      <c r="A478" s="1">
        <f>IF(D478&lt;&gt;"",COUNTA($D$10:D478),"")</f>
        <v>469</v>
      </c>
      <c r="B478" s="116"/>
      <c r="C478" s="116"/>
      <c r="D478" s="38" t="s">
        <v>96</v>
      </c>
      <c r="E478" s="4" t="s">
        <v>17</v>
      </c>
      <c r="F478" s="10">
        <v>2</v>
      </c>
      <c r="G478" s="60"/>
      <c r="H478" s="9">
        <f t="shared" ref="H478:H532" si="29">G478*F478</f>
        <v>0</v>
      </c>
      <c r="I478" s="60"/>
      <c r="J478" s="6">
        <f t="shared" ref="J478:J532" si="30">F478*I478</f>
        <v>0</v>
      </c>
    </row>
    <row r="479" spans="1:10" x14ac:dyDescent="0.25">
      <c r="A479" s="1">
        <f>IF(D479&lt;&gt;"",COUNTA($D$10:D479),"")</f>
        <v>470</v>
      </c>
      <c r="B479" s="116"/>
      <c r="C479" s="116"/>
      <c r="D479" s="38" t="s">
        <v>97</v>
      </c>
      <c r="E479" s="4" t="s">
        <v>17</v>
      </c>
      <c r="F479" s="10">
        <v>2</v>
      </c>
      <c r="G479" s="60"/>
      <c r="H479" s="9">
        <f t="shared" si="29"/>
        <v>0</v>
      </c>
      <c r="I479" s="62"/>
      <c r="J479" s="6">
        <f t="shared" si="30"/>
        <v>0</v>
      </c>
    </row>
    <row r="480" spans="1:10" x14ac:dyDescent="0.25">
      <c r="A480" s="1">
        <f>IF(D480&lt;&gt;"",COUNTA($D$10:D480),"")</f>
        <v>471</v>
      </c>
      <c r="B480" s="141"/>
      <c r="C480" s="141"/>
      <c r="D480" s="38" t="s">
        <v>98</v>
      </c>
      <c r="E480" s="4" t="s">
        <v>17</v>
      </c>
      <c r="F480" s="10">
        <v>1</v>
      </c>
      <c r="G480" s="60"/>
      <c r="H480" s="9">
        <f t="shared" si="29"/>
        <v>0</v>
      </c>
      <c r="I480" s="62"/>
      <c r="J480" s="6">
        <f t="shared" si="30"/>
        <v>0</v>
      </c>
    </row>
    <row r="481" spans="1:10" x14ac:dyDescent="0.25">
      <c r="A481" s="1">
        <f>IF(D481&lt;&gt;"",COUNTA($D$10:D481),"")</f>
        <v>472</v>
      </c>
      <c r="B481" s="116"/>
      <c r="C481" s="116"/>
      <c r="D481" s="38" t="s">
        <v>99</v>
      </c>
      <c r="E481" s="4" t="s">
        <v>17</v>
      </c>
      <c r="F481" s="10">
        <v>1</v>
      </c>
      <c r="G481" s="60"/>
      <c r="H481" s="9">
        <f t="shared" si="29"/>
        <v>0</v>
      </c>
      <c r="I481" s="62"/>
      <c r="J481" s="6">
        <f t="shared" si="30"/>
        <v>0</v>
      </c>
    </row>
    <row r="482" spans="1:10" x14ac:dyDescent="0.25">
      <c r="A482" s="1">
        <f>IF(D482&lt;&gt;"",COUNTA($D$10:D482),"")</f>
        <v>473</v>
      </c>
      <c r="B482" s="116"/>
      <c r="C482" s="116"/>
      <c r="D482" s="38" t="s">
        <v>100</v>
      </c>
      <c r="E482" s="4" t="s">
        <v>17</v>
      </c>
      <c r="F482" s="10">
        <v>1</v>
      </c>
      <c r="G482" s="60"/>
      <c r="H482" s="9">
        <f t="shared" si="29"/>
        <v>0</v>
      </c>
      <c r="I482" s="62"/>
      <c r="J482" s="6">
        <f t="shared" si="30"/>
        <v>0</v>
      </c>
    </row>
    <row r="483" spans="1:10" x14ac:dyDescent="0.25">
      <c r="A483" s="1">
        <f>IF(D483&lt;&gt;"",COUNTA($D$10:D483),"")</f>
        <v>474</v>
      </c>
      <c r="B483" s="116"/>
      <c r="C483" s="116"/>
      <c r="D483" s="38" t="s">
        <v>102</v>
      </c>
      <c r="E483" s="4" t="s">
        <v>17</v>
      </c>
      <c r="F483" s="10">
        <v>1</v>
      </c>
      <c r="G483" s="60"/>
      <c r="H483" s="9">
        <f t="shared" si="29"/>
        <v>0</v>
      </c>
      <c r="I483" s="62"/>
      <c r="J483" s="6">
        <f t="shared" si="30"/>
        <v>0</v>
      </c>
    </row>
    <row r="484" spans="1:10" x14ac:dyDescent="0.25">
      <c r="A484" s="1">
        <f>IF(D484&lt;&gt;"",COUNTA($D$10:D484),"")</f>
        <v>475</v>
      </c>
      <c r="B484" s="116"/>
      <c r="C484" s="116"/>
      <c r="D484" s="38" t="s">
        <v>103</v>
      </c>
      <c r="E484" s="4" t="s">
        <v>17</v>
      </c>
      <c r="F484" s="10">
        <v>1</v>
      </c>
      <c r="G484" s="60"/>
      <c r="H484" s="9">
        <f t="shared" si="29"/>
        <v>0</v>
      </c>
      <c r="I484" s="60"/>
      <c r="J484" s="6">
        <f t="shared" si="30"/>
        <v>0</v>
      </c>
    </row>
    <row r="485" spans="1:10" x14ac:dyDescent="0.25">
      <c r="A485" s="1">
        <f>IF(D485&lt;&gt;"",COUNTA($D$10:D485),"")</f>
        <v>476</v>
      </c>
      <c r="B485" s="116"/>
      <c r="C485" s="116"/>
      <c r="D485" s="38" t="s">
        <v>104</v>
      </c>
      <c r="E485" s="4" t="s">
        <v>17</v>
      </c>
      <c r="F485" s="10">
        <v>1</v>
      </c>
      <c r="G485" s="60"/>
      <c r="H485" s="9">
        <f t="shared" si="29"/>
        <v>0</v>
      </c>
      <c r="I485" s="62"/>
      <c r="J485" s="6">
        <f t="shared" si="30"/>
        <v>0</v>
      </c>
    </row>
    <row r="486" spans="1:10" x14ac:dyDescent="0.25">
      <c r="A486" s="1">
        <f>IF(D486&lt;&gt;"",COUNTA($D$10:D486),"")</f>
        <v>477</v>
      </c>
      <c r="B486" s="141"/>
      <c r="C486" s="141"/>
      <c r="D486" s="38" t="s">
        <v>104</v>
      </c>
      <c r="E486" s="4" t="s">
        <v>17</v>
      </c>
      <c r="F486" s="10">
        <v>1</v>
      </c>
      <c r="G486" s="60"/>
      <c r="H486" s="9">
        <f t="shared" si="29"/>
        <v>0</v>
      </c>
      <c r="I486" s="62"/>
      <c r="J486" s="6">
        <f t="shared" si="30"/>
        <v>0</v>
      </c>
    </row>
    <row r="487" spans="1:10" x14ac:dyDescent="0.25">
      <c r="A487" s="1">
        <f>IF(D487&lt;&gt;"",COUNTA($D$10:D487),"")</f>
        <v>478</v>
      </c>
      <c r="B487" s="116"/>
      <c r="C487" s="116"/>
      <c r="D487" s="38" t="s">
        <v>104</v>
      </c>
      <c r="E487" s="4" t="s">
        <v>17</v>
      </c>
      <c r="F487" s="10">
        <v>1</v>
      </c>
      <c r="G487" s="60"/>
      <c r="H487" s="9">
        <f t="shared" si="29"/>
        <v>0</v>
      </c>
      <c r="I487" s="62"/>
      <c r="J487" s="6">
        <f t="shared" si="30"/>
        <v>0</v>
      </c>
    </row>
    <row r="488" spans="1:10" x14ac:dyDescent="0.25">
      <c r="A488" s="1">
        <f>IF(D488&lt;&gt;"",COUNTA($D$10:D488),"")</f>
        <v>479</v>
      </c>
      <c r="B488" s="116"/>
      <c r="C488" s="116"/>
      <c r="D488" s="38" t="s">
        <v>102</v>
      </c>
      <c r="E488" s="4" t="s">
        <v>17</v>
      </c>
      <c r="F488" s="10">
        <v>1</v>
      </c>
      <c r="G488" s="60"/>
      <c r="H488" s="9">
        <f t="shared" si="29"/>
        <v>0</v>
      </c>
      <c r="I488" s="62"/>
      <c r="J488" s="6">
        <f t="shared" si="30"/>
        <v>0</v>
      </c>
    </row>
    <row r="489" spans="1:10" x14ac:dyDescent="0.25">
      <c r="A489" s="1">
        <f>IF(D489&lt;&gt;"",COUNTA($D$10:D489),"")</f>
        <v>480</v>
      </c>
      <c r="B489" s="116"/>
      <c r="C489" s="116"/>
      <c r="D489" s="38" t="s">
        <v>103</v>
      </c>
      <c r="E489" s="4" t="s">
        <v>17</v>
      </c>
      <c r="F489" s="10">
        <v>1</v>
      </c>
      <c r="G489" s="60"/>
      <c r="H489" s="9">
        <f t="shared" si="29"/>
        <v>0</v>
      </c>
      <c r="I489" s="62"/>
      <c r="J489" s="6">
        <f t="shared" si="30"/>
        <v>0</v>
      </c>
    </row>
    <row r="490" spans="1:10" x14ac:dyDescent="0.25">
      <c r="A490" s="1">
        <f>IF(D490&lt;&gt;"",COUNTA($D$10:D490),"")</f>
        <v>481</v>
      </c>
      <c r="B490" s="141"/>
      <c r="C490" s="141"/>
      <c r="D490" s="38" t="s">
        <v>101</v>
      </c>
      <c r="E490" s="4" t="s">
        <v>17</v>
      </c>
      <c r="F490" s="10">
        <v>1</v>
      </c>
      <c r="G490" s="60"/>
      <c r="H490" s="9">
        <f t="shared" si="29"/>
        <v>0</v>
      </c>
      <c r="I490" s="60"/>
      <c r="J490" s="6">
        <f t="shared" si="30"/>
        <v>0</v>
      </c>
    </row>
    <row r="491" spans="1:10" x14ac:dyDescent="0.25">
      <c r="A491" s="1">
        <f>IF(D491&lt;&gt;"",COUNTA($D$10:D491),"")</f>
        <v>482</v>
      </c>
      <c r="B491" s="116"/>
      <c r="C491" s="116"/>
      <c r="D491" s="38" t="s">
        <v>101</v>
      </c>
      <c r="E491" s="4" t="s">
        <v>17</v>
      </c>
      <c r="F491" s="10">
        <v>1</v>
      </c>
      <c r="G491" s="60"/>
      <c r="H491" s="9">
        <f t="shared" si="29"/>
        <v>0</v>
      </c>
      <c r="I491" s="62"/>
      <c r="J491" s="6">
        <f t="shared" si="30"/>
        <v>0</v>
      </c>
    </row>
    <row r="492" spans="1:10" x14ac:dyDescent="0.25">
      <c r="A492" s="1">
        <f>IF(D492&lt;&gt;"",COUNTA($D$10:D492),"")</f>
        <v>483</v>
      </c>
      <c r="B492" s="116"/>
      <c r="C492" s="116"/>
      <c r="D492" s="38" t="s">
        <v>101</v>
      </c>
      <c r="E492" s="4" t="s">
        <v>17</v>
      </c>
      <c r="F492" s="10">
        <v>1</v>
      </c>
      <c r="G492" s="60"/>
      <c r="H492" s="9">
        <f t="shared" si="29"/>
        <v>0</v>
      </c>
      <c r="I492" s="62"/>
      <c r="J492" s="6">
        <f t="shared" si="30"/>
        <v>0</v>
      </c>
    </row>
    <row r="493" spans="1:10" ht="15.75" x14ac:dyDescent="0.25">
      <c r="A493" s="1"/>
      <c r="B493" s="116"/>
      <c r="C493" s="116"/>
      <c r="D493" s="41" t="s">
        <v>128</v>
      </c>
      <c r="E493" s="4"/>
      <c r="F493" s="10"/>
      <c r="G493" s="89"/>
      <c r="H493" s="87"/>
      <c r="I493" s="88"/>
      <c r="J493" s="6">
        <f t="shared" si="30"/>
        <v>0</v>
      </c>
    </row>
    <row r="494" spans="1:10" x14ac:dyDescent="0.25">
      <c r="A494" s="1">
        <f>IF(D494&lt;&gt;"",COUNTA($D$10:D494),"")</f>
        <v>485</v>
      </c>
      <c r="B494" s="116"/>
      <c r="C494" s="116"/>
      <c r="D494" s="38" t="s">
        <v>309</v>
      </c>
      <c r="E494" s="4" t="s">
        <v>19</v>
      </c>
      <c r="F494" s="10">
        <v>1</v>
      </c>
      <c r="G494" s="61"/>
      <c r="H494" s="9">
        <f t="shared" ref="H494:H496" si="31">G494*F494</f>
        <v>0</v>
      </c>
      <c r="I494" s="62"/>
      <c r="J494" s="6">
        <f t="shared" si="30"/>
        <v>0</v>
      </c>
    </row>
    <row r="495" spans="1:10" x14ac:dyDescent="0.25">
      <c r="A495" s="1">
        <f>IF(D495&lt;&gt;"",COUNTA($D$10:D495),"")</f>
        <v>486</v>
      </c>
      <c r="B495" s="116"/>
      <c r="C495" s="116"/>
      <c r="D495" s="38" t="s">
        <v>306</v>
      </c>
      <c r="E495" s="4" t="s">
        <v>17</v>
      </c>
      <c r="F495" s="10">
        <v>4</v>
      </c>
      <c r="G495" s="61"/>
      <c r="H495" s="9">
        <f t="shared" si="31"/>
        <v>0</v>
      </c>
      <c r="I495" s="62"/>
      <c r="J495" s="6">
        <f t="shared" ref="J495:J496" si="32">F495*I495</f>
        <v>0</v>
      </c>
    </row>
    <row r="496" spans="1:10" x14ac:dyDescent="0.25">
      <c r="A496" s="1">
        <f>IF(D496&lt;&gt;"",COUNTA($D$10:D496),"")</f>
        <v>487</v>
      </c>
      <c r="B496" s="116"/>
      <c r="C496" s="116"/>
      <c r="D496" s="38" t="s">
        <v>307</v>
      </c>
      <c r="E496" s="4" t="s">
        <v>17</v>
      </c>
      <c r="F496" s="10">
        <v>3</v>
      </c>
      <c r="G496" s="61"/>
      <c r="H496" s="9">
        <f t="shared" si="31"/>
        <v>0</v>
      </c>
      <c r="I496" s="62"/>
      <c r="J496" s="6">
        <f t="shared" si="32"/>
        <v>0</v>
      </c>
    </row>
    <row r="497" spans="1:10" x14ac:dyDescent="0.25">
      <c r="A497" s="1">
        <f>IF(D497&lt;&gt;"",COUNTA($D$10:D497),"")</f>
        <v>488</v>
      </c>
      <c r="B497" s="116"/>
      <c r="C497" s="116"/>
      <c r="D497" s="38" t="s">
        <v>308</v>
      </c>
      <c r="E497" s="4" t="s">
        <v>17</v>
      </c>
      <c r="F497" s="10">
        <v>1</v>
      </c>
      <c r="G497" s="61"/>
      <c r="H497" s="9">
        <f t="shared" ref="H497" si="33">G497*F497</f>
        <v>0</v>
      </c>
      <c r="I497" s="62"/>
      <c r="J497" s="6">
        <f t="shared" ref="J497" si="34">F497*I497</f>
        <v>0</v>
      </c>
    </row>
    <row r="498" spans="1:10" x14ac:dyDescent="0.25">
      <c r="A498" s="1">
        <f>IF(D498&lt;&gt;"",COUNTA($D$10:D498),"")</f>
        <v>489</v>
      </c>
      <c r="B498" s="116"/>
      <c r="C498" s="116"/>
      <c r="D498" s="38" t="s">
        <v>301</v>
      </c>
      <c r="E498" s="4" t="s">
        <v>18</v>
      </c>
      <c r="F498" s="10">
        <v>275</v>
      </c>
      <c r="G498" s="62"/>
      <c r="H498" s="9">
        <f t="shared" ref="H498:H501" si="35">G498*F498</f>
        <v>0</v>
      </c>
      <c r="I498" s="62"/>
      <c r="J498" s="6">
        <f t="shared" ref="J498:J501" si="36">F498*I498</f>
        <v>0</v>
      </c>
    </row>
    <row r="499" spans="1:10" x14ac:dyDescent="0.25">
      <c r="A499" s="1">
        <f>IF(D499&lt;&gt;"",COUNTA($D$10:D499),"")</f>
        <v>490</v>
      </c>
      <c r="B499" s="141"/>
      <c r="C499" s="141"/>
      <c r="D499" s="38" t="s">
        <v>302</v>
      </c>
      <c r="E499" s="4" t="s">
        <v>18</v>
      </c>
      <c r="F499" s="10">
        <v>26</v>
      </c>
      <c r="G499" s="60"/>
      <c r="H499" s="9">
        <f t="shared" si="35"/>
        <v>0</v>
      </c>
      <c r="I499" s="60"/>
      <c r="J499" s="6">
        <f t="shared" si="36"/>
        <v>0</v>
      </c>
    </row>
    <row r="500" spans="1:10" x14ac:dyDescent="0.25">
      <c r="A500" s="1">
        <f>IF(D500&lt;&gt;"",COUNTA($D$10:D500),"")</f>
        <v>491</v>
      </c>
      <c r="B500" s="116"/>
      <c r="C500" s="116"/>
      <c r="D500" s="38" t="s">
        <v>303</v>
      </c>
      <c r="E500" s="4" t="s">
        <v>18</v>
      </c>
      <c r="F500" s="10">
        <v>26</v>
      </c>
      <c r="G500" s="62"/>
      <c r="H500" s="9">
        <f t="shared" si="35"/>
        <v>0</v>
      </c>
      <c r="I500" s="62"/>
      <c r="J500" s="6">
        <f t="shared" si="36"/>
        <v>0</v>
      </c>
    </row>
    <row r="501" spans="1:10" x14ac:dyDescent="0.25">
      <c r="A501" s="1">
        <f>IF(D501&lt;&gt;"",COUNTA($D$10:D501),"")</f>
        <v>492</v>
      </c>
      <c r="B501" s="116"/>
      <c r="C501" s="116"/>
      <c r="D501" s="38" t="s">
        <v>304</v>
      </c>
      <c r="E501" s="4" t="s">
        <v>18</v>
      </c>
      <c r="F501" s="10">
        <v>52</v>
      </c>
      <c r="G501" s="62"/>
      <c r="H501" s="9">
        <f t="shared" si="35"/>
        <v>0</v>
      </c>
      <c r="I501" s="62"/>
      <c r="J501" s="6">
        <f t="shared" si="36"/>
        <v>0</v>
      </c>
    </row>
    <row r="502" spans="1:10" x14ac:dyDescent="0.25">
      <c r="A502" s="1">
        <f>IF(D502&lt;&gt;"",COUNTA($D$10:D502),"")</f>
        <v>493</v>
      </c>
      <c r="B502" s="141"/>
      <c r="C502" s="141"/>
      <c r="D502" s="38" t="s">
        <v>305</v>
      </c>
      <c r="E502" s="4" t="s">
        <v>18</v>
      </c>
      <c r="F502" s="10">
        <v>52</v>
      </c>
      <c r="G502" s="60"/>
      <c r="H502" s="9">
        <f t="shared" ref="H502" si="37">G502*F502</f>
        <v>0</v>
      </c>
      <c r="I502" s="60"/>
      <c r="J502" s="6">
        <f t="shared" ref="J502" si="38">F502*I502</f>
        <v>0</v>
      </c>
    </row>
    <row r="503" spans="1:10" x14ac:dyDescent="0.25">
      <c r="A503" s="1">
        <f>IF(D503&lt;&gt;"",COUNTA($D$10:D503),"")</f>
        <v>494</v>
      </c>
      <c r="B503" s="116"/>
      <c r="C503" s="116"/>
      <c r="D503" s="38" t="s">
        <v>129</v>
      </c>
      <c r="E503" s="4" t="s">
        <v>17</v>
      </c>
      <c r="F503" s="10">
        <v>24</v>
      </c>
      <c r="G503" s="62"/>
      <c r="H503" s="9">
        <f t="shared" si="29"/>
        <v>0</v>
      </c>
      <c r="I503" s="62"/>
      <c r="J503" s="6">
        <f t="shared" si="30"/>
        <v>0</v>
      </c>
    </row>
    <row r="504" spans="1:10" x14ac:dyDescent="0.25">
      <c r="A504" s="1">
        <f>IF(D504&lt;&gt;"",COUNTA($D$10:D504),"")</f>
        <v>495</v>
      </c>
      <c r="B504" s="116"/>
      <c r="C504" s="116"/>
      <c r="D504" s="38" t="s">
        <v>130</v>
      </c>
      <c r="E504" s="4" t="s">
        <v>18</v>
      </c>
      <c r="F504" s="10">
        <v>20</v>
      </c>
      <c r="G504" s="62"/>
      <c r="H504" s="9">
        <f>G504*F504</f>
        <v>0</v>
      </c>
      <c r="I504" s="62"/>
      <c r="J504" s="6">
        <f t="shared" si="30"/>
        <v>0</v>
      </c>
    </row>
    <row r="505" spans="1:10" x14ac:dyDescent="0.25">
      <c r="A505" s="1">
        <f>IF(D505&lt;&gt;"",COUNTA($D$10:D505),"")</f>
        <v>496</v>
      </c>
      <c r="B505" s="141"/>
      <c r="C505" s="141"/>
      <c r="D505" s="38" t="s">
        <v>131</v>
      </c>
      <c r="E505" s="4" t="s">
        <v>17</v>
      </c>
      <c r="F505" s="10">
        <v>14</v>
      </c>
      <c r="G505" s="62"/>
      <c r="H505" s="9">
        <f>G505*F505</f>
        <v>0</v>
      </c>
      <c r="I505" s="60"/>
      <c r="J505" s="6">
        <f t="shared" si="30"/>
        <v>0</v>
      </c>
    </row>
    <row r="506" spans="1:10" x14ac:dyDescent="0.25">
      <c r="A506" s="1">
        <f>IF(D506&lt;&gt;"",COUNTA($D$10:D506),"")</f>
        <v>497</v>
      </c>
      <c r="B506" s="116"/>
      <c r="C506" s="116"/>
      <c r="D506" s="38" t="s">
        <v>132</v>
      </c>
      <c r="E506" s="4" t="s">
        <v>85</v>
      </c>
      <c r="F506" s="10">
        <v>12</v>
      </c>
      <c r="G506" s="62"/>
      <c r="H506" s="9">
        <f>G506*F506</f>
        <v>0</v>
      </c>
      <c r="I506" s="62"/>
      <c r="J506" s="6">
        <f t="shared" si="30"/>
        <v>0</v>
      </c>
    </row>
    <row r="507" spans="1:10" x14ac:dyDescent="0.25">
      <c r="A507" s="1">
        <f>IF(D507&lt;&gt;"",COUNTA($D$10:D507),"")</f>
        <v>498</v>
      </c>
      <c r="B507" s="116"/>
      <c r="C507" s="116"/>
      <c r="D507" s="38" t="s">
        <v>133</v>
      </c>
      <c r="E507" s="4" t="s">
        <v>19</v>
      </c>
      <c r="F507" s="10">
        <v>1</v>
      </c>
      <c r="G507" s="62"/>
      <c r="H507" s="9">
        <f>G507*F507</f>
        <v>0</v>
      </c>
      <c r="I507" s="62"/>
      <c r="J507" s="6">
        <f t="shared" si="30"/>
        <v>0</v>
      </c>
    </row>
    <row r="508" spans="1:10" x14ac:dyDescent="0.25">
      <c r="A508" s="1">
        <f>IF(D508&lt;&gt;"",COUNTA($D$10:D508),"")</f>
        <v>499</v>
      </c>
      <c r="B508" s="116"/>
      <c r="C508" s="116"/>
      <c r="D508" s="38" t="s">
        <v>134</v>
      </c>
      <c r="E508" s="4" t="s">
        <v>19</v>
      </c>
      <c r="F508" s="10">
        <v>1</v>
      </c>
      <c r="G508" s="62"/>
      <c r="H508" s="9">
        <f t="shared" si="29"/>
        <v>0</v>
      </c>
      <c r="I508" s="62"/>
      <c r="J508" s="6">
        <f t="shared" si="30"/>
        <v>0</v>
      </c>
    </row>
    <row r="509" spans="1:10" x14ac:dyDescent="0.25">
      <c r="A509" s="1">
        <f>IF(D509&lt;&gt;"",COUNTA($D$10:D509),"")</f>
        <v>500</v>
      </c>
      <c r="B509" s="141"/>
      <c r="C509" s="141"/>
      <c r="D509" s="38" t="s">
        <v>135</v>
      </c>
      <c r="E509" s="4" t="s">
        <v>19</v>
      </c>
      <c r="F509" s="10">
        <v>1</v>
      </c>
      <c r="G509" s="62"/>
      <c r="H509" s="9">
        <f t="shared" si="29"/>
        <v>0</v>
      </c>
      <c r="I509" s="62"/>
      <c r="J509" s="6">
        <f t="shared" si="30"/>
        <v>0</v>
      </c>
    </row>
    <row r="510" spans="1:10" x14ac:dyDescent="0.25">
      <c r="A510" s="1">
        <f>IF(D510&lt;&gt;"",COUNTA($D$10:D510),"")</f>
        <v>501</v>
      </c>
      <c r="B510" s="116"/>
      <c r="C510" s="116"/>
      <c r="D510" s="38" t="s">
        <v>136</v>
      </c>
      <c r="E510" s="4" t="s">
        <v>19</v>
      </c>
      <c r="F510" s="10">
        <v>1</v>
      </c>
      <c r="G510" s="62"/>
      <c r="H510" s="9">
        <f t="shared" si="29"/>
        <v>0</v>
      </c>
      <c r="I510" s="62"/>
      <c r="J510" s="6">
        <f t="shared" si="30"/>
        <v>0</v>
      </c>
    </row>
    <row r="511" spans="1:10" x14ac:dyDescent="0.25">
      <c r="A511" s="1">
        <f>IF(D511&lt;&gt;"",COUNTA($D$10:D511),"")</f>
        <v>502</v>
      </c>
      <c r="B511" s="116"/>
      <c r="C511" s="116"/>
      <c r="D511" s="38" t="s">
        <v>137</v>
      </c>
      <c r="E511" s="4" t="s">
        <v>18</v>
      </c>
      <c r="F511" s="10">
        <v>15</v>
      </c>
      <c r="G511" s="60"/>
      <c r="H511" s="9">
        <f t="shared" si="29"/>
        <v>0</v>
      </c>
      <c r="I511" s="60"/>
      <c r="J511" s="6">
        <f t="shared" si="30"/>
        <v>0</v>
      </c>
    </row>
    <row r="512" spans="1:10" x14ac:dyDescent="0.25">
      <c r="A512" s="1">
        <f>IF(D512&lt;&gt;"",COUNTA($D$10:D512),"")</f>
        <v>503</v>
      </c>
      <c r="B512" s="116"/>
      <c r="C512" s="116"/>
      <c r="D512" s="38" t="s">
        <v>138</v>
      </c>
      <c r="E512" s="4" t="s">
        <v>19</v>
      </c>
      <c r="F512" s="10">
        <v>1</v>
      </c>
      <c r="G512" s="62"/>
      <c r="H512" s="9">
        <f t="shared" si="29"/>
        <v>0</v>
      </c>
      <c r="I512" s="62"/>
      <c r="J512" s="6">
        <f t="shared" si="30"/>
        <v>0</v>
      </c>
    </row>
    <row r="513" spans="1:10" x14ac:dyDescent="0.25">
      <c r="A513" s="1">
        <f>IF(D513&lt;&gt;"",COUNTA($D$10:D513),"")</f>
        <v>504</v>
      </c>
      <c r="B513" s="116"/>
      <c r="C513" s="116"/>
      <c r="D513" s="38" t="s">
        <v>139</v>
      </c>
      <c r="E513" s="4" t="s">
        <v>19</v>
      </c>
      <c r="F513" s="10">
        <v>12</v>
      </c>
      <c r="G513" s="62"/>
      <c r="H513" s="9">
        <f t="shared" si="29"/>
        <v>0</v>
      </c>
      <c r="I513" s="62"/>
      <c r="J513" s="6">
        <f t="shared" si="30"/>
        <v>0</v>
      </c>
    </row>
    <row r="514" spans="1:10" x14ac:dyDescent="0.25">
      <c r="A514" s="1">
        <f>IF(D514&lt;&gt;"",COUNTA($D$10:D514),"")</f>
        <v>505</v>
      </c>
      <c r="B514" s="116"/>
      <c r="C514" s="116"/>
      <c r="D514" s="38" t="s">
        <v>140</v>
      </c>
      <c r="E514" s="4" t="s">
        <v>19</v>
      </c>
      <c r="F514" s="10">
        <v>1</v>
      </c>
      <c r="G514" s="62"/>
      <c r="H514" s="9">
        <f t="shared" si="29"/>
        <v>0</v>
      </c>
      <c r="I514" s="62"/>
      <c r="J514" s="6">
        <f t="shared" si="30"/>
        <v>0</v>
      </c>
    </row>
    <row r="515" spans="1:10" x14ac:dyDescent="0.25">
      <c r="A515" s="1">
        <f>IF(D515&lt;&gt;"",COUNTA($D$10:D515),"")</f>
        <v>506</v>
      </c>
      <c r="B515" s="141"/>
      <c r="C515" s="141"/>
      <c r="D515" s="38" t="s">
        <v>141</v>
      </c>
      <c r="E515" s="4" t="s">
        <v>19</v>
      </c>
      <c r="F515" s="10">
        <v>1</v>
      </c>
      <c r="G515" s="62"/>
      <c r="H515" s="9">
        <f t="shared" si="29"/>
        <v>0</v>
      </c>
      <c r="I515" s="62"/>
      <c r="J515" s="6">
        <f t="shared" si="30"/>
        <v>0</v>
      </c>
    </row>
    <row r="516" spans="1:10" x14ac:dyDescent="0.25">
      <c r="A516" s="1">
        <f>IF(D516&lt;&gt;"",COUNTA($D$10:D516),"")</f>
        <v>507</v>
      </c>
      <c r="B516" s="116"/>
      <c r="C516" s="116"/>
      <c r="D516" s="38" t="s">
        <v>142</v>
      </c>
      <c r="E516" s="4" t="s">
        <v>19</v>
      </c>
      <c r="F516" s="10">
        <v>1</v>
      </c>
      <c r="G516" s="62"/>
      <c r="H516" s="9">
        <f t="shared" si="29"/>
        <v>0</v>
      </c>
      <c r="I516" s="62"/>
      <c r="J516" s="6">
        <f t="shared" si="30"/>
        <v>0</v>
      </c>
    </row>
    <row r="517" spans="1:10" x14ac:dyDescent="0.25">
      <c r="A517" s="1">
        <f>IF(D517&lt;&gt;"",COUNTA($D$10:D517),"")</f>
        <v>508</v>
      </c>
      <c r="B517" s="116"/>
      <c r="C517" s="116"/>
      <c r="D517" s="38" t="s">
        <v>143</v>
      </c>
      <c r="E517" s="4" t="s">
        <v>19</v>
      </c>
      <c r="F517" s="10">
        <v>1</v>
      </c>
      <c r="G517" s="60"/>
      <c r="H517" s="9">
        <f t="shared" si="29"/>
        <v>0</v>
      </c>
      <c r="I517" s="60"/>
      <c r="J517" s="6">
        <f t="shared" si="30"/>
        <v>0</v>
      </c>
    </row>
    <row r="518" spans="1:10" ht="26.25" x14ac:dyDescent="0.25">
      <c r="A518" s="1">
        <f>IF(D518&lt;&gt;"",COUNTA($D$10:D518),"")</f>
        <v>509</v>
      </c>
      <c r="B518" s="116"/>
      <c r="C518" s="116"/>
      <c r="D518" s="38" t="s">
        <v>311</v>
      </c>
      <c r="E518" s="42" t="s">
        <v>19</v>
      </c>
      <c r="F518" s="10">
        <v>12</v>
      </c>
      <c r="G518" s="62"/>
      <c r="H518" s="9">
        <f t="shared" si="29"/>
        <v>0</v>
      </c>
      <c r="I518" s="62"/>
      <c r="J518" s="6">
        <f t="shared" si="30"/>
        <v>0</v>
      </c>
    </row>
    <row r="519" spans="1:10" ht="26.25" x14ac:dyDescent="0.25">
      <c r="A519" s="1">
        <f>IF(D519&lt;&gt;"",COUNTA($D$10:D519),"")</f>
        <v>510</v>
      </c>
      <c r="B519" s="141"/>
      <c r="C519" s="141"/>
      <c r="D519" s="38" t="s">
        <v>310</v>
      </c>
      <c r="E519" s="42" t="s">
        <v>19</v>
      </c>
      <c r="F519" s="10">
        <v>12</v>
      </c>
      <c r="G519" s="62"/>
      <c r="H519" s="9">
        <f t="shared" si="29"/>
        <v>0</v>
      </c>
      <c r="I519" s="62"/>
      <c r="J519" s="6">
        <f t="shared" si="30"/>
        <v>0</v>
      </c>
    </row>
    <row r="520" spans="1:10" x14ac:dyDescent="0.25">
      <c r="A520" s="1">
        <f>IF(D520&lt;&gt;"",COUNTA($D$10:D520),"")</f>
        <v>511</v>
      </c>
      <c r="B520" s="116"/>
      <c r="C520" s="116"/>
      <c r="D520" s="39" t="s">
        <v>144</v>
      </c>
      <c r="E520" s="43" t="s">
        <v>20</v>
      </c>
      <c r="F520" s="44">
        <v>1</v>
      </c>
      <c r="G520" s="62"/>
      <c r="H520" s="9">
        <f t="shared" si="29"/>
        <v>0</v>
      </c>
      <c r="I520" s="62"/>
      <c r="J520" s="6">
        <f t="shared" si="30"/>
        <v>0</v>
      </c>
    </row>
    <row r="521" spans="1:10" x14ac:dyDescent="0.25">
      <c r="A521" s="1">
        <f>IF(D521&lt;&gt;"",COUNTA($D$10:D521),"")</f>
        <v>512</v>
      </c>
      <c r="B521" s="116"/>
      <c r="C521" s="116"/>
      <c r="D521" s="39" t="s">
        <v>22</v>
      </c>
      <c r="E521" s="43" t="s">
        <v>20</v>
      </c>
      <c r="F521" s="44">
        <v>1</v>
      </c>
      <c r="G521" s="62"/>
      <c r="H521" s="9">
        <f t="shared" si="29"/>
        <v>0</v>
      </c>
      <c r="I521" s="62"/>
      <c r="J521" s="6">
        <f t="shared" si="30"/>
        <v>0</v>
      </c>
    </row>
    <row r="522" spans="1:10" x14ac:dyDescent="0.25">
      <c r="A522" s="1">
        <f>IF(D522&lt;&gt;"",COUNTA($D$10:D522),"")</f>
        <v>513</v>
      </c>
      <c r="B522" s="116"/>
      <c r="C522" s="116"/>
      <c r="D522" s="39" t="s">
        <v>145</v>
      </c>
      <c r="E522" s="43" t="s">
        <v>20</v>
      </c>
      <c r="F522" s="44">
        <v>1</v>
      </c>
      <c r="G522" s="62"/>
      <c r="H522" s="9">
        <f t="shared" si="29"/>
        <v>0</v>
      </c>
      <c r="I522" s="62"/>
      <c r="J522" s="6">
        <f t="shared" si="30"/>
        <v>0</v>
      </c>
    </row>
    <row r="523" spans="1:10" x14ac:dyDescent="0.25">
      <c r="A523" s="1">
        <f>IF(D523&lt;&gt;"",COUNTA($D$10:D523),"")</f>
        <v>514</v>
      </c>
      <c r="B523" s="116"/>
      <c r="C523" s="116"/>
      <c r="D523" s="39" t="s">
        <v>21</v>
      </c>
      <c r="E523" s="43" t="s">
        <v>20</v>
      </c>
      <c r="F523" s="44">
        <v>1</v>
      </c>
      <c r="G523" s="60"/>
      <c r="H523" s="9">
        <f t="shared" si="29"/>
        <v>0</v>
      </c>
      <c r="I523" s="60"/>
      <c r="J523" s="6">
        <f t="shared" si="30"/>
        <v>0</v>
      </c>
    </row>
    <row r="524" spans="1:10" x14ac:dyDescent="0.25">
      <c r="A524" s="1">
        <f>IF(D524&lt;&gt;"",COUNTA($D$10:D524),"")</f>
        <v>515</v>
      </c>
      <c r="B524" s="116"/>
      <c r="C524" s="116"/>
      <c r="D524" s="39" t="s">
        <v>146</v>
      </c>
      <c r="E524" s="43" t="s">
        <v>20</v>
      </c>
      <c r="F524" s="44">
        <v>1</v>
      </c>
      <c r="G524" s="62"/>
      <c r="H524" s="9">
        <f t="shared" si="29"/>
        <v>0</v>
      </c>
      <c r="I524" s="62"/>
      <c r="J524" s="6">
        <f t="shared" si="30"/>
        <v>0</v>
      </c>
    </row>
    <row r="525" spans="1:10" x14ac:dyDescent="0.25">
      <c r="A525" s="1">
        <f>IF(D525&lt;&gt;"",COUNTA($D$10:D525),"")</f>
        <v>516</v>
      </c>
      <c r="B525" s="141"/>
      <c r="C525" s="141"/>
      <c r="D525" s="45" t="s">
        <v>23</v>
      </c>
      <c r="E525" s="43" t="s">
        <v>20</v>
      </c>
      <c r="F525" s="44">
        <v>1</v>
      </c>
      <c r="G525" s="62"/>
      <c r="H525" s="9">
        <f t="shared" si="29"/>
        <v>0</v>
      </c>
      <c r="I525" s="62"/>
      <c r="J525" s="6">
        <f t="shared" si="30"/>
        <v>0</v>
      </c>
    </row>
    <row r="526" spans="1:10" x14ac:dyDescent="0.25">
      <c r="A526" s="1">
        <f>IF(D526&lt;&gt;"",COUNTA($D$10:D526),"")</f>
        <v>517</v>
      </c>
      <c r="B526" s="116"/>
      <c r="C526" s="116"/>
      <c r="D526" s="39" t="s">
        <v>147</v>
      </c>
      <c r="E526" s="43" t="s">
        <v>20</v>
      </c>
      <c r="F526" s="44">
        <v>1</v>
      </c>
      <c r="G526" s="62"/>
      <c r="H526" s="9">
        <f t="shared" si="29"/>
        <v>0</v>
      </c>
      <c r="I526" s="62"/>
      <c r="J526" s="6">
        <f t="shared" si="30"/>
        <v>0</v>
      </c>
    </row>
    <row r="527" spans="1:10" x14ac:dyDescent="0.25">
      <c r="A527" s="1">
        <f>IF(D527&lt;&gt;"",COUNTA($D$10:D527),"")</f>
        <v>518</v>
      </c>
      <c r="B527" s="116"/>
      <c r="C527" s="116"/>
      <c r="D527" s="39" t="s">
        <v>148</v>
      </c>
      <c r="E527" s="43" t="s">
        <v>20</v>
      </c>
      <c r="F527" s="44">
        <v>1</v>
      </c>
      <c r="G527" s="62"/>
      <c r="H527" s="9">
        <f t="shared" si="29"/>
        <v>0</v>
      </c>
      <c r="I527" s="62"/>
      <c r="J527" s="6">
        <f t="shared" si="30"/>
        <v>0</v>
      </c>
    </row>
    <row r="528" spans="1:10" x14ac:dyDescent="0.25">
      <c r="A528" s="1">
        <f>IF(D528&lt;&gt;"",COUNTA($D$10:D528),"")</f>
        <v>519</v>
      </c>
      <c r="B528" s="116"/>
      <c r="C528" s="116"/>
      <c r="D528" s="45" t="s">
        <v>149</v>
      </c>
      <c r="E528" s="43" t="s">
        <v>20</v>
      </c>
      <c r="F528" s="10">
        <v>1</v>
      </c>
      <c r="G528" s="62"/>
      <c r="H528" s="9">
        <f t="shared" si="29"/>
        <v>0</v>
      </c>
      <c r="I528" s="62"/>
      <c r="J528" s="6">
        <f t="shared" si="30"/>
        <v>0</v>
      </c>
    </row>
    <row r="529" spans="1:10" x14ac:dyDescent="0.25">
      <c r="A529" s="1">
        <f>IF(D529&lt;&gt;"",COUNTA($D$10:D529),"")</f>
        <v>520</v>
      </c>
      <c r="B529" s="141"/>
      <c r="C529" s="141"/>
      <c r="D529" s="39" t="s">
        <v>150</v>
      </c>
      <c r="E529" s="43" t="s">
        <v>312</v>
      </c>
      <c r="F529" s="46">
        <v>20</v>
      </c>
      <c r="G529" s="60"/>
      <c r="H529" s="9">
        <f t="shared" si="29"/>
        <v>0</v>
      </c>
      <c r="I529" s="60"/>
      <c r="J529" s="6">
        <f t="shared" si="30"/>
        <v>0</v>
      </c>
    </row>
    <row r="530" spans="1:10" x14ac:dyDescent="0.25">
      <c r="A530" s="1">
        <f>IF(D530&lt;&gt;"",COUNTA($D$10:D530),"")</f>
        <v>521</v>
      </c>
      <c r="B530" s="116"/>
      <c r="C530" s="116"/>
      <c r="D530" s="47" t="s">
        <v>151</v>
      </c>
      <c r="E530" s="42" t="s">
        <v>20</v>
      </c>
      <c r="F530" s="44">
        <v>1</v>
      </c>
      <c r="G530" s="62"/>
      <c r="H530" s="9">
        <f t="shared" si="29"/>
        <v>0</v>
      </c>
      <c r="I530" s="62"/>
      <c r="J530" s="6">
        <f t="shared" si="30"/>
        <v>0</v>
      </c>
    </row>
    <row r="531" spans="1:10" x14ac:dyDescent="0.25">
      <c r="A531" s="1">
        <f>IF(D531&lt;&gt;"",COUNTA($D$10:D531),"")</f>
        <v>522</v>
      </c>
      <c r="B531" s="116"/>
      <c r="C531" s="116"/>
      <c r="D531" s="47" t="s">
        <v>152</v>
      </c>
      <c r="E531" s="42" t="s">
        <v>153</v>
      </c>
      <c r="F531" s="46">
        <v>25</v>
      </c>
      <c r="G531" s="62"/>
      <c r="H531" s="9">
        <f t="shared" si="29"/>
        <v>0</v>
      </c>
      <c r="I531" s="62"/>
      <c r="J531" s="6">
        <f t="shared" si="30"/>
        <v>0</v>
      </c>
    </row>
    <row r="532" spans="1:10" x14ac:dyDescent="0.25">
      <c r="A532" s="1">
        <f>IF(D532&lt;&gt;"",COUNTA($D$10:D532),"")</f>
        <v>523</v>
      </c>
      <c r="B532" s="116"/>
      <c r="C532" s="116"/>
      <c r="D532" s="39" t="s">
        <v>154</v>
      </c>
      <c r="E532" s="43" t="s">
        <v>155</v>
      </c>
      <c r="F532" s="10">
        <v>7</v>
      </c>
      <c r="G532" s="62"/>
      <c r="H532" s="9">
        <f t="shared" si="29"/>
        <v>0</v>
      </c>
      <c r="I532" s="62"/>
      <c r="J532" s="6">
        <f t="shared" si="30"/>
        <v>0</v>
      </c>
    </row>
    <row r="533" spans="1:10" x14ac:dyDescent="0.25">
      <c r="H533"/>
    </row>
    <row r="534" spans="1:10" x14ac:dyDescent="0.25">
      <c r="H534"/>
    </row>
    <row r="535" spans="1:10" x14ac:dyDescent="0.25">
      <c r="D535" s="12" t="s">
        <v>297</v>
      </c>
      <c r="E535" s="13" t="s">
        <v>19</v>
      </c>
      <c r="F535" s="13"/>
      <c r="G535" s="14"/>
      <c r="H535" s="23">
        <f>SUM(H9:H532)</f>
        <v>0</v>
      </c>
      <c r="I535" s="15"/>
      <c r="J535" s="15"/>
    </row>
    <row r="536" spans="1:10" x14ac:dyDescent="0.25">
      <c r="D536" s="12" t="s">
        <v>298</v>
      </c>
      <c r="E536" s="13" t="s">
        <v>19</v>
      </c>
      <c r="F536" s="13"/>
      <c r="G536" s="15"/>
      <c r="H536" s="22"/>
      <c r="I536" s="15"/>
      <c r="J536" s="14">
        <f>SUM(J9:J532)</f>
        <v>0</v>
      </c>
    </row>
    <row r="537" spans="1:10" ht="15.75" x14ac:dyDescent="0.25">
      <c r="D537" s="16" t="s">
        <v>299</v>
      </c>
      <c r="E537" s="17" t="s">
        <v>19</v>
      </c>
      <c r="F537" s="17"/>
      <c r="G537" s="18">
        <f>H535+J536</f>
        <v>0</v>
      </c>
      <c r="H537" s="23"/>
      <c r="I537" s="15"/>
      <c r="J537" s="15"/>
    </row>
  </sheetData>
  <sheetProtection algorithmName="SHA-512" hashValue="eGptv7vrMfU4u+JPS2FsAcLqKTsLT9KoP9vnV7EobQTse/jwWXuc5yAzEifdsLs0Y86fIRmbcANJxro9qMl/1w==" saltValue="S3glrknRmf5EYJSUDy0e5Q==" spinCount="100000" sheet="1" objects="1" scenarios="1"/>
  <mergeCells count="539">
    <mergeCell ref="B52:C52"/>
    <mergeCell ref="B41:C41"/>
    <mergeCell ref="B42:C42"/>
    <mergeCell ref="B69:C69"/>
    <mergeCell ref="B70:C70"/>
    <mergeCell ref="B60:C60"/>
    <mergeCell ref="B49:C49"/>
    <mergeCell ref="B50:C50"/>
    <mergeCell ref="B51:C51"/>
    <mergeCell ref="B53:C53"/>
    <mergeCell ref="B54:C54"/>
    <mergeCell ref="B55:C55"/>
    <mergeCell ref="B56:C56"/>
    <mergeCell ref="B47:C47"/>
    <mergeCell ref="B48:C48"/>
    <mergeCell ref="B58:C58"/>
    <mergeCell ref="B57:C57"/>
    <mergeCell ref="B30:C30"/>
    <mergeCell ref="B18:C18"/>
    <mergeCell ref="B19:C19"/>
    <mergeCell ref="B20:C20"/>
    <mergeCell ref="B22:C22"/>
    <mergeCell ref="B23:C23"/>
    <mergeCell ref="B25:C25"/>
    <mergeCell ref="B26:C26"/>
    <mergeCell ref="B27:C27"/>
    <mergeCell ref="B28:C28"/>
    <mergeCell ref="B9:C9"/>
    <mergeCell ref="B10:C10"/>
    <mergeCell ref="A1:J1"/>
    <mergeCell ref="A2:B2"/>
    <mergeCell ref="E2:F2"/>
    <mergeCell ref="I2:J2"/>
    <mergeCell ref="A3:B3"/>
    <mergeCell ref="E3:F3"/>
    <mergeCell ref="I3:J3"/>
    <mergeCell ref="E4:F4"/>
    <mergeCell ref="I4:J4"/>
    <mergeCell ref="A5:B5"/>
    <mergeCell ref="E5:F5"/>
    <mergeCell ref="I5:J5"/>
    <mergeCell ref="A4:B4"/>
    <mergeCell ref="B7:C7"/>
    <mergeCell ref="A8:J8"/>
    <mergeCell ref="B11:C11"/>
    <mergeCell ref="B12:C12"/>
    <mergeCell ref="B29:C29"/>
    <mergeCell ref="B21:C21"/>
    <mergeCell ref="B24:C24"/>
    <mergeCell ref="B17:C17"/>
    <mergeCell ref="B16:C16"/>
    <mergeCell ref="B15:C15"/>
    <mergeCell ref="B14:C14"/>
    <mergeCell ref="B13:C13"/>
    <mergeCell ref="B37:C37"/>
    <mergeCell ref="B46:C46"/>
    <mergeCell ref="B45:C45"/>
    <mergeCell ref="B31:C31"/>
    <mergeCell ref="B32:C32"/>
    <mergeCell ref="B33:C33"/>
    <mergeCell ref="B34:C34"/>
    <mergeCell ref="B35:C35"/>
    <mergeCell ref="B44:C44"/>
    <mergeCell ref="B43:C43"/>
    <mergeCell ref="B36:C36"/>
    <mergeCell ref="B38:C38"/>
    <mergeCell ref="B39:C39"/>
    <mergeCell ref="B40:C40"/>
    <mergeCell ref="B90:C90"/>
    <mergeCell ref="B89:C89"/>
    <mergeCell ref="B91:C91"/>
    <mergeCell ref="B83:C83"/>
    <mergeCell ref="B84:C84"/>
    <mergeCell ref="B86:C86"/>
    <mergeCell ref="B87:C87"/>
    <mergeCell ref="B85:C85"/>
    <mergeCell ref="B88:C88"/>
    <mergeCell ref="B82:C82"/>
    <mergeCell ref="B66:C66"/>
    <mergeCell ref="B59:C59"/>
    <mergeCell ref="B62:C62"/>
    <mergeCell ref="B63:C63"/>
    <mergeCell ref="B78:C78"/>
    <mergeCell ref="B61:C61"/>
    <mergeCell ref="B64:C64"/>
    <mergeCell ref="B75:C75"/>
    <mergeCell ref="B76:C76"/>
    <mergeCell ref="B77:C77"/>
    <mergeCell ref="B71:C71"/>
    <mergeCell ref="B72:C72"/>
    <mergeCell ref="B73:C73"/>
    <mergeCell ref="B79:C79"/>
    <mergeCell ref="B74:C74"/>
    <mergeCell ref="B67:C67"/>
    <mergeCell ref="B68:C68"/>
    <mergeCell ref="B65:C65"/>
    <mergeCell ref="B80:C80"/>
    <mergeCell ref="B81:C8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46:C146"/>
    <mergeCell ref="B147:C147"/>
    <mergeCell ref="B148:C148"/>
    <mergeCell ref="B149:C149"/>
    <mergeCell ref="B150:C150"/>
    <mergeCell ref="B151:C151"/>
    <mergeCell ref="B152:C152"/>
    <mergeCell ref="B153:C153"/>
    <mergeCell ref="B137:C137"/>
    <mergeCell ref="B138:C138"/>
    <mergeCell ref="B139:C139"/>
    <mergeCell ref="B140:C140"/>
    <mergeCell ref="B141:C141"/>
    <mergeCell ref="B142:C142"/>
    <mergeCell ref="B143:C143"/>
    <mergeCell ref="B144:C144"/>
    <mergeCell ref="B145:C145"/>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51:C351"/>
    <mergeCell ref="B361:C361"/>
    <mergeCell ref="B362:C362"/>
    <mergeCell ref="B363:C363"/>
    <mergeCell ref="B364:C364"/>
    <mergeCell ref="B365:C365"/>
    <mergeCell ref="B366:C366"/>
    <mergeCell ref="B367:C367"/>
    <mergeCell ref="B368:C368"/>
    <mergeCell ref="B352:C352"/>
    <mergeCell ref="B353:C353"/>
    <mergeCell ref="B354:C354"/>
    <mergeCell ref="B355:C355"/>
    <mergeCell ref="B356:C356"/>
    <mergeCell ref="B357:C357"/>
    <mergeCell ref="B358:C358"/>
    <mergeCell ref="B359:C359"/>
    <mergeCell ref="B360:C360"/>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503:C503"/>
    <mergeCell ref="B495:C495"/>
    <mergeCell ref="B496:C496"/>
    <mergeCell ref="B497:C497"/>
    <mergeCell ref="B494:C494"/>
    <mergeCell ref="B521:C521"/>
    <mergeCell ref="B504:C504"/>
    <mergeCell ref="B505:C505"/>
    <mergeCell ref="B506:C506"/>
    <mergeCell ref="B507:C507"/>
    <mergeCell ref="B508:C508"/>
    <mergeCell ref="B509:C509"/>
    <mergeCell ref="B510:C510"/>
    <mergeCell ref="B511:C511"/>
    <mergeCell ref="B512:C512"/>
    <mergeCell ref="B531:C531"/>
    <mergeCell ref="B532:C532"/>
    <mergeCell ref="B498:C498"/>
    <mergeCell ref="B499:C499"/>
    <mergeCell ref="B500:C500"/>
    <mergeCell ref="B501:C501"/>
    <mergeCell ref="B502:C502"/>
    <mergeCell ref="B522:C522"/>
    <mergeCell ref="B523:C523"/>
    <mergeCell ref="B524:C524"/>
    <mergeCell ref="B525:C525"/>
    <mergeCell ref="B526:C526"/>
    <mergeCell ref="B527:C527"/>
    <mergeCell ref="B528:C528"/>
    <mergeCell ref="B529:C529"/>
    <mergeCell ref="B530:C530"/>
    <mergeCell ref="B513:C513"/>
    <mergeCell ref="B514:C514"/>
    <mergeCell ref="B515:C515"/>
    <mergeCell ref="B516:C516"/>
    <mergeCell ref="B517:C517"/>
    <mergeCell ref="B518:C518"/>
    <mergeCell ref="B519:C519"/>
    <mergeCell ref="B520:C520"/>
  </mergeCells>
  <phoneticPr fontId="12" type="noConversion"/>
  <hyperlinks>
    <hyperlink ref="D83" r:id="rId1" tooltip="modulárny istič iC60N - 2P - 6A - char. B" display="https://www.se.com/sk/sk/product/A9F03206/modul%C3%A1rny-isti%C4%8D-ic60n-2p-6a-char-b/?%3Frange=7556-acti-9-ic60&amp;selectedNodeId=12144424351" xr:uid="{9962A4D6-A2AF-3E47-A802-32EDEFEADB19}"/>
  </hyperlinks>
  <pageMargins left="0.25" right="0.25" top="0.75" bottom="0.75" header="0.3" footer="0.3"/>
  <pageSetup paperSize="9"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D891-C2CC-3E48-90DD-9EF92C7C8C7A}">
  <dimension ref="A1:J31"/>
  <sheetViews>
    <sheetView workbookViewId="0">
      <selection activeCell="L12" sqref="L12"/>
    </sheetView>
  </sheetViews>
  <sheetFormatPr defaultColWidth="8.7109375" defaultRowHeight="15" x14ac:dyDescent="0.25"/>
  <cols>
    <col min="1" max="1" width="5" style="11" customWidth="1"/>
    <col min="2" max="2" width="9.42578125" style="11" customWidth="1"/>
    <col min="3" max="3" width="7" style="11" customWidth="1"/>
    <col min="4" max="4" width="112.140625" style="11" customWidth="1"/>
    <col min="5" max="5" width="4.140625" style="11" customWidth="1"/>
    <col min="6" max="6" width="8.7109375" style="11"/>
    <col min="7" max="7" width="12.7109375" style="11" customWidth="1"/>
    <col min="8" max="8" width="12" style="11" customWidth="1"/>
    <col min="9" max="9" width="12.42578125" style="11" customWidth="1"/>
    <col min="10" max="10" width="16.42578125" style="11" customWidth="1"/>
    <col min="11" max="16384" width="8.7109375" style="11"/>
  </cols>
  <sheetData>
    <row r="1" spans="1:10" ht="21.75" thickBot="1" x14ac:dyDescent="0.3">
      <c r="A1" s="105" t="s">
        <v>24</v>
      </c>
      <c r="B1" s="105"/>
      <c r="C1" s="105"/>
      <c r="D1" s="105"/>
      <c r="E1" s="105"/>
      <c r="F1" s="105"/>
      <c r="G1" s="105"/>
      <c r="H1" s="105"/>
      <c r="I1" s="105"/>
      <c r="J1" s="105"/>
    </row>
    <row r="2" spans="1:10" x14ac:dyDescent="0.25">
      <c r="A2" s="130" t="s">
        <v>0</v>
      </c>
      <c r="B2" s="107"/>
      <c r="C2" s="67"/>
      <c r="D2" s="68" t="s">
        <v>69</v>
      </c>
      <c r="E2" s="108" t="s">
        <v>1</v>
      </c>
      <c r="F2" s="108"/>
      <c r="G2" s="69"/>
      <c r="H2" s="69"/>
      <c r="I2" s="131" t="s">
        <v>73</v>
      </c>
      <c r="J2" s="132"/>
    </row>
    <row r="3" spans="1:10" x14ac:dyDescent="0.25">
      <c r="A3" s="111" t="s">
        <v>2</v>
      </c>
      <c r="B3" s="112"/>
      <c r="C3" s="70"/>
      <c r="D3" s="71" t="s">
        <v>70</v>
      </c>
      <c r="E3" s="113" t="s">
        <v>3</v>
      </c>
      <c r="F3" s="113"/>
      <c r="G3" s="72"/>
      <c r="H3" s="72"/>
      <c r="I3" s="133" t="s">
        <v>74</v>
      </c>
      <c r="J3" s="134"/>
    </row>
    <row r="4" spans="1:10" x14ac:dyDescent="0.25">
      <c r="A4" s="111" t="s">
        <v>4</v>
      </c>
      <c r="B4" s="112"/>
      <c r="C4" s="70"/>
      <c r="D4" s="71" t="s">
        <v>71</v>
      </c>
      <c r="E4" s="113" t="s">
        <v>5</v>
      </c>
      <c r="F4" s="113"/>
      <c r="G4" s="72"/>
      <c r="H4" s="72"/>
      <c r="I4" s="135">
        <v>45330</v>
      </c>
      <c r="J4" s="136"/>
    </row>
    <row r="5" spans="1:10" ht="15.75" thickBot="1" x14ac:dyDescent="0.3">
      <c r="A5" s="118" t="s">
        <v>6</v>
      </c>
      <c r="B5" s="119"/>
      <c r="C5" s="73"/>
      <c r="D5" s="74" t="s">
        <v>72</v>
      </c>
      <c r="E5" s="120" t="s">
        <v>7</v>
      </c>
      <c r="F5" s="120"/>
      <c r="G5" s="75"/>
      <c r="H5" s="75"/>
      <c r="I5" s="137">
        <v>1</v>
      </c>
      <c r="J5" s="138"/>
    </row>
    <row r="6" spans="1:10" ht="15.75" thickBot="1" x14ac:dyDescent="0.3">
      <c r="A6" s="76"/>
      <c r="B6" s="76"/>
      <c r="C6" s="76"/>
      <c r="D6" s="77"/>
      <c r="E6" s="76"/>
      <c r="F6" s="78"/>
      <c r="G6" s="76"/>
      <c r="H6" s="76"/>
      <c r="I6" s="79"/>
      <c r="J6" s="79"/>
    </row>
    <row r="7" spans="1:10" ht="60.75" thickBot="1" x14ac:dyDescent="0.3">
      <c r="A7" s="80" t="s">
        <v>8</v>
      </c>
      <c r="B7" s="128" t="s">
        <v>9</v>
      </c>
      <c r="C7" s="129"/>
      <c r="D7" s="81" t="s">
        <v>10</v>
      </c>
      <c r="E7" s="82" t="s">
        <v>11</v>
      </c>
      <c r="F7" s="83" t="s">
        <v>12</v>
      </c>
      <c r="G7" s="83" t="s">
        <v>13</v>
      </c>
      <c r="H7" s="84" t="s">
        <v>14</v>
      </c>
      <c r="I7" s="84" t="s">
        <v>15</v>
      </c>
      <c r="J7" s="85" t="s">
        <v>16</v>
      </c>
    </row>
    <row r="8" spans="1:10" ht="26.25" x14ac:dyDescent="0.25">
      <c r="A8" s="139" t="s">
        <v>157</v>
      </c>
      <c r="B8" s="139"/>
      <c r="C8" s="139"/>
      <c r="D8" s="139"/>
      <c r="E8" s="139"/>
      <c r="F8" s="139"/>
      <c r="G8" s="139"/>
      <c r="H8" s="139"/>
      <c r="I8" s="139"/>
      <c r="J8" s="140"/>
    </row>
    <row r="9" spans="1:10" x14ac:dyDescent="0.25">
      <c r="A9" s="2"/>
      <c r="B9" s="116"/>
      <c r="C9" s="116"/>
      <c r="D9" s="3"/>
      <c r="E9" s="4"/>
      <c r="F9" s="10"/>
      <c r="G9" s="60"/>
      <c r="H9" s="9">
        <f>G9*F9</f>
        <v>0</v>
      </c>
      <c r="I9" s="60"/>
      <c r="J9" s="6">
        <f t="shared" ref="J9:J22" si="0">F9*I9</f>
        <v>0</v>
      </c>
    </row>
    <row r="10" spans="1:10" x14ac:dyDescent="0.25">
      <c r="A10" s="2">
        <f>IF(D10&lt;&gt;"",COUNTA($D10:D$10),"")</f>
        <v>1</v>
      </c>
      <c r="B10" s="116"/>
      <c r="C10" s="116"/>
      <c r="D10" s="3" t="s">
        <v>167</v>
      </c>
      <c r="E10" s="4" t="s">
        <v>19</v>
      </c>
      <c r="F10" s="5">
        <v>1</v>
      </c>
      <c r="G10" s="60"/>
      <c r="H10" s="9">
        <f t="shared" ref="H10:H22" si="1">G10*F10</f>
        <v>0</v>
      </c>
      <c r="I10" s="60"/>
      <c r="J10" s="6">
        <f t="shared" si="0"/>
        <v>0</v>
      </c>
    </row>
    <row r="11" spans="1:10" x14ac:dyDescent="0.25">
      <c r="A11" s="2">
        <f>IF(D11&lt;&gt;"",COUNTA($D$10:D11),"")</f>
        <v>2</v>
      </c>
      <c r="B11" s="116"/>
      <c r="C11" s="116"/>
      <c r="D11" s="7" t="s">
        <v>158</v>
      </c>
      <c r="E11" s="4" t="s">
        <v>17</v>
      </c>
      <c r="F11" s="5">
        <v>23</v>
      </c>
      <c r="G11" s="60"/>
      <c r="H11" s="9">
        <f t="shared" si="1"/>
        <v>0</v>
      </c>
      <c r="I11" s="60"/>
      <c r="J11" s="6">
        <f t="shared" si="0"/>
        <v>0</v>
      </c>
    </row>
    <row r="12" spans="1:10" x14ac:dyDescent="0.25">
      <c r="A12" s="2">
        <f>IF(D12&lt;&gt;"",COUNTA($D$10:D12),"")</f>
        <v>3</v>
      </c>
      <c r="B12" s="116"/>
      <c r="C12" s="116"/>
      <c r="D12" s="7" t="s">
        <v>159</v>
      </c>
      <c r="E12" s="4" t="s">
        <v>17</v>
      </c>
      <c r="F12" s="5">
        <v>2</v>
      </c>
      <c r="G12" s="60"/>
      <c r="H12" s="9">
        <f t="shared" si="1"/>
        <v>0</v>
      </c>
      <c r="I12" s="60"/>
      <c r="J12" s="6">
        <f t="shared" si="0"/>
        <v>0</v>
      </c>
    </row>
    <row r="13" spans="1:10" x14ac:dyDescent="0.25">
      <c r="A13" s="2">
        <f>IF(D13&lt;&gt;"",COUNTA($D$10:D13),"")</f>
        <v>4</v>
      </c>
      <c r="B13" s="127"/>
      <c r="C13" s="112"/>
      <c r="D13" s="7" t="s">
        <v>160</v>
      </c>
      <c r="E13" s="4" t="s">
        <v>17</v>
      </c>
      <c r="F13" s="5">
        <v>3</v>
      </c>
      <c r="G13" s="60"/>
      <c r="H13" s="9">
        <f t="shared" si="1"/>
        <v>0</v>
      </c>
      <c r="I13" s="60"/>
      <c r="J13" s="6">
        <f t="shared" si="0"/>
        <v>0</v>
      </c>
    </row>
    <row r="14" spans="1:10" x14ac:dyDescent="0.25">
      <c r="A14" s="2">
        <f>IF(D14&lt;&gt;"",COUNTA($D$10:D14),"")</f>
        <v>5</v>
      </c>
      <c r="B14" s="127"/>
      <c r="C14" s="112"/>
      <c r="D14" s="7" t="s">
        <v>161</v>
      </c>
      <c r="E14" s="4" t="s">
        <v>17</v>
      </c>
      <c r="F14" s="5">
        <v>7</v>
      </c>
      <c r="G14" s="60"/>
      <c r="H14" s="9">
        <f t="shared" si="1"/>
        <v>0</v>
      </c>
      <c r="I14" s="60"/>
      <c r="J14" s="6">
        <f t="shared" si="0"/>
        <v>0</v>
      </c>
    </row>
    <row r="15" spans="1:10" x14ac:dyDescent="0.25">
      <c r="A15" s="2">
        <f>IF(D15&lt;&gt;"",COUNTA($D$10:D15),"")</f>
        <v>6</v>
      </c>
      <c r="B15" s="127"/>
      <c r="C15" s="112"/>
      <c r="D15" s="3" t="s">
        <v>162</v>
      </c>
      <c r="E15" s="4" t="s">
        <v>18</v>
      </c>
      <c r="F15" s="5">
        <v>180</v>
      </c>
      <c r="G15" s="60"/>
      <c r="H15" s="9">
        <f t="shared" si="1"/>
        <v>0</v>
      </c>
      <c r="I15" s="60"/>
      <c r="J15" s="6">
        <f t="shared" si="0"/>
        <v>0</v>
      </c>
    </row>
    <row r="16" spans="1:10" x14ac:dyDescent="0.25">
      <c r="A16" s="2">
        <f>IF(D16&lt;&gt;"",COUNTA($D$10:D16),"")</f>
        <v>7</v>
      </c>
      <c r="B16" s="127"/>
      <c r="C16" s="112"/>
      <c r="D16" s="3" t="s">
        <v>163</v>
      </c>
      <c r="E16" s="4" t="s">
        <v>18</v>
      </c>
      <c r="F16" s="5">
        <v>134</v>
      </c>
      <c r="G16" s="62"/>
      <c r="H16" s="9">
        <f t="shared" si="1"/>
        <v>0</v>
      </c>
      <c r="I16" s="62"/>
      <c r="J16" s="6">
        <f t="shared" si="0"/>
        <v>0</v>
      </c>
    </row>
    <row r="17" spans="1:10" x14ac:dyDescent="0.25">
      <c r="A17" s="2">
        <f>IF(D17&lt;&gt;"",COUNTA($D$10:D17),"")</f>
        <v>8</v>
      </c>
      <c r="B17" s="116"/>
      <c r="C17" s="116"/>
      <c r="D17" s="47" t="s">
        <v>164</v>
      </c>
      <c r="E17" s="4" t="s">
        <v>19</v>
      </c>
      <c r="F17" s="5">
        <v>1</v>
      </c>
      <c r="G17" s="60"/>
      <c r="H17" s="9">
        <f t="shared" si="1"/>
        <v>0</v>
      </c>
      <c r="I17" s="60"/>
      <c r="J17" s="6">
        <f t="shared" si="0"/>
        <v>0</v>
      </c>
    </row>
    <row r="18" spans="1:10" x14ac:dyDescent="0.25">
      <c r="A18" s="2">
        <f>IF(D18&lt;&gt;"",COUNTA($D$10:D18),"")</f>
        <v>9</v>
      </c>
      <c r="B18" s="116"/>
      <c r="C18" s="116"/>
      <c r="D18" s="47" t="s">
        <v>168</v>
      </c>
      <c r="E18" s="4" t="s">
        <v>19</v>
      </c>
      <c r="F18" s="5">
        <v>1</v>
      </c>
      <c r="G18" s="60"/>
      <c r="H18" s="9">
        <f t="shared" si="1"/>
        <v>0</v>
      </c>
      <c r="I18" s="60"/>
      <c r="J18" s="6">
        <f t="shared" si="0"/>
        <v>0</v>
      </c>
    </row>
    <row r="19" spans="1:10" x14ac:dyDescent="0.25">
      <c r="A19" s="2">
        <f>IF(D19&lt;&gt;"",COUNTA($D$10:D19),"")</f>
        <v>10</v>
      </c>
      <c r="B19" s="116"/>
      <c r="C19" s="116"/>
      <c r="D19" s="7" t="s">
        <v>169</v>
      </c>
      <c r="E19" s="4" t="s">
        <v>19</v>
      </c>
      <c r="F19" s="5">
        <v>1</v>
      </c>
      <c r="G19" s="60"/>
      <c r="H19" s="9">
        <f t="shared" si="1"/>
        <v>0</v>
      </c>
      <c r="I19" s="60"/>
      <c r="J19" s="6">
        <f t="shared" si="0"/>
        <v>0</v>
      </c>
    </row>
    <row r="20" spans="1:10" x14ac:dyDescent="0.25">
      <c r="A20" s="2">
        <f>IF(D20&lt;&gt;"",COUNTA($D$10:D20),"")</f>
        <v>11</v>
      </c>
      <c r="B20" s="127"/>
      <c r="C20" s="112"/>
      <c r="D20" s="7" t="s">
        <v>170</v>
      </c>
      <c r="E20" s="4" t="s">
        <v>18</v>
      </c>
      <c r="F20" s="5">
        <v>52</v>
      </c>
      <c r="G20" s="60"/>
      <c r="H20" s="9">
        <f t="shared" si="1"/>
        <v>0</v>
      </c>
      <c r="I20" s="60"/>
      <c r="J20" s="6">
        <f t="shared" si="0"/>
        <v>0</v>
      </c>
    </row>
    <row r="21" spans="1:10" x14ac:dyDescent="0.25">
      <c r="A21" s="2">
        <f>IF(D21&lt;&gt;"",COUNTA($D$10:D21),"")</f>
        <v>12</v>
      </c>
      <c r="B21" s="116"/>
      <c r="C21" s="116"/>
      <c r="D21" s="7" t="s">
        <v>173</v>
      </c>
      <c r="E21" s="4" t="s">
        <v>17</v>
      </c>
      <c r="F21" s="5">
        <v>1</v>
      </c>
      <c r="G21" s="60"/>
      <c r="H21" s="9">
        <f t="shared" si="1"/>
        <v>0</v>
      </c>
      <c r="I21" s="60"/>
      <c r="J21" s="6">
        <f t="shared" si="0"/>
        <v>0</v>
      </c>
    </row>
    <row r="22" spans="1:10" x14ac:dyDescent="0.25">
      <c r="A22" s="2">
        <f>IF(D22&lt;&gt;"",COUNTA($D$10:D22),"")</f>
        <v>13</v>
      </c>
      <c r="B22" s="116"/>
      <c r="C22" s="116"/>
      <c r="D22" s="7" t="s">
        <v>172</v>
      </c>
      <c r="E22" s="4" t="s">
        <v>18</v>
      </c>
      <c r="F22" s="5">
        <v>41</v>
      </c>
      <c r="G22" s="60"/>
      <c r="H22" s="9">
        <f t="shared" si="1"/>
        <v>0</v>
      </c>
      <c r="I22" s="60"/>
      <c r="J22" s="6">
        <f t="shared" si="0"/>
        <v>0</v>
      </c>
    </row>
    <row r="23" spans="1:10" x14ac:dyDescent="0.25">
      <c r="A23" s="2">
        <f>IF(D23&lt;&gt;"",COUNTA($D$10:D23),"")</f>
        <v>14</v>
      </c>
      <c r="B23" s="116"/>
      <c r="C23" s="116"/>
      <c r="D23" s="7" t="s">
        <v>171</v>
      </c>
      <c r="E23" s="4" t="s">
        <v>18</v>
      </c>
      <c r="F23" s="5">
        <v>19</v>
      </c>
      <c r="G23" s="60"/>
      <c r="H23" s="9">
        <f t="shared" ref="H23:H26" si="2">G23*F23</f>
        <v>0</v>
      </c>
      <c r="I23" s="60"/>
      <c r="J23" s="6">
        <f t="shared" ref="J23:J26" si="3">F23*I23</f>
        <v>0</v>
      </c>
    </row>
    <row r="24" spans="1:10" x14ac:dyDescent="0.25">
      <c r="A24" s="2">
        <f>IF(D24&lt;&gt;"",COUNTA($D$10:D24),"")</f>
        <v>15</v>
      </c>
      <c r="B24" s="116"/>
      <c r="C24" s="116"/>
      <c r="D24" s="7" t="s">
        <v>174</v>
      </c>
      <c r="E24" s="4" t="s">
        <v>19</v>
      </c>
      <c r="F24" s="5">
        <v>1</v>
      </c>
      <c r="G24" s="60"/>
      <c r="H24" s="9">
        <f t="shared" si="2"/>
        <v>0</v>
      </c>
      <c r="I24" s="60"/>
      <c r="J24" s="6">
        <f t="shared" si="3"/>
        <v>0</v>
      </c>
    </row>
    <row r="25" spans="1:10" x14ac:dyDescent="0.25">
      <c r="A25" s="2">
        <f>IF(D25&lt;&gt;"",COUNTA($D$10:D25),"")</f>
        <v>16</v>
      </c>
      <c r="B25" s="116"/>
      <c r="C25" s="116"/>
      <c r="D25" s="7" t="s">
        <v>165</v>
      </c>
      <c r="E25" s="4" t="s">
        <v>19</v>
      </c>
      <c r="F25" s="5">
        <v>1</v>
      </c>
      <c r="G25" s="60"/>
      <c r="H25" s="9">
        <f t="shared" si="2"/>
        <v>0</v>
      </c>
      <c r="I25" s="60"/>
      <c r="J25" s="6">
        <f t="shared" si="3"/>
        <v>0</v>
      </c>
    </row>
    <row r="26" spans="1:10" x14ac:dyDescent="0.25">
      <c r="A26" s="2">
        <f>IF(D26&lt;&gt;"",COUNTA($D$10:D26),"")</f>
        <v>17</v>
      </c>
      <c r="B26" s="116"/>
      <c r="C26" s="116"/>
      <c r="D26" s="7" t="s">
        <v>166</v>
      </c>
      <c r="E26" s="4" t="s">
        <v>19</v>
      </c>
      <c r="F26" s="5">
        <v>1</v>
      </c>
      <c r="G26" s="60"/>
      <c r="H26" s="9">
        <f t="shared" si="2"/>
        <v>0</v>
      </c>
      <c r="I26" s="60"/>
      <c r="J26" s="6">
        <f t="shared" si="3"/>
        <v>0</v>
      </c>
    </row>
    <row r="27" spans="1:10" x14ac:dyDescent="0.25">
      <c r="A27"/>
      <c r="B27"/>
      <c r="C27"/>
      <c r="D27"/>
      <c r="E27"/>
      <c r="F27"/>
    </row>
    <row r="28" spans="1:10" x14ac:dyDescent="0.25">
      <c r="A28"/>
      <c r="B28"/>
      <c r="C28"/>
      <c r="D28"/>
      <c r="E28"/>
      <c r="F28"/>
    </row>
    <row r="29" spans="1:10" x14ac:dyDescent="0.25">
      <c r="A29"/>
      <c r="B29"/>
      <c r="C29"/>
      <c r="D29" s="30" t="s">
        <v>297</v>
      </c>
      <c r="E29" s="31" t="s">
        <v>19</v>
      </c>
      <c r="F29" s="31"/>
      <c r="G29" s="23"/>
      <c r="H29" s="23">
        <f>SUM(H9:H26)</f>
        <v>0</v>
      </c>
      <c r="I29" s="22"/>
      <c r="J29" s="22"/>
    </row>
    <row r="30" spans="1:10" x14ac:dyDescent="0.25">
      <c r="A30"/>
      <c r="B30"/>
      <c r="C30"/>
      <c r="D30" s="30" t="s">
        <v>298</v>
      </c>
      <c r="E30" s="31" t="s">
        <v>19</v>
      </c>
      <c r="F30" s="31"/>
      <c r="G30" s="22"/>
      <c r="H30" s="22"/>
      <c r="I30" s="22"/>
      <c r="J30" s="23">
        <f>SUM(J9:J26)</f>
        <v>0</v>
      </c>
    </row>
    <row r="31" spans="1:10" ht="15.75" x14ac:dyDescent="0.25">
      <c r="A31"/>
      <c r="B31"/>
      <c r="C31"/>
      <c r="D31" s="32" t="s">
        <v>299</v>
      </c>
      <c r="E31" s="33" t="s">
        <v>19</v>
      </c>
      <c r="F31" s="33"/>
      <c r="G31" s="34">
        <f>H29+J30</f>
        <v>0</v>
      </c>
      <c r="H31" s="23"/>
      <c r="I31" s="22"/>
      <c r="J31" s="22"/>
    </row>
  </sheetData>
  <sheetProtection algorithmName="SHA-512" hashValue="2uKPuVhbqPMYxQLxsaNN0zsoeFKgvg7YMqTQoxpwL/LwRwVLyySB/wdONflTzVD/P3x460DgpCEhjuS29ZWC7A==" saltValue="mNm5L945yOsSZt4DNxapcA==" spinCount="100000" sheet="1" objects="1" scenarios="1"/>
  <mergeCells count="33">
    <mergeCell ref="B26:C26"/>
    <mergeCell ref="B16:C16"/>
    <mergeCell ref="B17:C17"/>
    <mergeCell ref="B18:C18"/>
    <mergeCell ref="B19:C19"/>
    <mergeCell ref="B20:C20"/>
    <mergeCell ref="B21:C21"/>
    <mergeCell ref="B22:C22"/>
    <mergeCell ref="B23:C23"/>
    <mergeCell ref="B24:C24"/>
    <mergeCell ref="B25:C25"/>
    <mergeCell ref="B15:C15"/>
    <mergeCell ref="B7:C7"/>
    <mergeCell ref="A8:J8"/>
    <mergeCell ref="B9:C9"/>
    <mergeCell ref="B10:C10"/>
    <mergeCell ref="B11:C11"/>
    <mergeCell ref="B12:C12"/>
    <mergeCell ref="B13:C13"/>
    <mergeCell ref="B14:C14"/>
    <mergeCell ref="A4:B4"/>
    <mergeCell ref="E4:F4"/>
    <mergeCell ref="I4:J4"/>
    <mergeCell ref="A5:B5"/>
    <mergeCell ref="E5:F5"/>
    <mergeCell ref="I5:J5"/>
    <mergeCell ref="A1:J1"/>
    <mergeCell ref="A2:B2"/>
    <mergeCell ref="E2:F2"/>
    <mergeCell ref="I2:J2"/>
    <mergeCell ref="A3:B3"/>
    <mergeCell ref="E3:F3"/>
    <mergeCell ref="I3:J3"/>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245B-670A-DB4C-8F47-7729A84B7BA9}">
  <dimension ref="A1:L50"/>
  <sheetViews>
    <sheetView workbookViewId="0">
      <selection activeCell="F15" sqref="F15"/>
    </sheetView>
  </sheetViews>
  <sheetFormatPr defaultColWidth="8.7109375" defaultRowHeight="15" x14ac:dyDescent="0.25"/>
  <cols>
    <col min="1" max="1" width="5" style="11" customWidth="1"/>
    <col min="2" max="2" width="9.42578125" style="11" customWidth="1"/>
    <col min="3" max="3" width="4.42578125" style="11" customWidth="1"/>
    <col min="4" max="4" width="74" style="11" customWidth="1"/>
    <col min="5" max="5" width="4.140625" style="11" customWidth="1"/>
    <col min="6" max="6" width="8.7109375" style="11"/>
    <col min="7" max="7" width="17.28515625" style="11" customWidth="1"/>
    <col min="8" max="8" width="12" style="11" customWidth="1"/>
    <col min="9" max="9" width="12.42578125" style="11" customWidth="1"/>
    <col min="10" max="10" width="16.42578125" style="11" customWidth="1"/>
    <col min="11" max="16384" width="8.7109375" style="11"/>
  </cols>
  <sheetData>
    <row r="1" spans="1:12" ht="21.75" thickBot="1" x14ac:dyDescent="0.3">
      <c r="A1" s="105" t="s">
        <v>24</v>
      </c>
      <c r="B1" s="105"/>
      <c r="C1" s="105"/>
      <c r="D1" s="105"/>
      <c r="E1" s="105"/>
      <c r="F1" s="105"/>
      <c r="G1" s="105"/>
      <c r="H1" s="105"/>
      <c r="I1" s="105"/>
      <c r="J1" s="105"/>
    </row>
    <row r="2" spans="1:12" x14ac:dyDescent="0.25">
      <c r="A2" s="130" t="s">
        <v>0</v>
      </c>
      <c r="B2" s="107"/>
      <c r="C2" s="67"/>
      <c r="D2" s="68" t="s">
        <v>69</v>
      </c>
      <c r="E2" s="108" t="s">
        <v>1</v>
      </c>
      <c r="F2" s="108"/>
      <c r="G2" s="69"/>
      <c r="H2" s="69"/>
      <c r="I2" s="131" t="s">
        <v>73</v>
      </c>
      <c r="J2" s="132"/>
    </row>
    <row r="3" spans="1:12" x14ac:dyDescent="0.25">
      <c r="A3" s="111" t="s">
        <v>2</v>
      </c>
      <c r="B3" s="112"/>
      <c r="C3" s="70"/>
      <c r="D3" s="71" t="s">
        <v>70</v>
      </c>
      <c r="E3" s="113" t="s">
        <v>3</v>
      </c>
      <c r="F3" s="113"/>
      <c r="G3" s="72"/>
      <c r="H3" s="72"/>
      <c r="I3" s="133" t="s">
        <v>74</v>
      </c>
      <c r="J3" s="134"/>
    </row>
    <row r="4" spans="1:12" x14ac:dyDescent="0.25">
      <c r="A4" s="111" t="s">
        <v>4</v>
      </c>
      <c r="B4" s="112"/>
      <c r="C4" s="70"/>
      <c r="D4" s="71" t="s">
        <v>71</v>
      </c>
      <c r="E4" s="113" t="s">
        <v>5</v>
      </c>
      <c r="F4" s="113"/>
      <c r="G4" s="72"/>
      <c r="H4" s="72"/>
      <c r="I4" s="135">
        <v>45330</v>
      </c>
      <c r="J4" s="136"/>
    </row>
    <row r="5" spans="1:12" ht="15.75" thickBot="1" x14ac:dyDescent="0.3">
      <c r="A5" s="118" t="s">
        <v>6</v>
      </c>
      <c r="B5" s="119"/>
      <c r="C5" s="73"/>
      <c r="D5" s="74" t="s">
        <v>72</v>
      </c>
      <c r="E5" s="120" t="s">
        <v>7</v>
      </c>
      <c r="F5" s="120"/>
      <c r="G5" s="75"/>
      <c r="H5" s="75"/>
      <c r="I5" s="137">
        <v>1</v>
      </c>
      <c r="J5" s="138"/>
    </row>
    <row r="6" spans="1:12" ht="15.75" thickBot="1" x14ac:dyDescent="0.3">
      <c r="A6" s="76"/>
      <c r="B6" s="76"/>
      <c r="C6" s="76"/>
      <c r="D6" s="77"/>
      <c r="E6" s="76"/>
      <c r="F6" s="78"/>
      <c r="G6" s="76"/>
      <c r="H6" s="76"/>
      <c r="I6" s="79"/>
      <c r="J6" s="79"/>
    </row>
    <row r="7" spans="1:12" ht="60.75" thickBot="1" x14ac:dyDescent="0.3">
      <c r="A7" s="80" t="s">
        <v>8</v>
      </c>
      <c r="B7" s="128" t="s">
        <v>9</v>
      </c>
      <c r="C7" s="129"/>
      <c r="D7" s="81" t="s">
        <v>10</v>
      </c>
      <c r="E7" s="82" t="s">
        <v>11</v>
      </c>
      <c r="F7" s="83" t="s">
        <v>12</v>
      </c>
      <c r="G7" s="83" t="s">
        <v>13</v>
      </c>
      <c r="H7" s="84" t="s">
        <v>14</v>
      </c>
      <c r="I7" s="84" t="s">
        <v>15</v>
      </c>
      <c r="J7" s="85" t="s">
        <v>16</v>
      </c>
    </row>
    <row r="8" spans="1:12" ht="26.25" x14ac:dyDescent="0.25">
      <c r="A8" s="139" t="s">
        <v>223</v>
      </c>
      <c r="B8" s="139"/>
      <c r="C8" s="139"/>
      <c r="D8" s="139"/>
      <c r="E8" s="139"/>
      <c r="F8" s="139"/>
      <c r="G8" s="139"/>
      <c r="H8" s="139"/>
      <c r="I8" s="139"/>
      <c r="J8" s="140"/>
    </row>
    <row r="9" spans="1:12" x14ac:dyDescent="0.25">
      <c r="A9" s="2"/>
      <c r="B9" s="146"/>
      <c r="C9" s="146"/>
      <c r="D9" s="49" t="s">
        <v>176</v>
      </c>
      <c r="E9" s="50" t="s">
        <v>177</v>
      </c>
      <c r="F9" s="51">
        <v>7.7229999999999999</v>
      </c>
      <c r="G9" s="63"/>
      <c r="H9" s="52">
        <f>G9*F9</f>
        <v>0</v>
      </c>
      <c r="I9" s="64"/>
      <c r="J9" s="53">
        <f t="shared" ref="J9:J42" si="0">F9*I9</f>
        <v>0</v>
      </c>
      <c r="L9" s="48"/>
    </row>
    <row r="10" spans="1:12" x14ac:dyDescent="0.25">
      <c r="A10" s="2">
        <f>IF(D10&lt;&gt;"",COUNTA($D10:D$10),"")</f>
        <v>1</v>
      </c>
      <c r="B10" s="146"/>
      <c r="C10" s="146"/>
      <c r="D10" s="49" t="s">
        <v>224</v>
      </c>
      <c r="E10" s="50" t="s">
        <v>190</v>
      </c>
      <c r="F10" s="51">
        <v>4</v>
      </c>
      <c r="G10" s="63"/>
      <c r="H10" s="52">
        <f>G10*F10</f>
        <v>0</v>
      </c>
      <c r="I10" s="64"/>
      <c r="J10" s="53">
        <f>F10*I10</f>
        <v>0</v>
      </c>
      <c r="L10" s="48"/>
    </row>
    <row r="11" spans="1:12" x14ac:dyDescent="0.25">
      <c r="A11" s="2">
        <f>IF(D11&lt;&gt;"",COUNTA($D$10:D11),"")</f>
        <v>2</v>
      </c>
      <c r="B11" s="146"/>
      <c r="C11" s="146"/>
      <c r="D11" s="49" t="s">
        <v>225</v>
      </c>
      <c r="E11" s="50" t="s">
        <v>177</v>
      </c>
      <c r="F11" s="51">
        <v>0.97199999999999998</v>
      </c>
      <c r="G11" s="63"/>
      <c r="H11" s="52">
        <f t="shared" ref="H11:H42" si="1">G11*F11</f>
        <v>0</v>
      </c>
      <c r="I11" s="64"/>
      <c r="J11" s="53">
        <f t="shared" si="0"/>
        <v>0</v>
      </c>
      <c r="L11" s="48"/>
    </row>
    <row r="12" spans="1:12" x14ac:dyDescent="0.25">
      <c r="A12" s="2">
        <f>IF(D12&lt;&gt;"",COUNTA($D$10:D12),"")</f>
        <v>3</v>
      </c>
      <c r="B12" s="146"/>
      <c r="C12" s="146"/>
      <c r="D12" s="49" t="s">
        <v>226</v>
      </c>
      <c r="E12" s="50" t="s">
        <v>153</v>
      </c>
      <c r="F12" s="51">
        <v>4.1100000000000003</v>
      </c>
      <c r="G12" s="63"/>
      <c r="H12" s="52">
        <f t="shared" si="1"/>
        <v>0</v>
      </c>
      <c r="I12" s="64"/>
      <c r="J12" s="53">
        <f t="shared" si="0"/>
        <v>0</v>
      </c>
      <c r="L12" s="48"/>
    </row>
    <row r="13" spans="1:12" x14ac:dyDescent="0.25">
      <c r="A13" s="2">
        <f>IF(D13&lt;&gt;"",COUNTA($D$10:D13),"")</f>
        <v>4</v>
      </c>
      <c r="B13" s="146"/>
      <c r="C13" s="146"/>
      <c r="D13" s="49" t="s">
        <v>227</v>
      </c>
      <c r="E13" s="50" t="s">
        <v>153</v>
      </c>
      <c r="F13" s="51">
        <v>6.32</v>
      </c>
      <c r="G13" s="63"/>
      <c r="H13" s="52">
        <f t="shared" si="1"/>
        <v>0</v>
      </c>
      <c r="I13" s="64"/>
      <c r="J13" s="53">
        <f t="shared" si="0"/>
        <v>0</v>
      </c>
      <c r="L13" s="48"/>
    </row>
    <row r="14" spans="1:12" x14ac:dyDescent="0.25">
      <c r="A14" s="2">
        <f>IF(D14&lt;&gt;"",COUNTA($D$10:D14),"")</f>
        <v>5</v>
      </c>
      <c r="B14" s="146"/>
      <c r="C14" s="146"/>
      <c r="D14" s="49" t="s">
        <v>187</v>
      </c>
      <c r="E14" s="50" t="s">
        <v>18</v>
      </c>
      <c r="F14" s="51">
        <v>18.8</v>
      </c>
      <c r="G14" s="63"/>
      <c r="H14" s="52">
        <f t="shared" si="1"/>
        <v>0</v>
      </c>
      <c r="I14" s="64"/>
      <c r="J14" s="53">
        <f t="shared" si="0"/>
        <v>0</v>
      </c>
      <c r="L14" s="48"/>
    </row>
    <row r="15" spans="1:12" x14ac:dyDescent="0.25">
      <c r="A15" s="2">
        <f>IF(D15&lt;&gt;"",COUNTA($D$10:D15),"")</f>
        <v>6</v>
      </c>
      <c r="B15" s="146"/>
      <c r="C15" s="146"/>
      <c r="D15" s="49" t="s">
        <v>228</v>
      </c>
      <c r="E15" s="50" t="s">
        <v>153</v>
      </c>
      <c r="F15" s="51">
        <v>4.1100000000000003</v>
      </c>
      <c r="G15" s="63"/>
      <c r="H15" s="52">
        <f t="shared" si="1"/>
        <v>0</v>
      </c>
      <c r="I15" s="64"/>
      <c r="J15" s="53">
        <f t="shared" si="0"/>
        <v>0</v>
      </c>
      <c r="L15" s="48"/>
    </row>
    <row r="16" spans="1:12" x14ac:dyDescent="0.25">
      <c r="A16" s="2">
        <f>IF(D16&lt;&gt;"",COUNTA($D$10:D16),"")</f>
        <v>7</v>
      </c>
      <c r="B16" s="146"/>
      <c r="C16" s="146"/>
      <c r="D16" s="49" t="s">
        <v>188</v>
      </c>
      <c r="E16" s="50" t="s">
        <v>18</v>
      </c>
      <c r="F16" s="51">
        <v>4.26</v>
      </c>
      <c r="G16" s="63"/>
      <c r="H16" s="52">
        <f t="shared" si="1"/>
        <v>0</v>
      </c>
      <c r="I16" s="64"/>
      <c r="J16" s="53">
        <f t="shared" si="0"/>
        <v>0</v>
      </c>
      <c r="L16" s="48"/>
    </row>
    <row r="17" spans="1:12" x14ac:dyDescent="0.25">
      <c r="A17" s="2">
        <f>IF(D17&lt;&gt;"",COUNTA($D$10:D17),"")</f>
        <v>8</v>
      </c>
      <c r="B17" s="146"/>
      <c r="C17" s="146"/>
      <c r="D17" s="49" t="s">
        <v>229</v>
      </c>
      <c r="E17" s="50" t="s">
        <v>153</v>
      </c>
      <c r="F17" s="51">
        <v>71.512</v>
      </c>
      <c r="G17" s="63"/>
      <c r="H17" s="52">
        <f t="shared" si="1"/>
        <v>0</v>
      </c>
      <c r="I17" s="64"/>
      <c r="J17" s="53">
        <f t="shared" si="0"/>
        <v>0</v>
      </c>
      <c r="L17" s="48"/>
    </row>
    <row r="18" spans="1:12" x14ac:dyDescent="0.25">
      <c r="A18" s="2">
        <f>IF(D18&lt;&gt;"",COUNTA($D$10:D18),"")</f>
        <v>9</v>
      </c>
      <c r="B18" s="146"/>
      <c r="C18" s="146"/>
      <c r="D18" s="49" t="s">
        <v>230</v>
      </c>
      <c r="E18" s="50" t="s">
        <v>153</v>
      </c>
      <c r="F18" s="51">
        <v>71.512</v>
      </c>
      <c r="G18" s="63"/>
      <c r="H18" s="52">
        <f t="shared" si="1"/>
        <v>0</v>
      </c>
      <c r="I18" s="64"/>
      <c r="J18" s="53">
        <f t="shared" si="0"/>
        <v>0</v>
      </c>
      <c r="L18" s="48"/>
    </row>
    <row r="19" spans="1:12" x14ac:dyDescent="0.25">
      <c r="A19" s="2">
        <f>IF(D19&lt;&gt;"",COUNTA($D$10:D19),"")</f>
        <v>10</v>
      </c>
      <c r="B19" s="146"/>
      <c r="C19" s="146"/>
      <c r="D19" s="49" t="s">
        <v>192</v>
      </c>
      <c r="E19" s="50" t="s">
        <v>18</v>
      </c>
      <c r="F19" s="51">
        <v>4.26</v>
      </c>
      <c r="G19" s="63"/>
      <c r="H19" s="52">
        <f t="shared" si="1"/>
        <v>0</v>
      </c>
      <c r="I19" s="64"/>
      <c r="J19" s="53">
        <f t="shared" si="0"/>
        <v>0</v>
      </c>
      <c r="L19" s="48"/>
    </row>
    <row r="20" spans="1:12" x14ac:dyDescent="0.25">
      <c r="A20" s="2">
        <f>IF(D20&lt;&gt;"",COUNTA($D$10:D20),"")</f>
        <v>11</v>
      </c>
      <c r="B20" s="146"/>
      <c r="C20" s="146"/>
      <c r="D20" s="49" t="s">
        <v>193</v>
      </c>
      <c r="E20" s="50" t="s">
        <v>18</v>
      </c>
      <c r="F20" s="51">
        <v>4.26</v>
      </c>
      <c r="G20" s="63"/>
      <c r="H20" s="52">
        <f t="shared" si="1"/>
        <v>0</v>
      </c>
      <c r="I20" s="64"/>
      <c r="J20" s="53">
        <f t="shared" si="0"/>
        <v>0</v>
      </c>
      <c r="L20" s="48"/>
    </row>
    <row r="21" spans="1:12" x14ac:dyDescent="0.25">
      <c r="A21" s="2">
        <f>IF(D21&lt;&gt;"",COUNTA($D$10:D21),"")</f>
        <v>12</v>
      </c>
      <c r="B21" s="146"/>
      <c r="C21" s="146"/>
      <c r="D21" s="49" t="s">
        <v>231</v>
      </c>
      <c r="E21" s="50" t="s">
        <v>153</v>
      </c>
      <c r="F21" s="51">
        <v>114.327</v>
      </c>
      <c r="G21" s="63"/>
      <c r="H21" s="52">
        <f t="shared" si="1"/>
        <v>0</v>
      </c>
      <c r="I21" s="64"/>
      <c r="J21" s="53">
        <f t="shared" si="0"/>
        <v>0</v>
      </c>
      <c r="L21" s="48"/>
    </row>
    <row r="22" spans="1:12" x14ac:dyDescent="0.25">
      <c r="A22" s="2">
        <f>IF(D22&lt;&gt;"",COUNTA($D$10:D22),"")</f>
        <v>13</v>
      </c>
      <c r="B22" s="146"/>
      <c r="C22" s="146"/>
      <c r="D22" s="49" t="s">
        <v>232</v>
      </c>
      <c r="E22" s="50" t="s">
        <v>153</v>
      </c>
      <c r="F22" s="51">
        <v>197.732</v>
      </c>
      <c r="G22" s="63"/>
      <c r="H22" s="52">
        <f t="shared" si="1"/>
        <v>0</v>
      </c>
      <c r="I22" s="64"/>
      <c r="J22" s="53">
        <f t="shared" si="0"/>
        <v>0</v>
      </c>
      <c r="L22" s="48"/>
    </row>
    <row r="23" spans="1:12" x14ac:dyDescent="0.25">
      <c r="A23" s="2">
        <f>IF(D23&lt;&gt;"",COUNTA($D$10:D23),"")</f>
        <v>14</v>
      </c>
      <c r="B23" s="146"/>
      <c r="C23" s="146"/>
      <c r="D23" s="49" t="s">
        <v>195</v>
      </c>
      <c r="E23" s="50" t="s">
        <v>153</v>
      </c>
      <c r="F23" s="51">
        <v>132.727</v>
      </c>
      <c r="G23" s="63"/>
      <c r="H23" s="52">
        <f t="shared" si="1"/>
        <v>0</v>
      </c>
      <c r="I23" s="64"/>
      <c r="J23" s="53">
        <f t="shared" si="0"/>
        <v>0</v>
      </c>
      <c r="L23" s="48"/>
    </row>
    <row r="24" spans="1:12" x14ac:dyDescent="0.25">
      <c r="A24" s="2">
        <f>IF(D24&lt;&gt;"",COUNTA($D$10:D24),"")</f>
        <v>15</v>
      </c>
      <c r="B24" s="146"/>
      <c r="C24" s="146"/>
      <c r="D24" s="49" t="s">
        <v>233</v>
      </c>
      <c r="E24" s="50" t="s">
        <v>177</v>
      </c>
      <c r="F24" s="51">
        <v>2.2570000000000001</v>
      </c>
      <c r="G24" s="63"/>
      <c r="H24" s="52">
        <f t="shared" si="1"/>
        <v>0</v>
      </c>
      <c r="I24" s="64"/>
      <c r="J24" s="53">
        <f t="shared" si="0"/>
        <v>0</v>
      </c>
      <c r="L24" s="48"/>
    </row>
    <row r="25" spans="1:12" x14ac:dyDescent="0.25">
      <c r="A25" s="2">
        <f>IF(D25&lt;&gt;"",COUNTA($D$10:D25),"")</f>
        <v>16</v>
      </c>
      <c r="B25" s="146"/>
      <c r="C25" s="146"/>
      <c r="D25" s="49" t="s">
        <v>234</v>
      </c>
      <c r="E25" s="50" t="s">
        <v>153</v>
      </c>
      <c r="F25" s="51">
        <v>10.199999999999999</v>
      </c>
      <c r="G25" s="63"/>
      <c r="H25" s="52">
        <f t="shared" si="1"/>
        <v>0</v>
      </c>
      <c r="I25" s="64"/>
      <c r="J25" s="53">
        <f t="shared" si="0"/>
        <v>0</v>
      </c>
      <c r="L25" s="48"/>
    </row>
    <row r="26" spans="1:12" x14ac:dyDescent="0.25">
      <c r="A26" s="2">
        <f>IF(D26&lt;&gt;"",COUNTA($D$10:D26),"")</f>
        <v>17</v>
      </c>
      <c r="B26" s="146"/>
      <c r="C26" s="146"/>
      <c r="D26" s="49" t="s">
        <v>198</v>
      </c>
      <c r="E26" s="50" t="s">
        <v>18</v>
      </c>
      <c r="F26" s="51">
        <v>18.8</v>
      </c>
      <c r="G26" s="63"/>
      <c r="H26" s="52">
        <f t="shared" si="1"/>
        <v>0</v>
      </c>
      <c r="I26" s="64"/>
      <c r="J26" s="53">
        <f t="shared" si="0"/>
        <v>0</v>
      </c>
      <c r="L26" s="48"/>
    </row>
    <row r="27" spans="1:12" x14ac:dyDescent="0.25">
      <c r="A27" s="2">
        <f>IF(D27&lt;&gt;"",COUNTA($D$10:D27),"")</f>
        <v>18</v>
      </c>
      <c r="B27" s="146"/>
      <c r="C27" s="146"/>
      <c r="D27" s="49" t="s">
        <v>201</v>
      </c>
      <c r="E27" s="50" t="s">
        <v>182</v>
      </c>
      <c r="F27" s="51">
        <v>6.3840000000000003</v>
      </c>
      <c r="G27" s="63"/>
      <c r="H27" s="52">
        <f t="shared" si="1"/>
        <v>0</v>
      </c>
      <c r="I27" s="64"/>
      <c r="J27" s="53">
        <f t="shared" si="0"/>
        <v>0</v>
      </c>
      <c r="L27" s="48"/>
    </row>
    <row r="28" spans="1:12" x14ac:dyDescent="0.25">
      <c r="A28" s="2">
        <f>IF(D28&lt;&gt;"",COUNTA($D$10:D28),"")</f>
        <v>19</v>
      </c>
      <c r="B28" s="146"/>
      <c r="C28" s="146"/>
      <c r="D28" s="49" t="s">
        <v>202</v>
      </c>
      <c r="E28" s="50" t="s">
        <v>182</v>
      </c>
      <c r="F28" s="51">
        <v>76.608000000000004</v>
      </c>
      <c r="G28" s="63"/>
      <c r="H28" s="52">
        <f t="shared" si="1"/>
        <v>0</v>
      </c>
      <c r="I28" s="64"/>
      <c r="J28" s="53">
        <f t="shared" si="0"/>
        <v>0</v>
      </c>
      <c r="L28" s="48"/>
    </row>
    <row r="29" spans="1:12" x14ac:dyDescent="0.25">
      <c r="A29" s="2">
        <f>IF(D29&lt;&gt;"",COUNTA($D$10:D29),"")</f>
        <v>20</v>
      </c>
      <c r="B29" s="146"/>
      <c r="C29" s="146"/>
      <c r="D29" s="49" t="s">
        <v>203</v>
      </c>
      <c r="E29" s="50" t="s">
        <v>182</v>
      </c>
      <c r="F29" s="51">
        <v>6.3840000000000003</v>
      </c>
      <c r="G29" s="63"/>
      <c r="H29" s="52">
        <f t="shared" si="1"/>
        <v>0</v>
      </c>
      <c r="I29" s="64"/>
      <c r="J29" s="53">
        <f t="shared" si="0"/>
        <v>0</v>
      </c>
      <c r="L29" s="48"/>
    </row>
    <row r="30" spans="1:12" x14ac:dyDescent="0.25">
      <c r="A30" s="2">
        <f>IF(D30&lt;&gt;"",COUNTA($D$10:D30),"")</f>
        <v>21</v>
      </c>
      <c r="B30" s="146"/>
      <c r="C30" s="146"/>
      <c r="D30" s="49" t="s">
        <v>204</v>
      </c>
      <c r="E30" s="50" t="s">
        <v>182</v>
      </c>
      <c r="F30" s="51">
        <v>6.3840000000000003</v>
      </c>
      <c r="G30" s="63"/>
      <c r="H30" s="52">
        <f t="shared" si="1"/>
        <v>0</v>
      </c>
      <c r="I30" s="64"/>
      <c r="J30" s="53">
        <f t="shared" si="0"/>
        <v>0</v>
      </c>
      <c r="L30" s="48"/>
    </row>
    <row r="31" spans="1:12" x14ac:dyDescent="0.25">
      <c r="A31" s="2">
        <f>IF(D31&lt;&gt;"",COUNTA($D$10:D31),"")</f>
        <v>22</v>
      </c>
      <c r="B31" s="146"/>
      <c r="C31" s="146"/>
      <c r="D31" s="49" t="s">
        <v>205</v>
      </c>
      <c r="E31" s="50" t="s">
        <v>155</v>
      </c>
      <c r="F31" s="51">
        <v>68.438000000000002</v>
      </c>
      <c r="G31" s="63"/>
      <c r="H31" s="52">
        <f t="shared" si="1"/>
        <v>0</v>
      </c>
      <c r="I31" s="64"/>
      <c r="J31" s="53">
        <f t="shared" si="0"/>
        <v>0</v>
      </c>
      <c r="L31" s="48"/>
    </row>
    <row r="32" spans="1:12" x14ac:dyDescent="0.25">
      <c r="A32" s="2">
        <f>IF(D32&lt;&gt;"",COUNTA($D$10:D32),"")</f>
        <v>23</v>
      </c>
      <c r="B32" s="146"/>
      <c r="C32" s="146"/>
      <c r="D32" s="49" t="s">
        <v>206</v>
      </c>
      <c r="E32" s="50" t="s">
        <v>155</v>
      </c>
      <c r="F32" s="51">
        <v>68.438000000000002</v>
      </c>
      <c r="G32" s="63"/>
      <c r="H32" s="52">
        <f t="shared" si="1"/>
        <v>0</v>
      </c>
      <c r="I32" s="64"/>
      <c r="J32" s="53">
        <f t="shared" si="0"/>
        <v>0</v>
      </c>
      <c r="L32" s="48"/>
    </row>
    <row r="33" spans="1:12" x14ac:dyDescent="0.25">
      <c r="A33" s="2">
        <f>IF(D33&lt;&gt;"",COUNTA($D$10:D33),"")</f>
        <v>24</v>
      </c>
      <c r="B33" s="146"/>
      <c r="C33" s="146"/>
      <c r="D33" s="49" t="s">
        <v>210</v>
      </c>
      <c r="E33" s="50" t="s">
        <v>211</v>
      </c>
      <c r="F33" s="51">
        <v>23.873999999999999</v>
      </c>
      <c r="G33" s="63"/>
      <c r="H33" s="52">
        <f t="shared" si="1"/>
        <v>0</v>
      </c>
      <c r="I33" s="64"/>
      <c r="J33" s="53">
        <f t="shared" si="0"/>
        <v>0</v>
      </c>
      <c r="L33" s="48"/>
    </row>
    <row r="34" spans="1:12" x14ac:dyDescent="0.25">
      <c r="A34" s="2">
        <f>IF(D34&lt;&gt;"",COUNTA($D$10:D34),"")</f>
        <v>25</v>
      </c>
      <c r="B34" s="146"/>
      <c r="C34" s="146"/>
      <c r="D34" s="49" t="s">
        <v>212</v>
      </c>
      <c r="E34" s="50" t="s">
        <v>211</v>
      </c>
      <c r="F34" s="51">
        <v>23.873999999999999</v>
      </c>
      <c r="G34" s="63"/>
      <c r="H34" s="52">
        <f t="shared" si="1"/>
        <v>0</v>
      </c>
      <c r="I34" s="64"/>
      <c r="J34" s="53">
        <f t="shared" si="0"/>
        <v>0</v>
      </c>
      <c r="L34" s="48"/>
    </row>
    <row r="35" spans="1:12" x14ac:dyDescent="0.25">
      <c r="A35" s="2">
        <f>IF(D35&lt;&gt;"",COUNTA($D$10:D35),"")</f>
        <v>26</v>
      </c>
      <c r="B35" s="146"/>
      <c r="C35" s="146"/>
      <c r="D35" s="49" t="s">
        <v>213</v>
      </c>
      <c r="E35" s="50" t="s">
        <v>211</v>
      </c>
      <c r="F35" s="51">
        <v>27.454999999999998</v>
      </c>
      <c r="G35" s="63"/>
      <c r="H35" s="52">
        <f>G35*F35</f>
        <v>0</v>
      </c>
      <c r="I35" s="64"/>
      <c r="J35" s="53">
        <f>F35*I35</f>
        <v>0</v>
      </c>
      <c r="L35" s="48"/>
    </row>
    <row r="36" spans="1:12" x14ac:dyDescent="0.25">
      <c r="A36" s="2">
        <f>IF(D36&lt;&gt;"",COUNTA($D$10:D36),"")</f>
        <v>27</v>
      </c>
      <c r="B36" s="146"/>
      <c r="C36" s="146"/>
      <c r="D36" s="49" t="s">
        <v>214</v>
      </c>
      <c r="E36" s="50" t="s">
        <v>211</v>
      </c>
      <c r="F36" s="51">
        <v>47.904000000000003</v>
      </c>
      <c r="G36" s="63"/>
      <c r="H36" s="52">
        <f>G36*F36</f>
        <v>0</v>
      </c>
      <c r="I36" s="64"/>
      <c r="J36" s="53">
        <f>F36*I36</f>
        <v>0</v>
      </c>
      <c r="L36" s="48"/>
    </row>
    <row r="37" spans="1:12" x14ac:dyDescent="0.25">
      <c r="A37" s="2">
        <f>IF(D37&lt;&gt;"",COUNTA($D$10:D37),"")</f>
        <v>28</v>
      </c>
      <c r="B37" s="146"/>
      <c r="C37" s="146"/>
      <c r="D37" s="49" t="s">
        <v>215</v>
      </c>
      <c r="E37" s="50" t="s">
        <v>211</v>
      </c>
      <c r="F37" s="51">
        <v>47.904000000000003</v>
      </c>
      <c r="G37" s="63"/>
      <c r="H37" s="52">
        <f>G37*F37</f>
        <v>0</v>
      </c>
      <c r="I37" s="64"/>
      <c r="J37" s="53">
        <f>F37*I37</f>
        <v>0</v>
      </c>
      <c r="L37" s="48"/>
    </row>
    <row r="38" spans="1:12" x14ac:dyDescent="0.25">
      <c r="A38" s="2">
        <f>IF(D38&lt;&gt;"",COUNTA($D$10:D38),"")</f>
        <v>29</v>
      </c>
      <c r="B38" s="146"/>
      <c r="C38" s="146"/>
      <c r="D38" s="49" t="s">
        <v>216</v>
      </c>
      <c r="E38" s="50" t="s">
        <v>211</v>
      </c>
      <c r="F38" s="51">
        <v>55.09</v>
      </c>
      <c r="G38" s="63"/>
      <c r="H38" s="52">
        <f t="shared" si="1"/>
        <v>0</v>
      </c>
      <c r="I38" s="64"/>
      <c r="J38" s="53">
        <f t="shared" si="0"/>
        <v>0</v>
      </c>
      <c r="L38" s="48"/>
    </row>
    <row r="39" spans="1:12" x14ac:dyDescent="0.25">
      <c r="A39" s="2">
        <f>IF(D39&lt;&gt;"",COUNTA($D$10:D39),"")</f>
        <v>30</v>
      </c>
      <c r="B39" s="146"/>
      <c r="C39" s="146"/>
      <c r="D39" s="49" t="s">
        <v>217</v>
      </c>
      <c r="E39" s="50" t="s">
        <v>155</v>
      </c>
      <c r="F39" s="51">
        <v>6.3380000000000001</v>
      </c>
      <c r="G39" s="63"/>
      <c r="H39" s="52">
        <f t="shared" si="1"/>
        <v>0</v>
      </c>
      <c r="I39" s="64"/>
      <c r="J39" s="53">
        <f t="shared" si="0"/>
        <v>0</v>
      </c>
      <c r="L39" s="48"/>
    </row>
    <row r="40" spans="1:12" x14ac:dyDescent="0.25">
      <c r="A40" s="2">
        <f>IF(D40&lt;&gt;"",COUNTA($D$10:D40),"")</f>
        <v>31</v>
      </c>
      <c r="B40" s="146"/>
      <c r="C40" s="146"/>
      <c r="D40" s="49" t="s">
        <v>218</v>
      </c>
      <c r="E40" s="50" t="s">
        <v>153</v>
      </c>
      <c r="F40" s="51">
        <v>71.512</v>
      </c>
      <c r="G40" s="63"/>
      <c r="H40" s="52">
        <f t="shared" si="1"/>
        <v>0</v>
      </c>
      <c r="I40" s="64"/>
      <c r="J40" s="53">
        <f t="shared" si="0"/>
        <v>0</v>
      </c>
      <c r="L40" s="48"/>
    </row>
    <row r="41" spans="1:12" x14ac:dyDescent="0.25">
      <c r="A41" s="2">
        <f>IF(D41&lt;&gt;"",COUNTA($D$10:D41),"")</f>
        <v>32</v>
      </c>
      <c r="B41" s="146"/>
      <c r="C41" s="146"/>
      <c r="D41" s="49" t="s">
        <v>235</v>
      </c>
      <c r="E41" s="50" t="s">
        <v>153</v>
      </c>
      <c r="F41" s="51">
        <v>3.16</v>
      </c>
      <c r="G41" s="63"/>
      <c r="H41" s="52">
        <f t="shared" si="1"/>
        <v>0</v>
      </c>
      <c r="I41" s="64"/>
      <c r="J41" s="53">
        <f t="shared" si="0"/>
        <v>0</v>
      </c>
      <c r="L41" s="48"/>
    </row>
    <row r="42" spans="1:12" x14ac:dyDescent="0.25">
      <c r="A42" s="2">
        <f>IF(D42&lt;&gt;"",COUNTA($D$10:D42),"")</f>
        <v>33</v>
      </c>
      <c r="B42" s="146"/>
      <c r="C42" s="146"/>
      <c r="D42" s="49" t="s">
        <v>236</v>
      </c>
      <c r="E42" s="50" t="s">
        <v>153</v>
      </c>
      <c r="F42" s="51">
        <v>3.16</v>
      </c>
      <c r="G42" s="63"/>
      <c r="H42" s="52">
        <f t="shared" si="1"/>
        <v>0</v>
      </c>
      <c r="I42" s="64"/>
      <c r="J42" s="53">
        <f t="shared" si="0"/>
        <v>0</v>
      </c>
      <c r="L42" s="48"/>
    </row>
    <row r="43" spans="1:12" x14ac:dyDescent="0.25">
      <c r="A43" s="2">
        <f>IF(D43&lt;&gt;"",COUNTA($D$10:D43),"")</f>
        <v>34</v>
      </c>
      <c r="B43" s="146"/>
      <c r="C43" s="146"/>
      <c r="D43" s="49" t="s">
        <v>237</v>
      </c>
      <c r="E43" s="50" t="s">
        <v>153</v>
      </c>
      <c r="F43" s="51">
        <v>451.00200000000001</v>
      </c>
      <c r="G43" s="63"/>
      <c r="H43" s="52">
        <f>G43*F43</f>
        <v>0</v>
      </c>
      <c r="I43" s="64"/>
      <c r="J43" s="53">
        <f>F43*I43</f>
        <v>0</v>
      </c>
      <c r="L43" s="48"/>
    </row>
    <row r="44" spans="1:12" x14ac:dyDescent="0.25">
      <c r="A44" s="2">
        <f>IF(D44&lt;&gt;"",COUNTA($D$10:D44),"")</f>
        <v>35</v>
      </c>
      <c r="B44" s="146"/>
      <c r="C44" s="146"/>
      <c r="D44" s="49" t="s">
        <v>238</v>
      </c>
      <c r="E44" s="50" t="s">
        <v>153</v>
      </c>
      <c r="F44" s="51">
        <v>451.00200000000001</v>
      </c>
      <c r="G44" s="63"/>
      <c r="H44" s="52">
        <f>G44*F44</f>
        <v>0</v>
      </c>
      <c r="I44" s="64"/>
      <c r="J44" s="53">
        <f>F44*I44</f>
        <v>0</v>
      </c>
      <c r="L44" s="48"/>
    </row>
    <row r="45" spans="1:12" x14ac:dyDescent="0.25">
      <c r="A45" s="2">
        <f>IF(D45&lt;&gt;"",COUNTA($D$10:D45),"")</f>
        <v>36</v>
      </c>
      <c r="B45" s="146"/>
      <c r="C45" s="146"/>
      <c r="D45" s="49" t="s">
        <v>239</v>
      </c>
      <c r="E45" s="50" t="s">
        <v>153</v>
      </c>
      <c r="F45" s="51">
        <v>451.00200000000001</v>
      </c>
      <c r="G45" s="63"/>
      <c r="H45" s="52">
        <f>G45*F45</f>
        <v>0</v>
      </c>
      <c r="I45" s="64"/>
      <c r="J45" s="53">
        <f>F45*I45</f>
        <v>0</v>
      </c>
      <c r="L45" s="48"/>
    </row>
    <row r="46" spans="1:12" x14ac:dyDescent="0.25">
      <c r="A46"/>
      <c r="B46"/>
      <c r="C46"/>
      <c r="D46"/>
      <c r="E46"/>
      <c r="F46"/>
    </row>
    <row r="47" spans="1:12" x14ac:dyDescent="0.25">
      <c r="A47"/>
      <c r="B47"/>
      <c r="C47"/>
      <c r="D47"/>
      <c r="E47"/>
      <c r="F47"/>
    </row>
    <row r="48" spans="1:12" x14ac:dyDescent="0.25">
      <c r="A48"/>
      <c r="B48"/>
      <c r="C48"/>
      <c r="D48" s="30" t="s">
        <v>297</v>
      </c>
      <c r="E48" s="31" t="s">
        <v>19</v>
      </c>
      <c r="F48" s="31"/>
      <c r="G48" s="23"/>
      <c r="H48" s="23">
        <f>SUM(H9:H45)</f>
        <v>0</v>
      </c>
      <c r="I48" s="22"/>
      <c r="J48" s="22"/>
    </row>
    <row r="49" spans="1:10" x14ac:dyDescent="0.25">
      <c r="A49"/>
      <c r="B49"/>
      <c r="C49"/>
      <c r="D49" s="30" t="s">
        <v>298</v>
      </c>
      <c r="E49" s="31" t="s">
        <v>19</v>
      </c>
      <c r="F49" s="31"/>
      <c r="G49" s="22"/>
      <c r="H49" s="22"/>
      <c r="I49" s="22"/>
      <c r="J49" s="23">
        <f>SUM(J9:J45)</f>
        <v>0</v>
      </c>
    </row>
    <row r="50" spans="1:10" ht="15.75" x14ac:dyDescent="0.25">
      <c r="A50"/>
      <c r="B50"/>
      <c r="C50"/>
      <c r="D50" s="32" t="s">
        <v>299</v>
      </c>
      <c r="E50" s="33" t="s">
        <v>19</v>
      </c>
      <c r="F50" s="33"/>
      <c r="G50" s="34">
        <f>H48+J49</f>
        <v>0</v>
      </c>
      <c r="H50" s="23"/>
      <c r="I50" s="22"/>
      <c r="J50" s="22"/>
    </row>
  </sheetData>
  <sheetProtection algorithmName="SHA-512" hashValue="j2ZiqTRO77WdPPACNrRORvEAzfXhcNekxeNbTBKAR3MSOXHYPAL7d91Hv4mdlx6A6qCky233/MmJ9OXY2gVzJQ==" saltValue="UZH5UV2oXp6pc8Pb90Fm7Q==" spinCount="100000" sheet="1" objects="1" scenarios="1"/>
  <mergeCells count="52">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B4"/>
    <mergeCell ref="E4:F4"/>
    <mergeCell ref="I4:J4"/>
    <mergeCell ref="A5:B5"/>
    <mergeCell ref="E5:F5"/>
    <mergeCell ref="I5:J5"/>
    <mergeCell ref="B7:C7"/>
    <mergeCell ref="A8:J8"/>
    <mergeCell ref="A1:J1"/>
    <mergeCell ref="A2:B2"/>
    <mergeCell ref="E2:F2"/>
    <mergeCell ref="I2:J2"/>
    <mergeCell ref="A3:B3"/>
    <mergeCell ref="E3:F3"/>
    <mergeCell ref="I3:J3"/>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B4665-3398-7746-8B18-2C62B98D3539}">
  <dimension ref="A1:J38"/>
  <sheetViews>
    <sheetView workbookViewId="0">
      <selection activeCell="N9" sqref="N9"/>
    </sheetView>
  </sheetViews>
  <sheetFormatPr defaultColWidth="8.7109375" defaultRowHeight="15" x14ac:dyDescent="0.25"/>
  <cols>
    <col min="1" max="1" width="5" style="11" customWidth="1"/>
    <col min="2" max="2" width="9.42578125" style="11" customWidth="1"/>
    <col min="3" max="3" width="7" style="11" customWidth="1"/>
    <col min="4" max="4" width="95.7109375" style="11" customWidth="1"/>
    <col min="5" max="5" width="4.140625" style="11" customWidth="1"/>
    <col min="6" max="6" width="8.7109375" style="11"/>
    <col min="7" max="7" width="16.140625" style="11" customWidth="1"/>
    <col min="8" max="8" width="13.42578125" style="11" customWidth="1"/>
    <col min="9" max="9" width="12.42578125" style="11" customWidth="1"/>
    <col min="10" max="10" width="16.42578125" style="11" customWidth="1"/>
    <col min="11" max="16384" width="8.7109375" style="11"/>
  </cols>
  <sheetData>
    <row r="1" spans="1:10" ht="21.75" thickBot="1" x14ac:dyDescent="0.3">
      <c r="A1" s="147" t="s">
        <v>24</v>
      </c>
      <c r="B1" s="148"/>
      <c r="C1" s="148"/>
      <c r="D1" s="148"/>
      <c r="E1" s="148"/>
      <c r="F1" s="148"/>
      <c r="G1" s="148"/>
      <c r="H1" s="148"/>
      <c r="I1" s="148"/>
      <c r="J1" s="149"/>
    </row>
    <row r="2" spans="1:10" x14ac:dyDescent="0.25">
      <c r="A2" s="130" t="s">
        <v>0</v>
      </c>
      <c r="B2" s="107"/>
      <c r="C2" s="67"/>
      <c r="D2" s="68" t="s">
        <v>69</v>
      </c>
      <c r="E2" s="108" t="s">
        <v>1</v>
      </c>
      <c r="F2" s="108"/>
      <c r="G2" s="69"/>
      <c r="H2" s="69"/>
      <c r="I2" s="131" t="s">
        <v>73</v>
      </c>
      <c r="J2" s="132"/>
    </row>
    <row r="3" spans="1:10" x14ac:dyDescent="0.25">
      <c r="A3" s="111" t="s">
        <v>2</v>
      </c>
      <c r="B3" s="112"/>
      <c r="C3" s="70"/>
      <c r="D3" s="71" t="s">
        <v>70</v>
      </c>
      <c r="E3" s="113" t="s">
        <v>3</v>
      </c>
      <c r="F3" s="113"/>
      <c r="G3" s="72"/>
      <c r="H3" s="72"/>
      <c r="I3" s="133" t="s">
        <v>74</v>
      </c>
      <c r="J3" s="134"/>
    </row>
    <row r="4" spans="1:10" x14ac:dyDescent="0.25">
      <c r="A4" s="111" t="s">
        <v>4</v>
      </c>
      <c r="B4" s="112"/>
      <c r="C4" s="70"/>
      <c r="D4" s="71" t="s">
        <v>71</v>
      </c>
      <c r="E4" s="113" t="s">
        <v>5</v>
      </c>
      <c r="F4" s="113"/>
      <c r="G4" s="72"/>
      <c r="H4" s="72"/>
      <c r="I4" s="135">
        <v>45330</v>
      </c>
      <c r="J4" s="136"/>
    </row>
    <row r="5" spans="1:10" ht="15.75" thickBot="1" x14ac:dyDescent="0.3">
      <c r="A5" s="118" t="s">
        <v>6</v>
      </c>
      <c r="B5" s="119"/>
      <c r="C5" s="73"/>
      <c r="D5" s="74" t="s">
        <v>72</v>
      </c>
      <c r="E5" s="120" t="s">
        <v>7</v>
      </c>
      <c r="F5" s="120"/>
      <c r="G5" s="75"/>
      <c r="H5" s="75"/>
      <c r="I5" s="137">
        <v>1</v>
      </c>
      <c r="J5" s="138"/>
    </row>
    <row r="6" spans="1:10" ht="15.75" thickBot="1" x14ac:dyDescent="0.3">
      <c r="A6" s="90"/>
      <c r="B6" s="91"/>
      <c r="C6" s="91"/>
      <c r="D6" s="92"/>
      <c r="E6" s="91"/>
      <c r="F6" s="93"/>
      <c r="G6" s="91"/>
      <c r="H6" s="91"/>
      <c r="I6" s="94"/>
      <c r="J6" s="95"/>
    </row>
    <row r="7" spans="1:10" ht="60.75" thickBot="1" x14ac:dyDescent="0.3">
      <c r="A7" s="80" t="s">
        <v>8</v>
      </c>
      <c r="B7" s="128" t="s">
        <v>9</v>
      </c>
      <c r="C7" s="129"/>
      <c r="D7" s="81" t="s">
        <v>10</v>
      </c>
      <c r="E7" s="82" t="s">
        <v>11</v>
      </c>
      <c r="F7" s="83" t="s">
        <v>12</v>
      </c>
      <c r="G7" s="83" t="s">
        <v>13</v>
      </c>
      <c r="H7" s="84" t="s">
        <v>14</v>
      </c>
      <c r="I7" s="84" t="s">
        <v>15</v>
      </c>
      <c r="J7" s="85" t="s">
        <v>16</v>
      </c>
    </row>
    <row r="8" spans="1:10" ht="27" thickBot="1" x14ac:dyDescent="0.3">
      <c r="A8" s="139" t="s">
        <v>256</v>
      </c>
      <c r="B8" s="139"/>
      <c r="C8" s="139"/>
      <c r="D8" s="139"/>
      <c r="E8" s="139"/>
      <c r="F8" s="139"/>
      <c r="G8" s="139"/>
      <c r="H8" s="139"/>
      <c r="I8" s="139"/>
      <c r="J8" s="140"/>
    </row>
    <row r="9" spans="1:10" ht="102" x14ac:dyDescent="0.25">
      <c r="A9" s="2">
        <v>1</v>
      </c>
      <c r="B9" s="116"/>
      <c r="C9" s="116"/>
      <c r="D9" s="24" t="s">
        <v>292</v>
      </c>
      <c r="E9" s="25" t="s">
        <v>17</v>
      </c>
      <c r="F9" s="10">
        <v>2</v>
      </c>
      <c r="G9" s="58"/>
      <c r="H9" s="35">
        <f>G9*F9</f>
        <v>0</v>
      </c>
      <c r="I9" s="58"/>
      <c r="J9" s="19">
        <f t="shared" ref="J9:J33" si="0">F9*I9</f>
        <v>0</v>
      </c>
    </row>
    <row r="10" spans="1:10" x14ac:dyDescent="0.25">
      <c r="A10" s="2">
        <f>IF(D10&lt;&gt;"",COUNTA($D10:D$12),"")</f>
        <v>3</v>
      </c>
      <c r="B10" s="116"/>
      <c r="C10" s="116"/>
      <c r="D10" s="26" t="s">
        <v>293</v>
      </c>
      <c r="E10" s="25" t="s">
        <v>19</v>
      </c>
      <c r="F10" s="10">
        <v>1</v>
      </c>
      <c r="G10" s="58"/>
      <c r="H10" s="35">
        <f t="shared" ref="H10:H33" si="1">G10*F10</f>
        <v>0</v>
      </c>
      <c r="I10" s="58"/>
      <c r="J10" s="19">
        <f t="shared" si="0"/>
        <v>0</v>
      </c>
    </row>
    <row r="11" spans="1:10" x14ac:dyDescent="0.25">
      <c r="A11" s="2">
        <f>IF(D11&lt;&gt;"",COUNTA($D11:D$12),"")</f>
        <v>2</v>
      </c>
      <c r="B11" s="116"/>
      <c r="C11" s="116"/>
      <c r="D11" s="26" t="s">
        <v>286</v>
      </c>
      <c r="E11" s="25" t="s">
        <v>19</v>
      </c>
      <c r="F11" s="10">
        <v>1</v>
      </c>
      <c r="G11" s="58"/>
      <c r="H11" s="35">
        <f t="shared" si="1"/>
        <v>0</v>
      </c>
      <c r="I11" s="58"/>
      <c r="J11" s="19">
        <f t="shared" si="0"/>
        <v>0</v>
      </c>
    </row>
    <row r="12" spans="1:10" ht="76.5" x14ac:dyDescent="0.25">
      <c r="A12" s="2">
        <v>2</v>
      </c>
      <c r="B12" s="116"/>
      <c r="C12" s="116"/>
      <c r="D12" s="26" t="s">
        <v>294</v>
      </c>
      <c r="E12" s="25" t="s">
        <v>19</v>
      </c>
      <c r="F12" s="10">
        <v>2</v>
      </c>
      <c r="G12" s="58"/>
      <c r="H12" s="35">
        <f t="shared" si="1"/>
        <v>0</v>
      </c>
      <c r="I12" s="58"/>
      <c r="J12" s="19">
        <f t="shared" si="0"/>
        <v>0</v>
      </c>
    </row>
    <row r="13" spans="1:10" ht="38.25" x14ac:dyDescent="0.25">
      <c r="A13" s="2">
        <v>3</v>
      </c>
      <c r="B13" s="116"/>
      <c r="C13" s="116"/>
      <c r="D13" s="26" t="s">
        <v>267</v>
      </c>
      <c r="E13" s="25" t="s">
        <v>19</v>
      </c>
      <c r="F13" s="10">
        <v>2</v>
      </c>
      <c r="G13" s="58"/>
      <c r="H13" s="35">
        <f t="shared" si="1"/>
        <v>0</v>
      </c>
      <c r="I13" s="58"/>
      <c r="J13" s="19">
        <f t="shared" si="0"/>
        <v>0</v>
      </c>
    </row>
    <row r="14" spans="1:10" ht="51" x14ac:dyDescent="0.25">
      <c r="A14" s="2">
        <v>4</v>
      </c>
      <c r="B14" s="116"/>
      <c r="C14" s="116"/>
      <c r="D14" s="26" t="s">
        <v>279</v>
      </c>
      <c r="E14" s="25" t="s">
        <v>19</v>
      </c>
      <c r="F14" s="10">
        <v>2</v>
      </c>
      <c r="G14" s="58"/>
      <c r="H14" s="35">
        <f t="shared" si="1"/>
        <v>0</v>
      </c>
      <c r="I14" s="58"/>
      <c r="J14" s="19">
        <f t="shared" si="0"/>
        <v>0</v>
      </c>
    </row>
    <row r="15" spans="1:10" ht="25.5" x14ac:dyDescent="0.25">
      <c r="A15" s="2">
        <v>5</v>
      </c>
      <c r="B15" s="127"/>
      <c r="C15" s="112"/>
      <c r="D15" s="26" t="s">
        <v>272</v>
      </c>
      <c r="E15" s="25" t="s">
        <v>19</v>
      </c>
      <c r="F15" s="10">
        <v>2</v>
      </c>
      <c r="G15" s="58"/>
      <c r="H15" s="35">
        <f t="shared" si="1"/>
        <v>0</v>
      </c>
      <c r="I15" s="58"/>
      <c r="J15" s="19">
        <f t="shared" si="0"/>
        <v>0</v>
      </c>
    </row>
    <row r="16" spans="1:10" ht="51" x14ac:dyDescent="0.25">
      <c r="A16" s="2">
        <v>6</v>
      </c>
      <c r="B16" s="127"/>
      <c r="C16" s="112"/>
      <c r="D16" s="26" t="s">
        <v>280</v>
      </c>
      <c r="E16" s="25" t="s">
        <v>19</v>
      </c>
      <c r="F16" s="10">
        <v>2</v>
      </c>
      <c r="G16" s="58"/>
      <c r="H16" s="35">
        <f t="shared" si="1"/>
        <v>0</v>
      </c>
      <c r="I16" s="58"/>
      <c r="J16" s="19">
        <f t="shared" si="0"/>
        <v>0</v>
      </c>
    </row>
    <row r="17" spans="1:10" ht="51" x14ac:dyDescent="0.25">
      <c r="A17" s="2">
        <v>7</v>
      </c>
      <c r="B17" s="127"/>
      <c r="C17" s="112"/>
      <c r="D17" s="26" t="s">
        <v>281</v>
      </c>
      <c r="E17" s="25" t="s">
        <v>19</v>
      </c>
      <c r="F17" s="10">
        <v>2</v>
      </c>
      <c r="G17" s="58"/>
      <c r="H17" s="35">
        <f t="shared" si="1"/>
        <v>0</v>
      </c>
      <c r="I17" s="58"/>
      <c r="J17" s="19">
        <f t="shared" si="0"/>
        <v>0</v>
      </c>
    </row>
    <row r="18" spans="1:10" ht="51.75" thickBot="1" x14ac:dyDescent="0.3">
      <c r="A18" s="2">
        <v>8</v>
      </c>
      <c r="B18" s="127"/>
      <c r="C18" s="112"/>
      <c r="D18" s="26" t="s">
        <v>282</v>
      </c>
      <c r="E18" s="25" t="s">
        <v>19</v>
      </c>
      <c r="F18" s="10">
        <v>2</v>
      </c>
      <c r="G18" s="58"/>
      <c r="H18" s="35">
        <f t="shared" si="1"/>
        <v>0</v>
      </c>
      <c r="I18" s="58"/>
      <c r="J18" s="19">
        <f t="shared" si="0"/>
        <v>0</v>
      </c>
    </row>
    <row r="19" spans="1:10" ht="63.75" x14ac:dyDescent="0.25">
      <c r="A19" s="2">
        <v>9</v>
      </c>
      <c r="B19" s="116"/>
      <c r="C19" s="116"/>
      <c r="D19" s="27" t="s">
        <v>285</v>
      </c>
      <c r="E19" s="25" t="s">
        <v>19</v>
      </c>
      <c r="F19" s="10">
        <v>2</v>
      </c>
      <c r="G19" s="58"/>
      <c r="H19" s="35">
        <f t="shared" si="1"/>
        <v>0</v>
      </c>
      <c r="I19" s="58"/>
      <c r="J19" s="19">
        <f t="shared" si="0"/>
        <v>0</v>
      </c>
    </row>
    <row r="20" spans="1:10" ht="38.25" x14ac:dyDescent="0.25">
      <c r="A20" s="2">
        <v>10</v>
      </c>
      <c r="B20" s="116"/>
      <c r="C20" s="116"/>
      <c r="D20" s="27" t="s">
        <v>283</v>
      </c>
      <c r="E20" s="25" t="s">
        <v>19</v>
      </c>
      <c r="F20" s="10">
        <v>2</v>
      </c>
      <c r="G20" s="58"/>
      <c r="H20" s="35">
        <f t="shared" si="1"/>
        <v>0</v>
      </c>
      <c r="I20" s="58"/>
      <c r="J20" s="19">
        <f t="shared" si="0"/>
        <v>0</v>
      </c>
    </row>
    <row r="21" spans="1:10" ht="38.25" x14ac:dyDescent="0.25">
      <c r="A21" s="2">
        <v>11</v>
      </c>
      <c r="B21" s="116"/>
      <c r="C21" s="116"/>
      <c r="D21" s="27" t="s">
        <v>268</v>
      </c>
      <c r="E21" s="25" t="s">
        <v>19</v>
      </c>
      <c r="F21" s="10">
        <v>2</v>
      </c>
      <c r="G21" s="58"/>
      <c r="H21" s="35">
        <f t="shared" si="1"/>
        <v>0</v>
      </c>
      <c r="I21" s="58"/>
      <c r="J21" s="19">
        <f t="shared" si="0"/>
        <v>0</v>
      </c>
    </row>
    <row r="22" spans="1:10" x14ac:dyDescent="0.25">
      <c r="A22" s="2">
        <v>12</v>
      </c>
      <c r="B22" s="127"/>
      <c r="C22" s="112"/>
      <c r="D22" s="26" t="s">
        <v>289</v>
      </c>
      <c r="E22" s="25" t="s">
        <v>273</v>
      </c>
      <c r="F22" s="10">
        <v>4000</v>
      </c>
      <c r="G22" s="58"/>
      <c r="H22" s="35">
        <f t="shared" si="1"/>
        <v>0</v>
      </c>
      <c r="I22" s="58"/>
      <c r="J22" s="20">
        <f t="shared" si="0"/>
        <v>0</v>
      </c>
    </row>
    <row r="23" spans="1:10" x14ac:dyDescent="0.25">
      <c r="A23" s="2">
        <v>13</v>
      </c>
      <c r="B23" s="116"/>
      <c r="C23" s="116"/>
      <c r="D23" s="26" t="s">
        <v>266</v>
      </c>
      <c r="E23" s="25" t="s">
        <v>19</v>
      </c>
      <c r="F23" s="10">
        <v>2</v>
      </c>
      <c r="G23" s="58"/>
      <c r="H23" s="35">
        <f t="shared" si="1"/>
        <v>0</v>
      </c>
      <c r="I23" s="58"/>
      <c r="J23" s="19">
        <f t="shared" si="0"/>
        <v>0</v>
      </c>
    </row>
    <row r="24" spans="1:10" x14ac:dyDescent="0.25">
      <c r="A24" s="2">
        <v>14</v>
      </c>
      <c r="B24" s="116"/>
      <c r="C24" s="116"/>
      <c r="D24" s="26" t="s">
        <v>276</v>
      </c>
      <c r="E24" s="25" t="s">
        <v>19</v>
      </c>
      <c r="F24" s="10">
        <v>2</v>
      </c>
      <c r="G24" s="58"/>
      <c r="H24" s="35">
        <f t="shared" si="1"/>
        <v>0</v>
      </c>
      <c r="I24" s="58"/>
      <c r="J24" s="19">
        <f t="shared" si="0"/>
        <v>0</v>
      </c>
    </row>
    <row r="25" spans="1:10" ht="38.25" x14ac:dyDescent="0.25">
      <c r="A25" s="2">
        <v>15</v>
      </c>
      <c r="B25" s="116"/>
      <c r="C25" s="116"/>
      <c r="D25" s="26" t="s">
        <v>284</v>
      </c>
      <c r="E25" s="25" t="s">
        <v>19</v>
      </c>
      <c r="F25" s="10">
        <v>1</v>
      </c>
      <c r="G25" s="58"/>
      <c r="H25" s="35">
        <f t="shared" si="1"/>
        <v>0</v>
      </c>
      <c r="I25" s="58"/>
      <c r="J25" s="19">
        <f t="shared" si="0"/>
        <v>0</v>
      </c>
    </row>
    <row r="26" spans="1:10" ht="25.5" x14ac:dyDescent="0.25">
      <c r="A26" s="2">
        <v>16</v>
      </c>
      <c r="B26" s="116"/>
      <c r="C26" s="116"/>
      <c r="D26" s="26" t="s">
        <v>277</v>
      </c>
      <c r="E26" s="25" t="s">
        <v>19</v>
      </c>
      <c r="F26" s="10">
        <v>1</v>
      </c>
      <c r="G26" s="58"/>
      <c r="H26" s="35">
        <f t="shared" si="1"/>
        <v>0</v>
      </c>
      <c r="I26" s="58"/>
      <c r="J26" s="19">
        <f t="shared" si="0"/>
        <v>0</v>
      </c>
    </row>
    <row r="27" spans="1:10" ht="25.5" x14ac:dyDescent="0.25">
      <c r="A27" s="2">
        <v>17</v>
      </c>
      <c r="B27" s="127"/>
      <c r="C27" s="112"/>
      <c r="D27" s="27" t="s">
        <v>296</v>
      </c>
      <c r="E27" s="25" t="s">
        <v>19</v>
      </c>
      <c r="F27" s="10">
        <v>1</v>
      </c>
      <c r="G27" s="58"/>
      <c r="H27" s="35">
        <f t="shared" si="1"/>
        <v>0</v>
      </c>
      <c r="I27" s="58"/>
      <c r="J27" s="19">
        <f t="shared" si="0"/>
        <v>0</v>
      </c>
    </row>
    <row r="28" spans="1:10" ht="38.25" x14ac:dyDescent="0.25">
      <c r="A28" s="2">
        <v>18</v>
      </c>
      <c r="B28" s="116"/>
      <c r="C28" s="116"/>
      <c r="D28" s="28" t="s">
        <v>269</v>
      </c>
      <c r="E28" s="25" t="s">
        <v>19</v>
      </c>
      <c r="F28" s="10">
        <v>1</v>
      </c>
      <c r="G28" s="58"/>
      <c r="H28" s="35">
        <f t="shared" si="1"/>
        <v>0</v>
      </c>
      <c r="I28" s="58"/>
      <c r="J28" s="19">
        <f t="shared" si="0"/>
        <v>0</v>
      </c>
    </row>
    <row r="29" spans="1:10" ht="89.25" x14ac:dyDescent="0.25">
      <c r="A29" s="2">
        <v>19</v>
      </c>
      <c r="B29" s="116"/>
      <c r="C29" s="116"/>
      <c r="D29" s="27" t="s">
        <v>270</v>
      </c>
      <c r="E29" s="25" t="s">
        <v>19</v>
      </c>
      <c r="F29" s="10">
        <v>1</v>
      </c>
      <c r="G29" s="58"/>
      <c r="H29" s="35">
        <f t="shared" si="1"/>
        <v>0</v>
      </c>
      <c r="I29" s="58"/>
      <c r="J29" s="19">
        <f t="shared" si="0"/>
        <v>0</v>
      </c>
    </row>
    <row r="30" spans="1:10" ht="25.5" x14ac:dyDescent="0.25">
      <c r="A30" s="2">
        <v>19</v>
      </c>
      <c r="B30" s="116"/>
      <c r="C30" s="116"/>
      <c r="D30" s="27" t="s">
        <v>287</v>
      </c>
      <c r="E30" s="25" t="s">
        <v>19</v>
      </c>
      <c r="F30" s="10">
        <v>1</v>
      </c>
      <c r="G30" s="58"/>
      <c r="H30" s="35">
        <f t="shared" si="1"/>
        <v>0</v>
      </c>
      <c r="I30" s="58"/>
      <c r="J30" s="19">
        <f t="shared" si="0"/>
        <v>0</v>
      </c>
    </row>
    <row r="31" spans="1:10" ht="38.25" x14ac:dyDescent="0.25">
      <c r="A31" s="2">
        <v>20</v>
      </c>
      <c r="B31" s="116"/>
      <c r="C31" s="116"/>
      <c r="D31" s="27" t="s">
        <v>271</v>
      </c>
      <c r="E31" s="25" t="s">
        <v>19</v>
      </c>
      <c r="F31" s="10">
        <v>1</v>
      </c>
      <c r="G31" s="58"/>
      <c r="H31" s="35">
        <f t="shared" si="1"/>
        <v>0</v>
      </c>
      <c r="I31" s="58"/>
      <c r="J31" s="19">
        <f t="shared" si="0"/>
        <v>0</v>
      </c>
    </row>
    <row r="32" spans="1:10" ht="51" x14ac:dyDescent="0.25">
      <c r="A32" s="2">
        <v>21</v>
      </c>
      <c r="B32" s="116"/>
      <c r="C32" s="116"/>
      <c r="D32" s="27" t="s">
        <v>291</v>
      </c>
      <c r="E32" s="25" t="s">
        <v>19</v>
      </c>
      <c r="F32" s="10">
        <v>1</v>
      </c>
      <c r="G32" s="58"/>
      <c r="H32" s="35">
        <f t="shared" si="1"/>
        <v>0</v>
      </c>
      <c r="I32" s="58"/>
      <c r="J32" s="19">
        <f t="shared" si="0"/>
        <v>0</v>
      </c>
    </row>
    <row r="33" spans="1:10" ht="63.75" x14ac:dyDescent="0.25">
      <c r="A33" s="2">
        <v>22</v>
      </c>
      <c r="B33" s="116"/>
      <c r="C33" s="116"/>
      <c r="D33" s="27" t="s">
        <v>316</v>
      </c>
      <c r="E33" s="25" t="s">
        <v>19</v>
      </c>
      <c r="F33" s="10">
        <v>1</v>
      </c>
      <c r="G33" s="58"/>
      <c r="H33" s="35">
        <f t="shared" si="1"/>
        <v>0</v>
      </c>
      <c r="I33" s="58"/>
      <c r="J33" s="19">
        <f t="shared" si="0"/>
        <v>0</v>
      </c>
    </row>
    <row r="34" spans="1:10" x14ac:dyDescent="0.25">
      <c r="A34"/>
      <c r="B34"/>
      <c r="C34"/>
      <c r="D34" s="29"/>
      <c r="E34"/>
      <c r="F34"/>
    </row>
    <row r="35" spans="1:10" x14ac:dyDescent="0.25">
      <c r="A35"/>
      <c r="B35"/>
      <c r="C35"/>
      <c r="D35"/>
      <c r="E35"/>
      <c r="F35"/>
    </row>
    <row r="36" spans="1:10" x14ac:dyDescent="0.25">
      <c r="A36"/>
      <c r="B36"/>
      <c r="C36"/>
      <c r="D36" s="30" t="s">
        <v>297</v>
      </c>
      <c r="E36" s="31" t="s">
        <v>19</v>
      </c>
      <c r="F36" s="31"/>
      <c r="G36" s="23"/>
      <c r="H36" s="23">
        <f>SUM(H9:H33)</f>
        <v>0</v>
      </c>
      <c r="I36" s="22"/>
      <c r="J36" s="22"/>
    </row>
    <row r="37" spans="1:10" x14ac:dyDescent="0.25">
      <c r="A37"/>
      <c r="B37"/>
      <c r="C37"/>
      <c r="D37" s="30" t="s">
        <v>298</v>
      </c>
      <c r="E37" s="31" t="s">
        <v>19</v>
      </c>
      <c r="F37" s="31"/>
      <c r="G37" s="22"/>
      <c r="H37" s="22"/>
      <c r="I37" s="22"/>
      <c r="J37" s="23">
        <f>SUM(J9:J33)</f>
        <v>0</v>
      </c>
    </row>
    <row r="38" spans="1:10" ht="15.75" x14ac:dyDescent="0.25">
      <c r="A38"/>
      <c r="B38"/>
      <c r="C38"/>
      <c r="D38" s="32" t="s">
        <v>299</v>
      </c>
      <c r="E38" s="33" t="s">
        <v>19</v>
      </c>
      <c r="F38" s="33"/>
      <c r="G38" s="34">
        <f>H36+J37</f>
        <v>0</v>
      </c>
      <c r="H38" s="23"/>
      <c r="I38" s="22"/>
      <c r="J38" s="22"/>
    </row>
  </sheetData>
  <sheetProtection algorithmName="SHA-512" hashValue="7+PBinRcYDiG2WqDkzTMSdvJmWnp7IAXxI+1LIFQoXkboAztzmrftZ4IjfbzanUkiZvarUl+ol4lF47d42UkQg==" saltValue="dJQ4PfA/JbDocW6jszePhw==" spinCount="100000" sheet="1" objects="1" scenarios="1"/>
  <mergeCells count="40">
    <mergeCell ref="B32:C32"/>
    <mergeCell ref="B33:C33"/>
    <mergeCell ref="B28:C28"/>
    <mergeCell ref="B29:C29"/>
    <mergeCell ref="B31:C31"/>
    <mergeCell ref="B30:C30"/>
    <mergeCell ref="B24:C24"/>
    <mergeCell ref="B25:C25"/>
    <mergeCell ref="B26:C26"/>
    <mergeCell ref="B27:C27"/>
    <mergeCell ref="B23:C23"/>
    <mergeCell ref="B21:C21"/>
    <mergeCell ref="B12:C12"/>
    <mergeCell ref="B13:C13"/>
    <mergeCell ref="B14:C14"/>
    <mergeCell ref="B15:C15"/>
    <mergeCell ref="B16:C16"/>
    <mergeCell ref="A1:J1"/>
    <mergeCell ref="A2:B2"/>
    <mergeCell ref="E2:F2"/>
    <mergeCell ref="I2:J2"/>
    <mergeCell ref="A3:B3"/>
    <mergeCell ref="E3:F3"/>
    <mergeCell ref="I3:J3"/>
    <mergeCell ref="B22:C22"/>
    <mergeCell ref="B9:C9"/>
    <mergeCell ref="A4:B4"/>
    <mergeCell ref="E4:F4"/>
    <mergeCell ref="I4:J4"/>
    <mergeCell ref="A5:B5"/>
    <mergeCell ref="E5:F5"/>
    <mergeCell ref="I5:J5"/>
    <mergeCell ref="B7:C7"/>
    <mergeCell ref="A8:J8"/>
    <mergeCell ref="B17:C17"/>
    <mergeCell ref="B18:C18"/>
    <mergeCell ref="B19:C19"/>
    <mergeCell ref="B11:C11"/>
    <mergeCell ref="B10:C10"/>
    <mergeCell ref="B20:C20"/>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716D2-C55B-EC47-8E94-FCE422DDD8E0}">
  <dimension ref="A1:J197"/>
  <sheetViews>
    <sheetView workbookViewId="0">
      <selection activeCell="D12" sqref="D12"/>
    </sheetView>
  </sheetViews>
  <sheetFormatPr defaultColWidth="8.7109375" defaultRowHeight="15" x14ac:dyDescent="0.25"/>
  <cols>
    <col min="1" max="1" width="5" style="11" customWidth="1"/>
    <col min="2" max="2" width="9.42578125" style="11" customWidth="1"/>
    <col min="3" max="3" width="7" style="11" customWidth="1"/>
    <col min="4" max="4" width="102.28515625" style="11" customWidth="1"/>
    <col min="5" max="5" width="4.140625" style="11" customWidth="1"/>
    <col min="6" max="6" width="8.7109375" style="11"/>
    <col min="7" max="7" width="13.140625" style="11" customWidth="1"/>
    <col min="8" max="8" width="12" style="11" customWidth="1"/>
    <col min="9" max="9" width="12.42578125" style="11" customWidth="1"/>
    <col min="10" max="10" width="16.42578125" style="11" customWidth="1"/>
    <col min="11" max="16384" width="8.7109375" style="11"/>
  </cols>
  <sheetData>
    <row r="1" spans="1:10" ht="21.75" thickBot="1" x14ac:dyDescent="0.3">
      <c r="A1" s="105" t="s">
        <v>24</v>
      </c>
      <c r="B1" s="105"/>
      <c r="C1" s="105"/>
      <c r="D1" s="105"/>
      <c r="E1" s="105"/>
      <c r="F1" s="105"/>
      <c r="G1" s="105"/>
      <c r="H1" s="105"/>
      <c r="I1" s="105"/>
      <c r="J1" s="105"/>
    </row>
    <row r="2" spans="1:10" x14ac:dyDescent="0.25">
      <c r="A2" s="130" t="s">
        <v>0</v>
      </c>
      <c r="B2" s="107"/>
      <c r="C2" s="67"/>
      <c r="D2" s="68" t="s">
        <v>69</v>
      </c>
      <c r="E2" s="108" t="s">
        <v>1</v>
      </c>
      <c r="F2" s="108"/>
      <c r="G2" s="69"/>
      <c r="H2" s="69"/>
      <c r="I2" s="131" t="s">
        <v>73</v>
      </c>
      <c r="J2" s="132"/>
    </row>
    <row r="3" spans="1:10" x14ac:dyDescent="0.25">
      <c r="A3" s="111" t="s">
        <v>2</v>
      </c>
      <c r="B3" s="112"/>
      <c r="C3" s="70"/>
      <c r="D3" s="71" t="s">
        <v>70</v>
      </c>
      <c r="E3" s="113" t="s">
        <v>3</v>
      </c>
      <c r="F3" s="113"/>
      <c r="G3" s="72"/>
      <c r="H3" s="72"/>
      <c r="I3" s="133" t="s">
        <v>74</v>
      </c>
      <c r="J3" s="134"/>
    </row>
    <row r="4" spans="1:10" x14ac:dyDescent="0.25">
      <c r="A4" s="111" t="s">
        <v>4</v>
      </c>
      <c r="B4" s="112"/>
      <c r="C4" s="70"/>
      <c r="D4" s="71" t="s">
        <v>71</v>
      </c>
      <c r="E4" s="113" t="s">
        <v>5</v>
      </c>
      <c r="F4" s="113"/>
      <c r="G4" s="72"/>
      <c r="H4" s="72"/>
      <c r="I4" s="135">
        <v>45330</v>
      </c>
      <c r="J4" s="136"/>
    </row>
    <row r="5" spans="1:10" ht="15.75" thickBot="1" x14ac:dyDescent="0.3">
      <c r="A5" s="118" t="s">
        <v>6</v>
      </c>
      <c r="B5" s="119"/>
      <c r="C5" s="73"/>
      <c r="D5" s="74" t="s">
        <v>72</v>
      </c>
      <c r="E5" s="120" t="s">
        <v>7</v>
      </c>
      <c r="F5" s="120"/>
      <c r="G5" s="75"/>
      <c r="H5" s="75"/>
      <c r="I5" s="137">
        <v>1</v>
      </c>
      <c r="J5" s="138"/>
    </row>
    <row r="6" spans="1:10" ht="15.75" thickBot="1" x14ac:dyDescent="0.3">
      <c r="A6" s="76"/>
      <c r="B6" s="76"/>
      <c r="C6" s="76"/>
      <c r="D6" s="77"/>
      <c r="E6" s="76"/>
      <c r="F6" s="78"/>
      <c r="G6" s="76"/>
      <c r="H6" s="76"/>
      <c r="I6" s="79"/>
      <c r="J6" s="79"/>
    </row>
    <row r="7" spans="1:10" ht="60.75" thickBot="1" x14ac:dyDescent="0.3">
      <c r="A7" s="80" t="s">
        <v>8</v>
      </c>
      <c r="B7" s="128" t="s">
        <v>9</v>
      </c>
      <c r="C7" s="129"/>
      <c r="D7" s="81" t="s">
        <v>10</v>
      </c>
      <c r="E7" s="82" t="s">
        <v>11</v>
      </c>
      <c r="F7" s="83" t="s">
        <v>12</v>
      </c>
      <c r="G7" s="83" t="s">
        <v>13</v>
      </c>
      <c r="H7" s="84" t="s">
        <v>14</v>
      </c>
      <c r="I7" s="84" t="s">
        <v>15</v>
      </c>
      <c r="J7" s="85" t="s">
        <v>16</v>
      </c>
    </row>
    <row r="8" spans="1:10" ht="23.25" x14ac:dyDescent="0.25">
      <c r="A8" s="144" t="s">
        <v>257</v>
      </c>
      <c r="B8" s="144"/>
      <c r="C8" s="144"/>
      <c r="D8" s="144"/>
      <c r="E8" s="144"/>
      <c r="F8" s="144"/>
      <c r="G8" s="144"/>
      <c r="H8" s="144"/>
      <c r="I8" s="144"/>
      <c r="J8" s="145"/>
    </row>
    <row r="9" spans="1:10" ht="15.75" x14ac:dyDescent="0.25">
      <c r="A9" s="2"/>
      <c r="B9" s="116"/>
      <c r="C9" s="116"/>
      <c r="D9" s="37" t="s">
        <v>82</v>
      </c>
      <c r="E9" s="4"/>
      <c r="F9" s="10"/>
      <c r="G9" s="96"/>
      <c r="H9" s="9"/>
      <c r="I9" s="96"/>
      <c r="J9" s="6"/>
    </row>
    <row r="10" spans="1:10" x14ac:dyDescent="0.25">
      <c r="A10" s="2">
        <f>IF(D10&lt;&gt;"",COUNTA($D10:D$10),"")</f>
        <v>1</v>
      </c>
      <c r="B10" s="116"/>
      <c r="C10" s="116"/>
      <c r="D10" s="7" t="s">
        <v>45</v>
      </c>
      <c r="E10" s="4" t="s">
        <v>17</v>
      </c>
      <c r="F10" s="5">
        <v>1</v>
      </c>
      <c r="G10" s="60"/>
      <c r="H10" s="9">
        <f t="shared" ref="H10:H73" si="0">G10*F10</f>
        <v>0</v>
      </c>
      <c r="I10" s="60"/>
      <c r="J10" s="6">
        <f t="shared" ref="J10:J72" si="1">F10*I10</f>
        <v>0</v>
      </c>
    </row>
    <row r="11" spans="1:10" x14ac:dyDescent="0.25">
      <c r="A11" s="2">
        <f>IF(D11&lt;&gt;"",COUNTA($D$10:D11),"")</f>
        <v>2</v>
      </c>
      <c r="B11" s="116"/>
      <c r="C11" s="116"/>
      <c r="D11" s="7" t="s">
        <v>26</v>
      </c>
      <c r="E11" s="4" t="s">
        <v>17</v>
      </c>
      <c r="F11" s="5">
        <v>1</v>
      </c>
      <c r="G11" s="60"/>
      <c r="H11" s="9">
        <f t="shared" si="0"/>
        <v>0</v>
      </c>
      <c r="I11" s="60"/>
      <c r="J11" s="6">
        <f t="shared" si="1"/>
        <v>0</v>
      </c>
    </row>
    <row r="12" spans="1:10" x14ac:dyDescent="0.25">
      <c r="A12" s="2">
        <f>IF(D12&lt;&gt;"",COUNTA($D$10:D12),"")</f>
        <v>3</v>
      </c>
      <c r="B12" s="116"/>
      <c r="C12" s="116"/>
      <c r="D12" s="7" t="s">
        <v>27</v>
      </c>
      <c r="E12" s="4" t="s">
        <v>17</v>
      </c>
      <c r="F12" s="5">
        <v>1</v>
      </c>
      <c r="G12" s="60"/>
      <c r="H12" s="9">
        <f t="shared" si="0"/>
        <v>0</v>
      </c>
      <c r="I12" s="60"/>
      <c r="J12" s="6">
        <f t="shared" si="1"/>
        <v>0</v>
      </c>
    </row>
    <row r="13" spans="1:10" x14ac:dyDescent="0.25">
      <c r="A13" s="2">
        <f>IF(D13&lt;&gt;"",COUNTA($D$10:D13),"")</f>
        <v>4</v>
      </c>
      <c r="B13" s="127"/>
      <c r="C13" s="112"/>
      <c r="D13" s="7" t="s">
        <v>28</v>
      </c>
      <c r="E13" s="4" t="s">
        <v>17</v>
      </c>
      <c r="F13" s="5">
        <v>1</v>
      </c>
      <c r="G13" s="60"/>
      <c r="H13" s="9">
        <f t="shared" si="0"/>
        <v>0</v>
      </c>
      <c r="I13" s="60"/>
      <c r="J13" s="6">
        <f t="shared" si="1"/>
        <v>0</v>
      </c>
    </row>
    <row r="14" spans="1:10" x14ac:dyDescent="0.25">
      <c r="A14" s="2">
        <f>IF(D14&lt;&gt;"",COUNTA($D$10:D14),"")</f>
        <v>5</v>
      </c>
      <c r="B14" s="127"/>
      <c r="C14" s="112"/>
      <c r="D14" s="7" t="s">
        <v>46</v>
      </c>
      <c r="E14" s="4" t="s">
        <v>17</v>
      </c>
      <c r="F14" s="5">
        <v>1</v>
      </c>
      <c r="G14" s="60"/>
      <c r="H14" s="9">
        <f t="shared" si="0"/>
        <v>0</v>
      </c>
      <c r="I14" s="60"/>
      <c r="J14" s="6">
        <f t="shared" si="1"/>
        <v>0</v>
      </c>
    </row>
    <row r="15" spans="1:10" x14ac:dyDescent="0.25">
      <c r="A15" s="2">
        <f>IF(D15&lt;&gt;"",COUNTA($D$10:D15),"")</f>
        <v>6</v>
      </c>
      <c r="B15" s="127"/>
      <c r="C15" s="112"/>
      <c r="D15" s="7" t="s">
        <v>47</v>
      </c>
      <c r="E15" s="4" t="s">
        <v>17</v>
      </c>
      <c r="F15" s="5">
        <v>1</v>
      </c>
      <c r="G15" s="60"/>
      <c r="H15" s="9">
        <f t="shared" si="0"/>
        <v>0</v>
      </c>
      <c r="I15" s="60"/>
      <c r="J15" s="6">
        <f t="shared" si="1"/>
        <v>0</v>
      </c>
    </row>
    <row r="16" spans="1:10" x14ac:dyDescent="0.25">
      <c r="A16" s="2">
        <f>IF(D16&lt;&gt;"",COUNTA($D$10:D16),"")</f>
        <v>7</v>
      </c>
      <c r="B16" s="127"/>
      <c r="C16" s="112"/>
      <c r="D16" s="7" t="s">
        <v>48</v>
      </c>
      <c r="E16" s="4" t="s">
        <v>17</v>
      </c>
      <c r="F16" s="5">
        <v>1</v>
      </c>
      <c r="G16" s="60"/>
      <c r="H16" s="9">
        <f t="shared" si="0"/>
        <v>0</v>
      </c>
      <c r="I16" s="62"/>
      <c r="J16" s="6">
        <f t="shared" si="1"/>
        <v>0</v>
      </c>
    </row>
    <row r="17" spans="1:10" x14ac:dyDescent="0.25">
      <c r="A17" s="2">
        <f>IF(D17&lt;&gt;"",COUNTA($D$10:D17),"")</f>
        <v>8</v>
      </c>
      <c r="B17" s="116"/>
      <c r="C17" s="116"/>
      <c r="D17" s="7" t="s">
        <v>30</v>
      </c>
      <c r="E17" s="4" t="s">
        <v>17</v>
      </c>
      <c r="F17" s="5">
        <v>1</v>
      </c>
      <c r="G17" s="60"/>
      <c r="H17" s="9">
        <f t="shared" si="0"/>
        <v>0</v>
      </c>
      <c r="I17" s="60"/>
      <c r="J17" s="6">
        <f t="shared" si="1"/>
        <v>0</v>
      </c>
    </row>
    <row r="18" spans="1:10" x14ac:dyDescent="0.25">
      <c r="A18" s="2">
        <f>IF(D18&lt;&gt;"",COUNTA($D$10:D18),"")</f>
        <v>9</v>
      </c>
      <c r="B18" s="150"/>
      <c r="C18" s="150"/>
      <c r="D18" s="7" t="s">
        <v>31</v>
      </c>
      <c r="E18" s="4" t="s">
        <v>17</v>
      </c>
      <c r="F18" s="5">
        <v>1</v>
      </c>
      <c r="G18" s="60"/>
      <c r="H18" s="9">
        <f t="shared" si="0"/>
        <v>0</v>
      </c>
      <c r="I18" s="60"/>
      <c r="J18" s="6">
        <f t="shared" si="1"/>
        <v>0</v>
      </c>
    </row>
    <row r="19" spans="1:10" x14ac:dyDescent="0.25">
      <c r="A19" s="2">
        <f>IF(D19&lt;&gt;"",COUNTA($D$10:D19),"")</f>
        <v>10</v>
      </c>
      <c r="B19" s="150"/>
      <c r="C19" s="150"/>
      <c r="D19" s="7" t="s">
        <v>34</v>
      </c>
      <c r="E19" s="4" t="s">
        <v>17</v>
      </c>
      <c r="F19" s="5">
        <v>2</v>
      </c>
      <c r="G19" s="60"/>
      <c r="H19" s="9">
        <f t="shared" si="0"/>
        <v>0</v>
      </c>
      <c r="I19" s="60"/>
      <c r="J19" s="6">
        <f t="shared" si="1"/>
        <v>0</v>
      </c>
    </row>
    <row r="20" spans="1:10" x14ac:dyDescent="0.25">
      <c r="A20" s="2">
        <f>IF(D20&lt;&gt;"",COUNTA($D$10:D20),"")</f>
        <v>11</v>
      </c>
      <c r="B20" s="150"/>
      <c r="C20" s="150"/>
      <c r="D20" s="7" t="s">
        <v>38</v>
      </c>
      <c r="E20" s="4" t="s">
        <v>17</v>
      </c>
      <c r="F20" s="5">
        <v>1</v>
      </c>
      <c r="G20" s="60"/>
      <c r="H20" s="9">
        <f t="shared" si="0"/>
        <v>0</v>
      </c>
      <c r="I20" s="60"/>
      <c r="J20" s="6">
        <f t="shared" si="1"/>
        <v>0</v>
      </c>
    </row>
    <row r="21" spans="1:10" x14ac:dyDescent="0.25">
      <c r="A21" s="2">
        <f>IF(D21&lt;&gt;"",COUNTA($D$10:D21),"")</f>
        <v>12</v>
      </c>
      <c r="B21" s="150"/>
      <c r="C21" s="150"/>
      <c r="D21" s="7" t="s">
        <v>39</v>
      </c>
      <c r="E21" s="4" t="s">
        <v>17</v>
      </c>
      <c r="F21" s="5">
        <v>1</v>
      </c>
      <c r="G21" s="60"/>
      <c r="H21" s="9">
        <f t="shared" si="0"/>
        <v>0</v>
      </c>
      <c r="I21" s="60"/>
      <c r="J21" s="6">
        <f t="shared" si="1"/>
        <v>0</v>
      </c>
    </row>
    <row r="22" spans="1:10" x14ac:dyDescent="0.25">
      <c r="A22" s="2">
        <f>IF(D22&lt;&gt;"",COUNTA($D$10:D22),"")</f>
        <v>13</v>
      </c>
      <c r="B22" s="150"/>
      <c r="C22" s="150"/>
      <c r="D22" s="54" t="s">
        <v>258</v>
      </c>
      <c r="E22" s="4" t="s">
        <v>17</v>
      </c>
      <c r="F22" s="5">
        <v>1</v>
      </c>
      <c r="G22" s="60"/>
      <c r="H22" s="9">
        <f t="shared" si="0"/>
        <v>0</v>
      </c>
      <c r="I22" s="60"/>
      <c r="J22" s="6">
        <f t="shared" si="1"/>
        <v>0</v>
      </c>
    </row>
    <row r="23" spans="1:10" x14ac:dyDescent="0.25">
      <c r="A23" s="2">
        <f>IF(D23&lt;&gt;"",COUNTA($D$10:D23),"")</f>
        <v>14</v>
      </c>
      <c r="B23" s="150"/>
      <c r="C23" s="150"/>
      <c r="D23" s="54" t="s">
        <v>27</v>
      </c>
      <c r="E23" s="4" t="s">
        <v>17</v>
      </c>
      <c r="F23" s="5">
        <v>1</v>
      </c>
      <c r="G23" s="60"/>
      <c r="H23" s="9">
        <f t="shared" si="0"/>
        <v>0</v>
      </c>
      <c r="I23" s="60"/>
      <c r="J23" s="6">
        <f t="shared" si="1"/>
        <v>0</v>
      </c>
    </row>
    <row r="24" spans="1:10" x14ac:dyDescent="0.25">
      <c r="A24" s="2">
        <f>IF(D24&lt;&gt;"",COUNTA($D$10:D24),"")</f>
        <v>15</v>
      </c>
      <c r="B24" s="150"/>
      <c r="C24" s="150"/>
      <c r="D24" s="54" t="s">
        <v>28</v>
      </c>
      <c r="E24" s="4" t="s">
        <v>17</v>
      </c>
      <c r="F24" s="5">
        <v>1</v>
      </c>
      <c r="G24" s="60"/>
      <c r="H24" s="9">
        <f t="shared" si="0"/>
        <v>0</v>
      </c>
      <c r="I24" s="60"/>
      <c r="J24" s="6">
        <f t="shared" si="1"/>
        <v>0</v>
      </c>
    </row>
    <row r="25" spans="1:10" x14ac:dyDescent="0.25">
      <c r="A25" s="2">
        <f>IF(D25&lt;&gt;"",COUNTA($D$10:D25),"")</f>
        <v>16</v>
      </c>
      <c r="B25" s="150"/>
      <c r="C25" s="150"/>
      <c r="D25" s="54" t="s">
        <v>48</v>
      </c>
      <c r="E25" s="4" t="s">
        <v>17</v>
      </c>
      <c r="F25" s="5">
        <v>1</v>
      </c>
      <c r="G25" s="60"/>
      <c r="H25" s="9">
        <f t="shared" ref="H25:H29" si="2">G25*F25</f>
        <v>0</v>
      </c>
      <c r="I25" s="60"/>
      <c r="J25" s="6">
        <f t="shared" ref="J25:J29" si="3">F25*I25</f>
        <v>0</v>
      </c>
    </row>
    <row r="26" spans="1:10" x14ac:dyDescent="0.25">
      <c r="A26" s="2">
        <f>IF(D26&lt;&gt;"",COUNTA($D$10:D26),"")</f>
        <v>17</v>
      </c>
      <c r="B26" s="150"/>
      <c r="C26" s="150"/>
      <c r="D26" s="54" t="s">
        <v>30</v>
      </c>
      <c r="E26" s="4" t="s">
        <v>17</v>
      </c>
      <c r="F26" s="5">
        <v>1</v>
      </c>
      <c r="G26" s="60"/>
      <c r="H26" s="9">
        <f t="shared" si="2"/>
        <v>0</v>
      </c>
      <c r="I26" s="60"/>
      <c r="J26" s="6">
        <f t="shared" si="3"/>
        <v>0</v>
      </c>
    </row>
    <row r="27" spans="1:10" x14ac:dyDescent="0.25">
      <c r="A27" s="2">
        <f>IF(D27&lt;&gt;"",COUNTA($D$10:D27),"")</f>
        <v>18</v>
      </c>
      <c r="B27" s="150"/>
      <c r="C27" s="150"/>
      <c r="D27" s="54" t="s">
        <v>259</v>
      </c>
      <c r="E27" s="4" t="s">
        <v>17</v>
      </c>
      <c r="F27" s="5">
        <v>1</v>
      </c>
      <c r="G27" s="60"/>
      <c r="H27" s="9">
        <f t="shared" si="2"/>
        <v>0</v>
      </c>
      <c r="I27" s="60"/>
      <c r="J27" s="6">
        <f t="shared" si="3"/>
        <v>0</v>
      </c>
    </row>
    <row r="28" spans="1:10" x14ac:dyDescent="0.25">
      <c r="A28" s="2">
        <f>IF(D28&lt;&gt;"",COUNTA($D$10:D28),"")</f>
        <v>19</v>
      </c>
      <c r="B28" s="150"/>
      <c r="C28" s="150"/>
      <c r="D28" s="54" t="s">
        <v>32</v>
      </c>
      <c r="E28" s="4" t="s">
        <v>17</v>
      </c>
      <c r="F28" s="5">
        <v>1</v>
      </c>
      <c r="G28" s="60"/>
      <c r="H28" s="9">
        <f t="shared" si="2"/>
        <v>0</v>
      </c>
      <c r="I28" s="60"/>
      <c r="J28" s="6">
        <f t="shared" si="3"/>
        <v>0</v>
      </c>
    </row>
    <row r="29" spans="1:10" x14ac:dyDescent="0.25">
      <c r="A29" s="2">
        <f>IF(D29&lt;&gt;"",COUNTA($D$10:D29),"")</f>
        <v>20</v>
      </c>
      <c r="B29" s="150"/>
      <c r="C29" s="150"/>
      <c r="D29" s="54" t="s">
        <v>260</v>
      </c>
      <c r="E29" s="4" t="s">
        <v>17</v>
      </c>
      <c r="F29" s="5">
        <v>1</v>
      </c>
      <c r="G29" s="60"/>
      <c r="H29" s="9">
        <f t="shared" si="2"/>
        <v>0</v>
      </c>
      <c r="I29" s="60"/>
      <c r="J29" s="6">
        <f t="shared" si="3"/>
        <v>0</v>
      </c>
    </row>
    <row r="30" spans="1:10" x14ac:dyDescent="0.25">
      <c r="A30" s="2">
        <f>IF(D30&lt;&gt;"",COUNTA($D$10:D30),"")</f>
        <v>21</v>
      </c>
      <c r="B30" s="150"/>
      <c r="C30" s="150"/>
      <c r="D30" s="54" t="s">
        <v>46</v>
      </c>
      <c r="E30" s="4" t="s">
        <v>17</v>
      </c>
      <c r="F30" s="5">
        <v>1</v>
      </c>
      <c r="G30" s="60"/>
      <c r="H30" s="9">
        <f t="shared" si="0"/>
        <v>0</v>
      </c>
      <c r="I30" s="60"/>
      <c r="J30" s="6">
        <f t="shared" si="1"/>
        <v>0</v>
      </c>
    </row>
    <row r="31" spans="1:10" x14ac:dyDescent="0.25">
      <c r="A31" s="2">
        <f>IF(D31&lt;&gt;"",COUNTA($D$10:D31),"")</f>
        <v>22</v>
      </c>
      <c r="B31" s="150"/>
      <c r="C31" s="150"/>
      <c r="D31" s="54" t="s">
        <v>47</v>
      </c>
      <c r="E31" s="4" t="s">
        <v>17</v>
      </c>
      <c r="F31" s="5">
        <v>1</v>
      </c>
      <c r="G31" s="60"/>
      <c r="H31" s="9">
        <f t="shared" si="0"/>
        <v>0</v>
      </c>
      <c r="I31" s="60"/>
      <c r="J31" s="6">
        <f t="shared" si="1"/>
        <v>0</v>
      </c>
    </row>
    <row r="32" spans="1:10" x14ac:dyDescent="0.25">
      <c r="A32" s="2">
        <f>IF(D32&lt;&gt;"",COUNTA($D$10:D32),"")</f>
        <v>23</v>
      </c>
      <c r="B32" s="150"/>
      <c r="C32" s="150"/>
      <c r="D32" s="54" t="s">
        <v>34</v>
      </c>
      <c r="E32" s="4" t="s">
        <v>17</v>
      </c>
      <c r="F32" s="5">
        <v>2</v>
      </c>
      <c r="G32" s="60"/>
      <c r="H32" s="9">
        <f t="shared" si="0"/>
        <v>0</v>
      </c>
      <c r="I32" s="60"/>
      <c r="J32" s="6">
        <f t="shared" si="1"/>
        <v>0</v>
      </c>
    </row>
    <row r="33" spans="1:10" x14ac:dyDescent="0.25">
      <c r="A33" s="2">
        <f>IF(D33&lt;&gt;"",COUNTA($D$10:D33),"")</f>
        <v>24</v>
      </c>
      <c r="B33" s="150"/>
      <c r="C33" s="150"/>
      <c r="D33" s="54" t="s">
        <v>261</v>
      </c>
      <c r="E33" s="4" t="s">
        <v>17</v>
      </c>
      <c r="F33" s="5">
        <v>2</v>
      </c>
      <c r="G33" s="60"/>
      <c r="H33" s="9">
        <f t="shared" si="0"/>
        <v>0</v>
      </c>
      <c r="I33" s="60"/>
      <c r="J33" s="6">
        <f t="shared" si="1"/>
        <v>0</v>
      </c>
    </row>
    <row r="34" spans="1:10" x14ac:dyDescent="0.25">
      <c r="A34" s="2">
        <f>IF(D34&lt;&gt;"",COUNTA($D$10:D34),"")</f>
        <v>25</v>
      </c>
      <c r="B34" s="116"/>
      <c r="C34" s="116"/>
      <c r="D34" s="7" t="s">
        <v>49</v>
      </c>
      <c r="E34" s="4" t="s">
        <v>17</v>
      </c>
      <c r="F34" s="5">
        <v>1</v>
      </c>
      <c r="G34" s="60"/>
      <c r="H34" s="9">
        <f t="shared" si="0"/>
        <v>0</v>
      </c>
      <c r="I34" s="60"/>
      <c r="J34" s="6">
        <f t="shared" si="1"/>
        <v>0</v>
      </c>
    </row>
    <row r="35" spans="1:10" x14ac:dyDescent="0.25">
      <c r="A35" s="2">
        <f>IF(D35&lt;&gt;"",COUNTA($D$10:D35),"")</f>
        <v>26</v>
      </c>
      <c r="B35" s="116"/>
      <c r="C35" s="116"/>
      <c r="D35" s="40" t="s">
        <v>50</v>
      </c>
      <c r="E35" s="4" t="s">
        <v>17</v>
      </c>
      <c r="F35" s="5">
        <v>1</v>
      </c>
      <c r="G35" s="60"/>
      <c r="H35" s="9">
        <f t="shared" si="0"/>
        <v>0</v>
      </c>
      <c r="I35" s="60"/>
      <c r="J35" s="6">
        <f t="shared" si="1"/>
        <v>0</v>
      </c>
    </row>
    <row r="36" spans="1:10" x14ac:dyDescent="0.25">
      <c r="A36" s="2">
        <f>IF(D36&lt;&gt;"",COUNTA($D$10:D36),"")</f>
        <v>27</v>
      </c>
      <c r="B36" s="116"/>
      <c r="C36" s="116"/>
      <c r="D36" s="7" t="s">
        <v>51</v>
      </c>
      <c r="E36" s="4" t="s">
        <v>17</v>
      </c>
      <c r="F36" s="5">
        <v>1</v>
      </c>
      <c r="G36" s="60"/>
      <c r="H36" s="9">
        <f t="shared" si="0"/>
        <v>0</v>
      </c>
      <c r="I36" s="60"/>
      <c r="J36" s="6">
        <f t="shared" si="1"/>
        <v>0</v>
      </c>
    </row>
    <row r="37" spans="1:10" x14ac:dyDescent="0.25">
      <c r="A37" s="2">
        <f>IF(D37&lt;&gt;"",COUNTA($D$10:D37),"")</f>
        <v>28</v>
      </c>
      <c r="B37" s="116"/>
      <c r="C37" s="116"/>
      <c r="D37" s="7" t="s">
        <v>52</v>
      </c>
      <c r="E37" s="4" t="s">
        <v>17</v>
      </c>
      <c r="F37" s="5">
        <v>1</v>
      </c>
      <c r="G37" s="60"/>
      <c r="H37" s="9">
        <f t="shared" si="0"/>
        <v>0</v>
      </c>
      <c r="I37" s="60"/>
      <c r="J37" s="6">
        <f t="shared" si="1"/>
        <v>0</v>
      </c>
    </row>
    <row r="38" spans="1:10" x14ac:dyDescent="0.25">
      <c r="A38" s="2">
        <f>IF(D38&lt;&gt;"",COUNTA($D$10:D38),"")</f>
        <v>29</v>
      </c>
      <c r="B38" s="116"/>
      <c r="C38" s="116"/>
      <c r="D38" s="7" t="s">
        <v>53</v>
      </c>
      <c r="E38" s="4" t="s">
        <v>17</v>
      </c>
      <c r="F38" s="5">
        <v>1</v>
      </c>
      <c r="G38" s="60"/>
      <c r="H38" s="9">
        <f t="shared" si="0"/>
        <v>0</v>
      </c>
      <c r="I38" s="60"/>
      <c r="J38" s="6">
        <f t="shared" si="1"/>
        <v>0</v>
      </c>
    </row>
    <row r="39" spans="1:10" x14ac:dyDescent="0.25">
      <c r="A39" s="2">
        <f>IF(D39&lt;&gt;"",COUNTA($D$10:D39),"")</f>
        <v>30</v>
      </c>
      <c r="B39" s="116"/>
      <c r="C39" s="116"/>
      <c r="D39" s="7" t="s">
        <v>33</v>
      </c>
      <c r="E39" s="4" t="s">
        <v>17</v>
      </c>
      <c r="F39" s="5">
        <v>1</v>
      </c>
      <c r="G39" s="60"/>
      <c r="H39" s="9">
        <f t="shared" si="0"/>
        <v>0</v>
      </c>
      <c r="I39" s="60"/>
      <c r="J39" s="6">
        <f t="shared" si="1"/>
        <v>0</v>
      </c>
    </row>
    <row r="40" spans="1:10" x14ac:dyDescent="0.25">
      <c r="A40" s="2">
        <f>IF(D40&lt;&gt;"",COUNTA($D$10:D40),"")</f>
        <v>31</v>
      </c>
      <c r="B40" s="116"/>
      <c r="C40" s="116"/>
      <c r="D40" s="7" t="s">
        <v>54</v>
      </c>
      <c r="E40" s="4" t="s">
        <v>17</v>
      </c>
      <c r="F40" s="5">
        <v>1</v>
      </c>
      <c r="G40" s="60"/>
      <c r="H40" s="9">
        <f t="shared" si="0"/>
        <v>0</v>
      </c>
      <c r="I40" s="60"/>
      <c r="J40" s="6">
        <f t="shared" si="1"/>
        <v>0</v>
      </c>
    </row>
    <row r="41" spans="1:10" x14ac:dyDescent="0.25">
      <c r="A41" s="2">
        <f>IF(D41&lt;&gt;"",COUNTA($D$10:D41),"")</f>
        <v>32</v>
      </c>
      <c r="B41" s="116"/>
      <c r="C41" s="116"/>
      <c r="D41" s="38" t="s">
        <v>55</v>
      </c>
      <c r="E41" s="4" t="s">
        <v>17</v>
      </c>
      <c r="F41" s="5">
        <v>1</v>
      </c>
      <c r="G41" s="60"/>
      <c r="H41" s="9">
        <f t="shared" si="0"/>
        <v>0</v>
      </c>
      <c r="I41" s="60"/>
      <c r="J41" s="6">
        <f t="shared" si="1"/>
        <v>0</v>
      </c>
    </row>
    <row r="42" spans="1:10" x14ac:dyDescent="0.25">
      <c r="A42" s="2">
        <f>IF(D42&lt;&gt;"",COUNTA($D$10:D42),"")</f>
        <v>33</v>
      </c>
      <c r="B42" s="116"/>
      <c r="C42" s="116"/>
      <c r="D42" s="7" t="s">
        <v>56</v>
      </c>
      <c r="E42" s="4" t="s">
        <v>17</v>
      </c>
      <c r="F42" s="5">
        <v>1</v>
      </c>
      <c r="G42" s="60"/>
      <c r="H42" s="9">
        <f t="shared" si="0"/>
        <v>0</v>
      </c>
      <c r="I42" s="60"/>
      <c r="J42" s="6">
        <f t="shared" si="1"/>
        <v>0</v>
      </c>
    </row>
    <row r="43" spans="1:10" x14ac:dyDescent="0.25">
      <c r="A43" s="2">
        <f>IF(D43&lt;&gt;"",COUNTA($D$10:D43),"")</f>
        <v>34</v>
      </c>
      <c r="B43" s="116"/>
      <c r="C43" s="116"/>
      <c r="D43" s="38" t="s">
        <v>81</v>
      </c>
      <c r="E43" s="4" t="s">
        <v>18</v>
      </c>
      <c r="F43" s="10">
        <v>24</v>
      </c>
      <c r="G43" s="60"/>
      <c r="H43" s="9">
        <f t="shared" si="0"/>
        <v>0</v>
      </c>
      <c r="I43" s="60"/>
      <c r="J43" s="6">
        <f t="shared" si="1"/>
        <v>0</v>
      </c>
    </row>
    <row r="44" spans="1:10" x14ac:dyDescent="0.25">
      <c r="A44" s="2">
        <f>IF(D44&lt;&gt;"",COUNTA($D$10:D44),"")</f>
        <v>35</v>
      </c>
      <c r="B44" s="127"/>
      <c r="C44" s="112"/>
      <c r="D44" s="38" t="s">
        <v>89</v>
      </c>
      <c r="E44" s="4" t="s">
        <v>17</v>
      </c>
      <c r="F44" s="10">
        <v>2</v>
      </c>
      <c r="G44" s="60"/>
      <c r="H44" s="9">
        <f t="shared" si="0"/>
        <v>0</v>
      </c>
      <c r="I44" s="60"/>
      <c r="J44" s="6">
        <f t="shared" si="1"/>
        <v>0</v>
      </c>
    </row>
    <row r="45" spans="1:10" x14ac:dyDescent="0.25">
      <c r="A45" s="2">
        <f>IF(D45&lt;&gt;"",COUNTA($D$10:D45),"")</f>
        <v>36</v>
      </c>
      <c r="B45" s="127"/>
      <c r="C45" s="112"/>
      <c r="D45" s="38" t="s">
        <v>90</v>
      </c>
      <c r="E45" s="4" t="s">
        <v>17</v>
      </c>
      <c r="F45" s="10">
        <v>1</v>
      </c>
      <c r="G45" s="60"/>
      <c r="H45" s="9">
        <f t="shared" si="0"/>
        <v>0</v>
      </c>
      <c r="I45" s="60"/>
      <c r="J45" s="6">
        <f t="shared" si="1"/>
        <v>0</v>
      </c>
    </row>
    <row r="46" spans="1:10" x14ac:dyDescent="0.25">
      <c r="A46" s="2">
        <f>IF(D46&lt;&gt;"",COUNTA($D$10:D46),"")</f>
        <v>37</v>
      </c>
      <c r="B46" s="127"/>
      <c r="C46" s="112"/>
      <c r="D46" s="38" t="s">
        <v>91</v>
      </c>
      <c r="E46" s="4" t="s">
        <v>17</v>
      </c>
      <c r="F46" s="10">
        <v>1</v>
      </c>
      <c r="G46" s="60"/>
      <c r="H46" s="9">
        <f t="shared" si="0"/>
        <v>0</v>
      </c>
      <c r="I46" s="60"/>
      <c r="J46" s="6">
        <f t="shared" si="1"/>
        <v>0</v>
      </c>
    </row>
    <row r="47" spans="1:10" x14ac:dyDescent="0.25">
      <c r="A47" s="2">
        <f>IF(D47&lt;&gt;"",COUNTA($D$10:D47),"")</f>
        <v>38</v>
      </c>
      <c r="B47" s="127"/>
      <c r="C47" s="112"/>
      <c r="D47" s="39" t="s">
        <v>92</v>
      </c>
      <c r="E47" s="4" t="s">
        <v>17</v>
      </c>
      <c r="F47" s="10">
        <v>1</v>
      </c>
      <c r="G47" s="60"/>
      <c r="H47" s="9">
        <f t="shared" si="0"/>
        <v>0</v>
      </c>
      <c r="I47" s="60"/>
      <c r="J47" s="6">
        <f t="shared" si="1"/>
        <v>0</v>
      </c>
    </row>
    <row r="48" spans="1:10" x14ac:dyDescent="0.25">
      <c r="A48" s="2">
        <f>IF(D48&lt;&gt;"",COUNTA($D$10:D48),"")</f>
        <v>39</v>
      </c>
      <c r="B48" s="127"/>
      <c r="C48" s="112"/>
      <c r="D48" s="38" t="s">
        <v>93</v>
      </c>
      <c r="E48" s="4" t="s">
        <v>17</v>
      </c>
      <c r="F48" s="10">
        <v>2</v>
      </c>
      <c r="G48" s="60"/>
      <c r="H48" s="9">
        <f t="shared" si="0"/>
        <v>0</v>
      </c>
      <c r="I48" s="60"/>
      <c r="J48" s="6">
        <f t="shared" si="1"/>
        <v>0</v>
      </c>
    </row>
    <row r="49" spans="1:10" x14ac:dyDescent="0.25">
      <c r="A49" s="2">
        <f>IF(D49&lt;&gt;"",COUNTA($D$10:D49),"")</f>
        <v>40</v>
      </c>
      <c r="B49" s="127"/>
      <c r="C49" s="112"/>
      <c r="D49" s="38" t="s">
        <v>94</v>
      </c>
      <c r="E49" s="4" t="s">
        <v>17</v>
      </c>
      <c r="F49" s="10">
        <v>1</v>
      </c>
      <c r="G49" s="60"/>
      <c r="H49" s="9">
        <f t="shared" si="0"/>
        <v>0</v>
      </c>
      <c r="I49" s="60"/>
      <c r="J49" s="6">
        <f t="shared" si="1"/>
        <v>0</v>
      </c>
    </row>
    <row r="50" spans="1:10" x14ac:dyDescent="0.25">
      <c r="A50" s="2">
        <f>IF(D50&lt;&gt;"",COUNTA($D$10:D50),"")</f>
        <v>41</v>
      </c>
      <c r="B50" s="116"/>
      <c r="C50" s="116"/>
      <c r="D50" s="38" t="s">
        <v>95</v>
      </c>
      <c r="E50" s="4" t="s">
        <v>17</v>
      </c>
      <c r="F50" s="10">
        <v>1</v>
      </c>
      <c r="G50" s="60"/>
      <c r="H50" s="9">
        <f t="shared" si="0"/>
        <v>0</v>
      </c>
      <c r="I50" s="60"/>
      <c r="J50" s="6">
        <f t="shared" si="1"/>
        <v>0</v>
      </c>
    </row>
    <row r="51" spans="1:10" x14ac:dyDescent="0.25">
      <c r="A51" s="2">
        <f>IF(D51&lt;&gt;"",COUNTA($D$10:D51),"")</f>
        <v>42</v>
      </c>
      <c r="B51" s="116"/>
      <c r="C51" s="116"/>
      <c r="D51" s="38" t="s">
        <v>96</v>
      </c>
      <c r="E51" s="4" t="s">
        <v>17</v>
      </c>
      <c r="F51" s="10">
        <v>2</v>
      </c>
      <c r="G51" s="60"/>
      <c r="H51" s="9">
        <f t="shared" si="0"/>
        <v>0</v>
      </c>
      <c r="I51" s="60"/>
      <c r="J51" s="6">
        <f t="shared" si="1"/>
        <v>0</v>
      </c>
    </row>
    <row r="52" spans="1:10" x14ac:dyDescent="0.25">
      <c r="A52" s="2">
        <f>IF(D52&lt;&gt;"",COUNTA($D$10:D52),"")</f>
        <v>43</v>
      </c>
      <c r="B52" s="116"/>
      <c r="C52" s="116"/>
      <c r="D52" s="38" t="s">
        <v>97</v>
      </c>
      <c r="E52" s="4" t="s">
        <v>17</v>
      </c>
      <c r="F52" s="10">
        <v>2</v>
      </c>
      <c r="G52" s="60"/>
      <c r="H52" s="9">
        <f t="shared" si="0"/>
        <v>0</v>
      </c>
      <c r="I52" s="60"/>
      <c r="J52" s="6">
        <f t="shared" si="1"/>
        <v>0</v>
      </c>
    </row>
    <row r="53" spans="1:10" x14ac:dyDescent="0.25">
      <c r="A53" s="2">
        <f>IF(D53&lt;&gt;"",COUNTA($D$10:D53),"")</f>
        <v>44</v>
      </c>
      <c r="B53" s="116"/>
      <c r="C53" s="116"/>
      <c r="D53" s="38" t="s">
        <v>98</v>
      </c>
      <c r="E53" s="4" t="s">
        <v>17</v>
      </c>
      <c r="F53" s="10">
        <v>1</v>
      </c>
      <c r="G53" s="60"/>
      <c r="H53" s="9">
        <f t="shared" si="0"/>
        <v>0</v>
      </c>
      <c r="I53" s="60"/>
      <c r="J53" s="6">
        <f t="shared" si="1"/>
        <v>0</v>
      </c>
    </row>
    <row r="54" spans="1:10" x14ac:dyDescent="0.25">
      <c r="A54" s="2">
        <f>IF(D54&lt;&gt;"",COUNTA($D$10:D54),"")</f>
        <v>45</v>
      </c>
      <c r="B54" s="116"/>
      <c r="C54" s="116"/>
      <c r="D54" s="38" t="s">
        <v>99</v>
      </c>
      <c r="E54" s="4" t="s">
        <v>17</v>
      </c>
      <c r="F54" s="10">
        <v>1</v>
      </c>
      <c r="G54" s="60"/>
      <c r="H54" s="9">
        <f t="shared" si="0"/>
        <v>0</v>
      </c>
      <c r="I54" s="60"/>
      <c r="J54" s="6">
        <f t="shared" si="1"/>
        <v>0</v>
      </c>
    </row>
    <row r="55" spans="1:10" x14ac:dyDescent="0.25">
      <c r="A55" s="2">
        <f>IF(D55&lt;&gt;"",COUNTA($D$10:D55),"")</f>
        <v>46</v>
      </c>
      <c r="B55" s="116"/>
      <c r="C55" s="116"/>
      <c r="D55" s="38" t="s">
        <v>100</v>
      </c>
      <c r="E55" s="4" t="s">
        <v>17</v>
      </c>
      <c r="F55" s="10">
        <v>1</v>
      </c>
      <c r="G55" s="60"/>
      <c r="H55" s="9">
        <f t="shared" si="0"/>
        <v>0</v>
      </c>
      <c r="I55" s="60"/>
      <c r="J55" s="6">
        <f t="shared" si="1"/>
        <v>0</v>
      </c>
    </row>
    <row r="56" spans="1:10" x14ac:dyDescent="0.25">
      <c r="A56" s="2">
        <f>IF(D56&lt;&gt;"",COUNTA($D$10:D56),"")</f>
        <v>47</v>
      </c>
      <c r="B56" s="116"/>
      <c r="C56" s="116"/>
      <c r="D56" s="38" t="s">
        <v>103</v>
      </c>
      <c r="E56" s="4" t="s">
        <v>17</v>
      </c>
      <c r="F56" s="10">
        <v>1</v>
      </c>
      <c r="G56" s="60"/>
      <c r="H56" s="9">
        <f t="shared" si="0"/>
        <v>0</v>
      </c>
      <c r="I56" s="60"/>
      <c r="J56" s="6">
        <f t="shared" si="1"/>
        <v>0</v>
      </c>
    </row>
    <row r="57" spans="1:10" x14ac:dyDescent="0.25">
      <c r="A57" s="2"/>
      <c r="B57" s="127"/>
      <c r="C57" s="112"/>
      <c r="D57" s="38" t="s">
        <v>105</v>
      </c>
      <c r="E57" s="4" t="s">
        <v>17</v>
      </c>
      <c r="F57" s="10">
        <v>1</v>
      </c>
      <c r="G57" s="60"/>
      <c r="H57" s="9">
        <f t="shared" si="0"/>
        <v>0</v>
      </c>
      <c r="I57" s="60"/>
      <c r="J57" s="6">
        <f t="shared" si="1"/>
        <v>0</v>
      </c>
    </row>
    <row r="58" spans="1:10" x14ac:dyDescent="0.25">
      <c r="A58" s="2">
        <f>IF(D58&lt;&gt;"",COUNTA($D$10:D58),"")</f>
        <v>49</v>
      </c>
      <c r="B58" s="127"/>
      <c r="C58" s="112"/>
      <c r="D58" s="38" t="s">
        <v>106</v>
      </c>
      <c r="E58" s="4" t="s">
        <v>17</v>
      </c>
      <c r="F58" s="10">
        <v>1</v>
      </c>
      <c r="G58" s="60"/>
      <c r="H58" s="9">
        <f t="shared" si="0"/>
        <v>0</v>
      </c>
      <c r="I58" s="60"/>
      <c r="J58" s="6">
        <f t="shared" si="1"/>
        <v>0</v>
      </c>
    </row>
    <row r="59" spans="1:10" x14ac:dyDescent="0.25">
      <c r="A59" s="2">
        <f>IF(D59&lt;&gt;"",COUNTA($D$10:D59),"")</f>
        <v>50</v>
      </c>
      <c r="B59" s="127"/>
      <c r="C59" s="112"/>
      <c r="D59" s="38" t="s">
        <v>106</v>
      </c>
      <c r="E59" s="4" t="s">
        <v>17</v>
      </c>
      <c r="F59" s="10">
        <v>1</v>
      </c>
      <c r="G59" s="60"/>
      <c r="H59" s="9">
        <f t="shared" si="0"/>
        <v>0</v>
      </c>
      <c r="I59" s="60"/>
      <c r="J59" s="6">
        <f t="shared" si="1"/>
        <v>0</v>
      </c>
    </row>
    <row r="60" spans="1:10" x14ac:dyDescent="0.25">
      <c r="A60" s="2">
        <f>IF(D60&lt;&gt;"",COUNTA($D$10:D60),"")</f>
        <v>51</v>
      </c>
      <c r="B60" s="127"/>
      <c r="C60" s="112"/>
      <c r="D60" s="38" t="s">
        <v>101</v>
      </c>
      <c r="E60" s="4" t="s">
        <v>17</v>
      </c>
      <c r="F60" s="10">
        <v>1</v>
      </c>
      <c r="G60" s="60"/>
      <c r="H60" s="9">
        <f t="shared" si="0"/>
        <v>0</v>
      </c>
      <c r="I60" s="60"/>
      <c r="J60" s="6">
        <f t="shared" si="1"/>
        <v>0</v>
      </c>
    </row>
    <row r="61" spans="1:10" x14ac:dyDescent="0.25">
      <c r="A61" s="2">
        <f>IF(D61&lt;&gt;"",COUNTA($D$10:D61),"")</f>
        <v>52</v>
      </c>
      <c r="B61" s="127"/>
      <c r="C61" s="112"/>
      <c r="D61" s="38" t="s">
        <v>101</v>
      </c>
      <c r="E61" s="4" t="s">
        <v>17</v>
      </c>
      <c r="F61" s="10">
        <v>1</v>
      </c>
      <c r="G61" s="60"/>
      <c r="H61" s="9">
        <f t="shared" si="0"/>
        <v>0</v>
      </c>
      <c r="I61" s="60"/>
      <c r="J61" s="6">
        <f t="shared" si="1"/>
        <v>0</v>
      </c>
    </row>
    <row r="62" spans="1:10" x14ac:dyDescent="0.25">
      <c r="A62" s="2">
        <f>IF(D62&lt;&gt;"",COUNTA($D$10:D62),"")</f>
        <v>53</v>
      </c>
      <c r="B62" s="116"/>
      <c r="C62" s="116"/>
      <c r="D62" s="38" t="s">
        <v>102</v>
      </c>
      <c r="E62" s="4" t="s">
        <v>17</v>
      </c>
      <c r="F62" s="10">
        <v>1</v>
      </c>
      <c r="G62" s="60"/>
      <c r="H62" s="9">
        <f t="shared" si="0"/>
        <v>0</v>
      </c>
      <c r="I62" s="60"/>
      <c r="J62" s="6">
        <f t="shared" si="1"/>
        <v>0</v>
      </c>
    </row>
    <row r="63" spans="1:10" x14ac:dyDescent="0.25">
      <c r="A63" s="2">
        <f>IF(D63&lt;&gt;"",COUNTA($D$10:D63),"")</f>
        <v>54</v>
      </c>
      <c r="B63" s="127"/>
      <c r="C63" s="112"/>
      <c r="D63" s="38" t="s">
        <v>102</v>
      </c>
      <c r="E63" s="4" t="s">
        <v>17</v>
      </c>
      <c r="F63" s="10">
        <v>1</v>
      </c>
      <c r="G63" s="60"/>
      <c r="H63" s="9">
        <f t="shared" si="0"/>
        <v>0</v>
      </c>
      <c r="I63" s="62"/>
      <c r="J63" s="6">
        <f t="shared" si="1"/>
        <v>0</v>
      </c>
    </row>
    <row r="64" spans="1:10" x14ac:dyDescent="0.25">
      <c r="A64" s="2">
        <f>IF(D64&lt;&gt;"",COUNTA($D$10:D64),"")</f>
        <v>55</v>
      </c>
      <c r="B64" s="127"/>
      <c r="C64" s="112"/>
      <c r="D64" s="38" t="s">
        <v>103</v>
      </c>
      <c r="E64" s="4" t="s">
        <v>17</v>
      </c>
      <c r="F64" s="10">
        <v>1</v>
      </c>
      <c r="G64" s="60"/>
      <c r="H64" s="9">
        <f t="shared" si="0"/>
        <v>0</v>
      </c>
      <c r="I64" s="62"/>
      <c r="J64" s="6">
        <f t="shared" si="1"/>
        <v>0</v>
      </c>
    </row>
    <row r="65" spans="1:10" ht="15.75" x14ac:dyDescent="0.25">
      <c r="A65" s="2">
        <f>IF(D64&lt;&gt;"",COUNTA($D$10:D64),"")</f>
        <v>55</v>
      </c>
      <c r="B65" s="127"/>
      <c r="C65" s="112"/>
      <c r="D65" s="37" t="s">
        <v>262</v>
      </c>
      <c r="E65" s="4"/>
      <c r="F65" s="5"/>
      <c r="G65" s="86"/>
      <c r="H65" s="87"/>
      <c r="I65" s="88"/>
      <c r="J65" s="96"/>
    </row>
    <row r="66" spans="1:10" x14ac:dyDescent="0.25">
      <c r="A66" s="2">
        <f>IF(D66&lt;&gt;"",COUNTA($D$10:D66),"")</f>
        <v>57</v>
      </c>
      <c r="B66" s="127"/>
      <c r="C66" s="112"/>
      <c r="D66" s="7" t="s">
        <v>45</v>
      </c>
      <c r="E66" s="4" t="s">
        <v>17</v>
      </c>
      <c r="F66" s="5">
        <v>1</v>
      </c>
      <c r="G66" s="60"/>
      <c r="H66" s="9">
        <f t="shared" si="0"/>
        <v>0</v>
      </c>
      <c r="I66" s="62"/>
      <c r="J66" s="6">
        <f t="shared" si="1"/>
        <v>0</v>
      </c>
    </row>
    <row r="67" spans="1:10" x14ac:dyDescent="0.25">
      <c r="A67" s="2">
        <f>IF(D67&lt;&gt;"",COUNTA($D$10:D67),"")</f>
        <v>58</v>
      </c>
      <c r="B67" s="127"/>
      <c r="C67" s="112"/>
      <c r="D67" s="7" t="s">
        <v>26</v>
      </c>
      <c r="E67" s="4" t="s">
        <v>17</v>
      </c>
      <c r="F67" s="5">
        <v>1</v>
      </c>
      <c r="G67" s="60"/>
      <c r="H67" s="9">
        <f t="shared" si="0"/>
        <v>0</v>
      </c>
      <c r="I67" s="62"/>
      <c r="J67" s="6">
        <f t="shared" si="1"/>
        <v>0</v>
      </c>
    </row>
    <row r="68" spans="1:10" x14ac:dyDescent="0.25">
      <c r="A68" s="2">
        <f>IF(D68&lt;&gt;"",COUNTA($D$10:D68),"")</f>
        <v>59</v>
      </c>
      <c r="B68" s="127"/>
      <c r="C68" s="112"/>
      <c r="D68" s="7" t="s">
        <v>27</v>
      </c>
      <c r="E68" s="4" t="s">
        <v>17</v>
      </c>
      <c r="F68" s="5">
        <v>1</v>
      </c>
      <c r="G68" s="60"/>
      <c r="H68" s="9">
        <f t="shared" si="0"/>
        <v>0</v>
      </c>
      <c r="I68" s="62"/>
      <c r="J68" s="6">
        <f t="shared" si="1"/>
        <v>0</v>
      </c>
    </row>
    <row r="69" spans="1:10" x14ac:dyDescent="0.25">
      <c r="A69" s="2">
        <f>IF(D69&lt;&gt;"",COUNTA($D$10:D69),"")</f>
        <v>60</v>
      </c>
      <c r="B69" s="127"/>
      <c r="C69" s="112"/>
      <c r="D69" s="7" t="s">
        <v>28</v>
      </c>
      <c r="E69" s="4" t="s">
        <v>17</v>
      </c>
      <c r="F69" s="5">
        <v>1</v>
      </c>
      <c r="G69" s="60"/>
      <c r="H69" s="9">
        <f t="shared" si="0"/>
        <v>0</v>
      </c>
      <c r="I69" s="62"/>
      <c r="J69" s="6">
        <f t="shared" si="1"/>
        <v>0</v>
      </c>
    </row>
    <row r="70" spans="1:10" x14ac:dyDescent="0.25">
      <c r="A70" s="2">
        <f>IF(D70&lt;&gt;"",COUNTA($D$10:D70),"")</f>
        <v>61</v>
      </c>
      <c r="B70" s="127"/>
      <c r="C70" s="112"/>
      <c r="D70" s="7" t="s">
        <v>46</v>
      </c>
      <c r="E70" s="4" t="s">
        <v>17</v>
      </c>
      <c r="F70" s="5">
        <v>1</v>
      </c>
      <c r="G70" s="60"/>
      <c r="H70" s="9">
        <f t="shared" si="0"/>
        <v>0</v>
      </c>
      <c r="I70" s="62"/>
      <c r="J70" s="6">
        <f t="shared" si="1"/>
        <v>0</v>
      </c>
    </row>
    <row r="71" spans="1:10" x14ac:dyDescent="0.25">
      <c r="A71" s="2">
        <f>IF(D71&lt;&gt;"",COUNTA($D$10:D71),"")</f>
        <v>62</v>
      </c>
      <c r="B71" s="116"/>
      <c r="C71" s="116"/>
      <c r="D71" s="7" t="s">
        <v>47</v>
      </c>
      <c r="E71" s="4" t="s">
        <v>17</v>
      </c>
      <c r="F71" s="5">
        <v>1</v>
      </c>
      <c r="G71" s="60"/>
      <c r="H71" s="9">
        <f t="shared" si="0"/>
        <v>0</v>
      </c>
      <c r="I71" s="62"/>
      <c r="J71" s="6">
        <f t="shared" si="1"/>
        <v>0</v>
      </c>
    </row>
    <row r="72" spans="1:10" x14ac:dyDescent="0.25">
      <c r="A72" s="2">
        <f>IF(D72&lt;&gt;"",COUNTA($D$10:D72),"")</f>
        <v>63</v>
      </c>
      <c r="B72" s="116"/>
      <c r="C72" s="116"/>
      <c r="D72" s="7" t="s">
        <v>48</v>
      </c>
      <c r="E72" s="4" t="s">
        <v>17</v>
      </c>
      <c r="F72" s="5">
        <v>1</v>
      </c>
      <c r="G72" s="60"/>
      <c r="H72" s="9">
        <f t="shared" si="0"/>
        <v>0</v>
      </c>
      <c r="I72" s="62"/>
      <c r="J72" s="6">
        <f t="shared" si="1"/>
        <v>0</v>
      </c>
    </row>
    <row r="73" spans="1:10" x14ac:dyDescent="0.25">
      <c r="A73" s="2">
        <f>IF(D73&lt;&gt;"",COUNTA($D$10:D73),"")</f>
        <v>64</v>
      </c>
      <c r="B73" s="127"/>
      <c r="C73" s="112"/>
      <c r="D73" s="7" t="s">
        <v>30</v>
      </c>
      <c r="E73" s="4" t="s">
        <v>17</v>
      </c>
      <c r="F73" s="5">
        <v>1</v>
      </c>
      <c r="G73" s="60"/>
      <c r="H73" s="9">
        <f t="shared" si="0"/>
        <v>0</v>
      </c>
      <c r="I73" s="62"/>
      <c r="J73" s="6">
        <f t="shared" ref="J73:J116" si="4">F73*I73</f>
        <v>0</v>
      </c>
    </row>
    <row r="74" spans="1:10" x14ac:dyDescent="0.25">
      <c r="A74" s="2">
        <f>IF(D74&lt;&gt;"",COUNTA($D$10:D74),"")</f>
        <v>65</v>
      </c>
      <c r="B74" s="127"/>
      <c r="C74" s="112"/>
      <c r="D74" s="7" t="s">
        <v>31</v>
      </c>
      <c r="E74" s="4" t="s">
        <v>17</v>
      </c>
      <c r="F74" s="5">
        <v>1</v>
      </c>
      <c r="G74" s="60"/>
      <c r="H74" s="9">
        <f t="shared" ref="H74:H117" si="5">G74*F74</f>
        <v>0</v>
      </c>
      <c r="I74" s="62"/>
      <c r="J74" s="6">
        <f t="shared" si="4"/>
        <v>0</v>
      </c>
    </row>
    <row r="75" spans="1:10" x14ac:dyDescent="0.25">
      <c r="A75" s="2">
        <f>IF(D75&lt;&gt;"",COUNTA($D$10:D75),"")</f>
        <v>66</v>
      </c>
      <c r="B75" s="127"/>
      <c r="C75" s="112"/>
      <c r="D75" s="7" t="s">
        <v>34</v>
      </c>
      <c r="E75" s="4" t="s">
        <v>17</v>
      </c>
      <c r="F75" s="5">
        <v>2</v>
      </c>
      <c r="G75" s="60"/>
      <c r="H75" s="9">
        <f t="shared" si="5"/>
        <v>0</v>
      </c>
      <c r="I75" s="62"/>
      <c r="J75" s="6">
        <f t="shared" si="4"/>
        <v>0</v>
      </c>
    </row>
    <row r="76" spans="1:10" x14ac:dyDescent="0.25">
      <c r="A76" s="2">
        <f>IF(D76&lt;&gt;"",COUNTA($D$10:D76),"")</f>
        <v>67</v>
      </c>
      <c r="B76" s="127"/>
      <c r="C76" s="112"/>
      <c r="D76" s="7" t="s">
        <v>38</v>
      </c>
      <c r="E76" s="4" t="s">
        <v>17</v>
      </c>
      <c r="F76" s="5">
        <v>1</v>
      </c>
      <c r="G76" s="60"/>
      <c r="H76" s="9">
        <f t="shared" si="5"/>
        <v>0</v>
      </c>
      <c r="I76" s="62"/>
      <c r="J76" s="6">
        <f t="shared" si="4"/>
        <v>0</v>
      </c>
    </row>
    <row r="77" spans="1:10" x14ac:dyDescent="0.25">
      <c r="A77" s="2">
        <f>IF(D77&lt;&gt;"",COUNTA($D$10:D77),"")</f>
        <v>68</v>
      </c>
      <c r="B77" s="127"/>
      <c r="C77" s="112"/>
      <c r="D77" s="7" t="s">
        <v>39</v>
      </c>
      <c r="E77" s="4" t="s">
        <v>17</v>
      </c>
      <c r="F77" s="5">
        <v>1</v>
      </c>
      <c r="G77" s="60"/>
      <c r="H77" s="9">
        <f t="shared" si="5"/>
        <v>0</v>
      </c>
      <c r="I77" s="62"/>
      <c r="J77" s="6">
        <f t="shared" si="4"/>
        <v>0</v>
      </c>
    </row>
    <row r="78" spans="1:10" x14ac:dyDescent="0.25">
      <c r="A78" s="2">
        <f>IF(D78&lt;&gt;"",COUNTA($D$10:D78),"")</f>
        <v>69</v>
      </c>
      <c r="B78" s="127"/>
      <c r="C78" s="112"/>
      <c r="D78" s="7" t="s">
        <v>45</v>
      </c>
      <c r="E78" s="4" t="s">
        <v>17</v>
      </c>
      <c r="F78" s="5">
        <v>1</v>
      </c>
      <c r="G78" s="60"/>
      <c r="H78" s="9">
        <f t="shared" si="5"/>
        <v>0</v>
      </c>
      <c r="I78" s="62"/>
      <c r="J78" s="6">
        <f t="shared" si="4"/>
        <v>0</v>
      </c>
    </row>
    <row r="79" spans="1:10" x14ac:dyDescent="0.25">
      <c r="A79" s="2">
        <f>IF(D79&lt;&gt;"",COUNTA($D$10:D79),"")</f>
        <v>70</v>
      </c>
      <c r="B79" s="127"/>
      <c r="C79" s="112"/>
      <c r="D79" s="7" t="s">
        <v>26</v>
      </c>
      <c r="E79" s="4" t="s">
        <v>17</v>
      </c>
      <c r="F79" s="5">
        <v>1</v>
      </c>
      <c r="G79" s="60"/>
      <c r="H79" s="9">
        <f t="shared" si="5"/>
        <v>0</v>
      </c>
      <c r="I79" s="62"/>
      <c r="J79" s="6">
        <f t="shared" si="4"/>
        <v>0</v>
      </c>
    </row>
    <row r="80" spans="1:10" x14ac:dyDescent="0.25">
      <c r="A80" s="2">
        <f>IF(D80&lt;&gt;"",COUNTA($D$10:D80),"")</f>
        <v>71</v>
      </c>
      <c r="B80" s="127"/>
      <c r="C80" s="112"/>
      <c r="D80" s="7" t="s">
        <v>27</v>
      </c>
      <c r="E80" s="4" t="s">
        <v>17</v>
      </c>
      <c r="F80" s="5">
        <v>1</v>
      </c>
      <c r="G80" s="60"/>
      <c r="H80" s="9">
        <f t="shared" si="5"/>
        <v>0</v>
      </c>
      <c r="I80" s="62"/>
      <c r="J80" s="6">
        <f t="shared" si="4"/>
        <v>0</v>
      </c>
    </row>
    <row r="81" spans="1:10" x14ac:dyDescent="0.25">
      <c r="A81" s="2">
        <f>IF(D81&lt;&gt;"",COUNTA($D$10:D81),"")</f>
        <v>72</v>
      </c>
      <c r="B81" s="127"/>
      <c r="C81" s="112"/>
      <c r="D81" s="7" t="s">
        <v>28</v>
      </c>
      <c r="E81" s="4" t="s">
        <v>17</v>
      </c>
      <c r="F81" s="5">
        <v>1</v>
      </c>
      <c r="G81" s="60"/>
      <c r="H81" s="9">
        <f t="shared" si="5"/>
        <v>0</v>
      </c>
      <c r="I81" s="62"/>
      <c r="J81" s="6">
        <f t="shared" si="4"/>
        <v>0</v>
      </c>
    </row>
    <row r="82" spans="1:10" x14ac:dyDescent="0.25">
      <c r="A82" s="2">
        <f>IF(D82&lt;&gt;"",COUNTA($D$10:D82),"")</f>
        <v>73</v>
      </c>
      <c r="B82" s="127"/>
      <c r="C82" s="112"/>
      <c r="D82" s="7" t="s">
        <v>46</v>
      </c>
      <c r="E82" s="4" t="s">
        <v>17</v>
      </c>
      <c r="F82" s="5">
        <v>1</v>
      </c>
      <c r="G82" s="60"/>
      <c r="H82" s="9">
        <f t="shared" si="5"/>
        <v>0</v>
      </c>
      <c r="I82" s="62"/>
      <c r="J82" s="6">
        <f t="shared" si="4"/>
        <v>0</v>
      </c>
    </row>
    <row r="83" spans="1:10" x14ac:dyDescent="0.25">
      <c r="A83" s="2">
        <f>IF(D83&lt;&gt;"",COUNTA($D$10:D83),"")</f>
        <v>74</v>
      </c>
      <c r="B83" s="127"/>
      <c r="C83" s="112"/>
      <c r="D83" s="7" t="s">
        <v>47</v>
      </c>
      <c r="E83" s="4" t="s">
        <v>17</v>
      </c>
      <c r="F83" s="5">
        <v>1</v>
      </c>
      <c r="G83" s="60"/>
      <c r="H83" s="9">
        <f t="shared" si="5"/>
        <v>0</v>
      </c>
      <c r="I83" s="62"/>
      <c r="J83" s="6">
        <f t="shared" si="4"/>
        <v>0</v>
      </c>
    </row>
    <row r="84" spans="1:10" x14ac:dyDescent="0.25">
      <c r="A84" s="2">
        <f>IF(D84&lt;&gt;"",COUNTA($D$10:D84),"")</f>
        <v>75</v>
      </c>
      <c r="B84" s="127"/>
      <c r="C84" s="112"/>
      <c r="D84" s="7" t="s">
        <v>48</v>
      </c>
      <c r="E84" s="4" t="s">
        <v>17</v>
      </c>
      <c r="F84" s="5">
        <v>1</v>
      </c>
      <c r="G84" s="60"/>
      <c r="H84" s="9">
        <f t="shared" si="5"/>
        <v>0</v>
      </c>
      <c r="I84" s="62"/>
      <c r="J84" s="6">
        <f t="shared" si="4"/>
        <v>0</v>
      </c>
    </row>
    <row r="85" spans="1:10" x14ac:dyDescent="0.25">
      <c r="A85" s="2">
        <f>IF(D85&lt;&gt;"",COUNTA($D$10:D85),"")</f>
        <v>76</v>
      </c>
      <c r="B85" s="127"/>
      <c r="C85" s="112"/>
      <c r="D85" s="7" t="s">
        <v>30</v>
      </c>
      <c r="E85" s="4" t="s">
        <v>17</v>
      </c>
      <c r="F85" s="5">
        <v>1</v>
      </c>
      <c r="G85" s="60"/>
      <c r="H85" s="9">
        <f t="shared" si="5"/>
        <v>0</v>
      </c>
      <c r="I85" s="62"/>
      <c r="J85" s="6">
        <f t="shared" si="4"/>
        <v>0</v>
      </c>
    </row>
    <row r="86" spans="1:10" x14ac:dyDescent="0.25">
      <c r="A86" s="55">
        <f>IF(D86&lt;&gt;"",COUNTA($D$10:D86),"")</f>
        <v>77</v>
      </c>
      <c r="B86" s="142"/>
      <c r="C86" s="143"/>
      <c r="D86" s="7" t="s">
        <v>31</v>
      </c>
      <c r="E86" s="4" t="s">
        <v>17</v>
      </c>
      <c r="F86" s="5">
        <v>1</v>
      </c>
      <c r="G86" s="60"/>
      <c r="H86" s="9">
        <f t="shared" si="5"/>
        <v>0</v>
      </c>
      <c r="I86" s="62"/>
      <c r="J86" s="6">
        <f t="shared" si="4"/>
        <v>0</v>
      </c>
    </row>
    <row r="87" spans="1:10" x14ac:dyDescent="0.25">
      <c r="A87" s="2">
        <f>IF(D87&lt;&gt;"",COUNTA($D$10:D87),"")</f>
        <v>78</v>
      </c>
      <c r="B87" s="116"/>
      <c r="C87" s="116"/>
      <c r="D87" s="7" t="s">
        <v>32</v>
      </c>
      <c r="E87" s="4" t="s">
        <v>17</v>
      </c>
      <c r="F87" s="5">
        <v>2</v>
      </c>
      <c r="G87" s="60"/>
      <c r="H87" s="9">
        <f t="shared" si="5"/>
        <v>0</v>
      </c>
      <c r="I87" s="62"/>
      <c r="J87" s="6">
        <f t="shared" si="4"/>
        <v>0</v>
      </c>
    </row>
    <row r="88" spans="1:10" x14ac:dyDescent="0.25">
      <c r="A88" s="2">
        <f>IF(D88&lt;&gt;"",COUNTA($D$10:D88),"")</f>
        <v>79</v>
      </c>
      <c r="B88" s="116"/>
      <c r="C88" s="116"/>
      <c r="D88" s="7" t="s">
        <v>34</v>
      </c>
      <c r="E88" s="4" t="s">
        <v>17</v>
      </c>
      <c r="F88" s="5">
        <v>2</v>
      </c>
      <c r="G88" s="60"/>
      <c r="H88" s="9">
        <f t="shared" si="5"/>
        <v>0</v>
      </c>
      <c r="I88" s="62"/>
      <c r="J88" s="6">
        <f t="shared" si="4"/>
        <v>0</v>
      </c>
    </row>
    <row r="89" spans="1:10" x14ac:dyDescent="0.25">
      <c r="A89" s="2">
        <f>IF(D89&lt;&gt;"",COUNTA($D$10:D89),"")</f>
        <v>80</v>
      </c>
      <c r="B89" s="116"/>
      <c r="C89" s="116"/>
      <c r="D89" s="7" t="s">
        <v>38</v>
      </c>
      <c r="E89" s="4" t="s">
        <v>17</v>
      </c>
      <c r="F89" s="5">
        <v>1</v>
      </c>
      <c r="G89" s="60"/>
      <c r="H89" s="9">
        <f t="shared" si="5"/>
        <v>0</v>
      </c>
      <c r="I89" s="62"/>
      <c r="J89" s="6">
        <f t="shared" si="4"/>
        <v>0</v>
      </c>
    </row>
    <row r="90" spans="1:10" x14ac:dyDescent="0.25">
      <c r="A90" s="2">
        <f>IF(D90&lt;&gt;"",COUNTA($D$10:D90),"")</f>
        <v>81</v>
      </c>
      <c r="B90" s="116"/>
      <c r="C90" s="116"/>
      <c r="D90" s="40" t="s">
        <v>50</v>
      </c>
      <c r="E90" s="4" t="s">
        <v>17</v>
      </c>
      <c r="F90" s="5">
        <v>1</v>
      </c>
      <c r="G90" s="60"/>
      <c r="H90" s="9">
        <f t="shared" si="5"/>
        <v>0</v>
      </c>
      <c r="I90" s="62"/>
      <c r="J90" s="6">
        <f t="shared" si="4"/>
        <v>0</v>
      </c>
    </row>
    <row r="91" spans="1:10" x14ac:dyDescent="0.25">
      <c r="A91" s="2">
        <f>IF(D91&lt;&gt;"",COUNTA($D$10:D91),"")</f>
        <v>82</v>
      </c>
      <c r="B91" s="116"/>
      <c r="C91" s="116"/>
      <c r="D91" s="38" t="s">
        <v>81</v>
      </c>
      <c r="E91" s="4" t="s">
        <v>18</v>
      </c>
      <c r="F91" s="10">
        <v>17</v>
      </c>
      <c r="G91" s="60"/>
      <c r="H91" s="9">
        <f t="shared" si="5"/>
        <v>0</v>
      </c>
      <c r="I91" s="62"/>
      <c r="J91" s="6">
        <f t="shared" si="4"/>
        <v>0</v>
      </c>
    </row>
    <row r="92" spans="1:10" x14ac:dyDescent="0.25">
      <c r="A92" s="2">
        <f>IF(D92&lt;&gt;"",COUNTA($D$10:D92),"")</f>
        <v>83</v>
      </c>
      <c r="B92" s="141"/>
      <c r="C92" s="141"/>
      <c r="D92" s="38" t="s">
        <v>89</v>
      </c>
      <c r="E92" s="4" t="s">
        <v>17</v>
      </c>
      <c r="F92" s="10">
        <v>2</v>
      </c>
      <c r="G92" s="60"/>
      <c r="H92" s="9">
        <f t="shared" si="5"/>
        <v>0</v>
      </c>
      <c r="I92" s="60"/>
      <c r="J92" s="6">
        <f t="shared" si="4"/>
        <v>0</v>
      </c>
    </row>
    <row r="93" spans="1:10" x14ac:dyDescent="0.25">
      <c r="A93" s="2">
        <f>IF(D93&lt;&gt;"",COUNTA($D$10:D93),"")</f>
        <v>84</v>
      </c>
      <c r="B93" s="116"/>
      <c r="C93" s="116"/>
      <c r="D93" s="38" t="s">
        <v>90</v>
      </c>
      <c r="E93" s="4" t="s">
        <v>17</v>
      </c>
      <c r="F93" s="10">
        <v>1</v>
      </c>
      <c r="G93" s="60"/>
      <c r="H93" s="9">
        <f t="shared" si="5"/>
        <v>0</v>
      </c>
      <c r="I93" s="62"/>
      <c r="J93" s="6">
        <f t="shared" si="4"/>
        <v>0</v>
      </c>
    </row>
    <row r="94" spans="1:10" x14ac:dyDescent="0.25">
      <c r="A94" s="2">
        <f>IF(D94&lt;&gt;"",COUNTA($D$10:D94),"")</f>
        <v>85</v>
      </c>
      <c r="B94" s="116"/>
      <c r="C94" s="116"/>
      <c r="D94" s="38" t="s">
        <v>91</v>
      </c>
      <c r="E94" s="4" t="s">
        <v>17</v>
      </c>
      <c r="F94" s="10">
        <v>1</v>
      </c>
      <c r="G94" s="60"/>
      <c r="H94" s="9">
        <f t="shared" si="5"/>
        <v>0</v>
      </c>
      <c r="I94" s="62"/>
      <c r="J94" s="6">
        <f t="shared" si="4"/>
        <v>0</v>
      </c>
    </row>
    <row r="95" spans="1:10" x14ac:dyDescent="0.25">
      <c r="A95" s="2">
        <f>IF(D95&lt;&gt;"",COUNTA($D$10:D95),"")</f>
        <v>86</v>
      </c>
      <c r="B95" s="116"/>
      <c r="C95" s="116"/>
      <c r="D95" s="39" t="s">
        <v>92</v>
      </c>
      <c r="E95" s="4" t="s">
        <v>17</v>
      </c>
      <c r="F95" s="10">
        <v>1</v>
      </c>
      <c r="G95" s="60"/>
      <c r="H95" s="9">
        <f t="shared" si="5"/>
        <v>0</v>
      </c>
      <c r="I95" s="62"/>
      <c r="J95" s="6">
        <f t="shared" si="4"/>
        <v>0</v>
      </c>
    </row>
    <row r="96" spans="1:10" x14ac:dyDescent="0.25">
      <c r="A96" s="2">
        <f>IF(D96&lt;&gt;"",COUNTA($D$10:D96),"")</f>
        <v>87</v>
      </c>
      <c r="B96" s="116"/>
      <c r="C96" s="116"/>
      <c r="D96" s="38" t="s">
        <v>93</v>
      </c>
      <c r="E96" s="4" t="s">
        <v>17</v>
      </c>
      <c r="F96" s="10">
        <v>2</v>
      </c>
      <c r="G96" s="60"/>
      <c r="H96" s="9">
        <f t="shared" si="5"/>
        <v>0</v>
      </c>
      <c r="I96" s="62"/>
      <c r="J96" s="6">
        <f t="shared" si="4"/>
        <v>0</v>
      </c>
    </row>
    <row r="97" spans="1:10" x14ac:dyDescent="0.25">
      <c r="A97" s="2">
        <f>IF(D97&lt;&gt;"",COUNTA($D$10:D97),"")</f>
        <v>88</v>
      </c>
      <c r="B97" s="141"/>
      <c r="C97" s="141"/>
      <c r="D97" s="38" t="s">
        <v>94</v>
      </c>
      <c r="E97" s="4" t="s">
        <v>17</v>
      </c>
      <c r="F97" s="10">
        <v>1</v>
      </c>
      <c r="G97" s="60"/>
      <c r="H97" s="9">
        <f t="shared" si="5"/>
        <v>0</v>
      </c>
      <c r="I97" s="60"/>
      <c r="J97" s="6">
        <f t="shared" si="4"/>
        <v>0</v>
      </c>
    </row>
    <row r="98" spans="1:10" x14ac:dyDescent="0.25">
      <c r="A98" s="2">
        <f>IF(D98&lt;&gt;"",COUNTA($D$10:D98),"")</f>
        <v>89</v>
      </c>
      <c r="B98" s="116"/>
      <c r="C98" s="116"/>
      <c r="D98" s="38" t="s">
        <v>95</v>
      </c>
      <c r="E98" s="4" t="s">
        <v>17</v>
      </c>
      <c r="F98" s="10">
        <v>1</v>
      </c>
      <c r="G98" s="60"/>
      <c r="H98" s="9">
        <f t="shared" si="5"/>
        <v>0</v>
      </c>
      <c r="I98" s="62"/>
      <c r="J98" s="6">
        <f t="shared" si="4"/>
        <v>0</v>
      </c>
    </row>
    <row r="99" spans="1:10" x14ac:dyDescent="0.25">
      <c r="A99" s="2">
        <f>IF(D99&lt;&gt;"",COUNTA($D$10:D99),"")</f>
        <v>90</v>
      </c>
      <c r="B99" s="116"/>
      <c r="C99" s="116"/>
      <c r="D99" s="38" t="s">
        <v>96</v>
      </c>
      <c r="E99" s="4" t="s">
        <v>17</v>
      </c>
      <c r="F99" s="10">
        <v>2</v>
      </c>
      <c r="G99" s="60"/>
      <c r="H99" s="9">
        <f t="shared" si="5"/>
        <v>0</v>
      </c>
      <c r="I99" s="62"/>
      <c r="J99" s="6">
        <f t="shared" si="4"/>
        <v>0</v>
      </c>
    </row>
    <row r="100" spans="1:10" x14ac:dyDescent="0.25">
      <c r="A100" s="2">
        <f>IF(D100&lt;&gt;"",COUNTA($D$10:D100),"")</f>
        <v>91</v>
      </c>
      <c r="B100" s="116"/>
      <c r="C100" s="116"/>
      <c r="D100" s="38" t="s">
        <v>97</v>
      </c>
      <c r="E100" s="4" t="s">
        <v>17</v>
      </c>
      <c r="F100" s="10">
        <v>2</v>
      </c>
      <c r="G100" s="60"/>
      <c r="H100" s="9">
        <f t="shared" si="5"/>
        <v>0</v>
      </c>
      <c r="I100" s="62"/>
      <c r="J100" s="6">
        <f t="shared" si="4"/>
        <v>0</v>
      </c>
    </row>
    <row r="101" spans="1:10" x14ac:dyDescent="0.25">
      <c r="A101" s="2">
        <f>IF(D101&lt;&gt;"",COUNTA($D$10:D101),"")</f>
        <v>92</v>
      </c>
      <c r="B101" s="116"/>
      <c r="C101" s="116"/>
      <c r="D101" s="38" t="s">
        <v>98</v>
      </c>
      <c r="E101" s="4" t="s">
        <v>17</v>
      </c>
      <c r="F101" s="10">
        <v>1</v>
      </c>
      <c r="G101" s="60"/>
      <c r="H101" s="9">
        <f t="shared" si="5"/>
        <v>0</v>
      </c>
      <c r="I101" s="62"/>
      <c r="J101" s="6">
        <f t="shared" si="4"/>
        <v>0</v>
      </c>
    </row>
    <row r="102" spans="1:10" x14ac:dyDescent="0.25">
      <c r="A102" s="2">
        <f>IF(D102&lt;&gt;"",COUNTA($D$10:D102),"")</f>
        <v>93</v>
      </c>
      <c r="B102" s="141"/>
      <c r="C102" s="141"/>
      <c r="D102" s="38" t="s">
        <v>99</v>
      </c>
      <c r="E102" s="4" t="s">
        <v>17</v>
      </c>
      <c r="F102" s="10">
        <v>1</v>
      </c>
      <c r="G102" s="60"/>
      <c r="H102" s="9">
        <f t="shared" si="5"/>
        <v>0</v>
      </c>
      <c r="I102" s="60"/>
      <c r="J102" s="6">
        <f t="shared" si="4"/>
        <v>0</v>
      </c>
    </row>
    <row r="103" spans="1:10" x14ac:dyDescent="0.25">
      <c r="A103" s="2">
        <f>IF(D103&lt;&gt;"",COUNTA($D$10:D103),"")</f>
        <v>94</v>
      </c>
      <c r="B103" s="116"/>
      <c r="C103" s="116"/>
      <c r="D103" s="38" t="s">
        <v>100</v>
      </c>
      <c r="E103" s="4" t="s">
        <v>17</v>
      </c>
      <c r="F103" s="10">
        <v>1</v>
      </c>
      <c r="G103" s="60"/>
      <c r="H103" s="9">
        <f t="shared" si="5"/>
        <v>0</v>
      </c>
      <c r="I103" s="62"/>
      <c r="J103" s="6">
        <f t="shared" si="4"/>
        <v>0</v>
      </c>
    </row>
    <row r="104" spans="1:10" x14ac:dyDescent="0.25">
      <c r="A104" s="2">
        <f>IF(D104&lt;&gt;"",COUNTA($D$10:D104),"")</f>
        <v>95</v>
      </c>
      <c r="B104" s="116"/>
      <c r="C104" s="116"/>
      <c r="D104" s="38" t="s">
        <v>103</v>
      </c>
      <c r="E104" s="4" t="s">
        <v>17</v>
      </c>
      <c r="F104" s="10">
        <v>1</v>
      </c>
      <c r="G104" s="60"/>
      <c r="H104" s="9">
        <f t="shared" si="5"/>
        <v>0</v>
      </c>
      <c r="I104" s="62"/>
      <c r="J104" s="6">
        <f t="shared" si="4"/>
        <v>0</v>
      </c>
    </row>
    <row r="105" spans="1:10" x14ac:dyDescent="0.25">
      <c r="A105" s="2">
        <f>IF(D105&lt;&gt;"",COUNTA($D$10:D105),"")</f>
        <v>96</v>
      </c>
      <c r="B105" s="116"/>
      <c r="C105" s="116"/>
      <c r="D105" s="38" t="s">
        <v>105</v>
      </c>
      <c r="E105" s="4" t="s">
        <v>17</v>
      </c>
      <c r="F105" s="10">
        <v>1</v>
      </c>
      <c r="G105" s="60"/>
      <c r="H105" s="9">
        <f t="shared" si="5"/>
        <v>0</v>
      </c>
      <c r="I105" s="62"/>
      <c r="J105" s="6">
        <f t="shared" si="4"/>
        <v>0</v>
      </c>
    </row>
    <row r="106" spans="1:10" x14ac:dyDescent="0.25">
      <c r="A106" s="2">
        <f>IF(D106&lt;&gt;"",COUNTA($D$10:D106),"")</f>
        <v>97</v>
      </c>
      <c r="B106" s="116"/>
      <c r="C106" s="116"/>
      <c r="D106" s="38" t="s">
        <v>106</v>
      </c>
      <c r="E106" s="4" t="s">
        <v>17</v>
      </c>
      <c r="F106" s="10">
        <v>1</v>
      </c>
      <c r="G106" s="60"/>
      <c r="H106" s="9">
        <f t="shared" si="5"/>
        <v>0</v>
      </c>
      <c r="I106" s="62"/>
      <c r="J106" s="6">
        <f t="shared" si="4"/>
        <v>0</v>
      </c>
    </row>
    <row r="107" spans="1:10" x14ac:dyDescent="0.25">
      <c r="A107" s="2">
        <f>IF(D107&lt;&gt;"",COUNTA($D$10:D107),"")</f>
        <v>98</v>
      </c>
      <c r="B107" s="141"/>
      <c r="C107" s="141"/>
      <c r="D107" s="38" t="s">
        <v>106</v>
      </c>
      <c r="E107" s="4" t="s">
        <v>17</v>
      </c>
      <c r="F107" s="10">
        <v>1</v>
      </c>
      <c r="G107" s="60"/>
      <c r="H107" s="9">
        <f t="shared" si="5"/>
        <v>0</v>
      </c>
      <c r="I107" s="60"/>
      <c r="J107" s="6">
        <f t="shared" si="4"/>
        <v>0</v>
      </c>
    </row>
    <row r="108" spans="1:10" x14ac:dyDescent="0.25">
      <c r="A108" s="2">
        <f>IF(D108&lt;&gt;"",COUNTA($D$10:D108),"")</f>
        <v>99</v>
      </c>
      <c r="B108" s="116"/>
      <c r="C108" s="116"/>
      <c r="D108" s="38" t="s">
        <v>101</v>
      </c>
      <c r="E108" s="4" t="s">
        <v>17</v>
      </c>
      <c r="F108" s="10">
        <v>1</v>
      </c>
      <c r="G108" s="60"/>
      <c r="H108" s="9">
        <f t="shared" si="5"/>
        <v>0</v>
      </c>
      <c r="I108" s="62"/>
      <c r="J108" s="6">
        <f t="shared" si="4"/>
        <v>0</v>
      </c>
    </row>
    <row r="109" spans="1:10" x14ac:dyDescent="0.25">
      <c r="A109" s="2">
        <f>IF(D109&lt;&gt;"",COUNTA($D$10:D109),"")</f>
        <v>100</v>
      </c>
      <c r="B109" s="116"/>
      <c r="C109" s="116"/>
      <c r="D109" s="38" t="s">
        <v>101</v>
      </c>
      <c r="E109" s="4" t="s">
        <v>17</v>
      </c>
      <c r="F109" s="10">
        <v>1</v>
      </c>
      <c r="G109" s="60"/>
      <c r="H109" s="9">
        <f t="shared" si="5"/>
        <v>0</v>
      </c>
      <c r="I109" s="62"/>
      <c r="J109" s="6">
        <f t="shared" si="4"/>
        <v>0</v>
      </c>
    </row>
    <row r="110" spans="1:10" x14ac:dyDescent="0.25">
      <c r="A110" s="2">
        <f>IF(D110&lt;&gt;"",COUNTA($D$10:D110),"")</f>
        <v>101</v>
      </c>
      <c r="B110" s="116"/>
      <c r="C110" s="116"/>
      <c r="D110" s="38" t="s">
        <v>102</v>
      </c>
      <c r="E110" s="4" t="s">
        <v>17</v>
      </c>
      <c r="F110" s="10">
        <v>1</v>
      </c>
      <c r="G110" s="60"/>
      <c r="H110" s="9">
        <f t="shared" si="5"/>
        <v>0</v>
      </c>
      <c r="I110" s="62"/>
      <c r="J110" s="6">
        <f t="shared" si="4"/>
        <v>0</v>
      </c>
    </row>
    <row r="111" spans="1:10" x14ac:dyDescent="0.25">
      <c r="A111" s="2">
        <f>IF(D111&lt;&gt;"",COUNTA($D$10:D111),"")</f>
        <v>102</v>
      </c>
      <c r="B111" s="116"/>
      <c r="C111" s="116"/>
      <c r="D111" s="38" t="s">
        <v>102</v>
      </c>
      <c r="E111" s="4" t="s">
        <v>17</v>
      </c>
      <c r="F111" s="10">
        <v>1</v>
      </c>
      <c r="G111" s="60"/>
      <c r="H111" s="9">
        <f t="shared" si="5"/>
        <v>0</v>
      </c>
      <c r="I111" s="62"/>
      <c r="J111" s="6">
        <f t="shared" si="4"/>
        <v>0</v>
      </c>
    </row>
    <row r="112" spans="1:10" x14ac:dyDescent="0.25">
      <c r="A112" s="2">
        <f>IF(D112&lt;&gt;"",COUNTA($D$10:D112),"")</f>
        <v>103</v>
      </c>
      <c r="B112" s="141"/>
      <c r="C112" s="141"/>
      <c r="D112" s="38" t="s">
        <v>103</v>
      </c>
      <c r="E112" s="4" t="s">
        <v>17</v>
      </c>
      <c r="F112" s="10">
        <v>1</v>
      </c>
      <c r="G112" s="60"/>
      <c r="H112" s="9">
        <f t="shared" si="5"/>
        <v>0</v>
      </c>
      <c r="I112" s="60"/>
      <c r="J112" s="6">
        <f t="shared" si="4"/>
        <v>0</v>
      </c>
    </row>
    <row r="113" spans="1:10" x14ac:dyDescent="0.25">
      <c r="A113" s="2">
        <f>IF(D113&lt;&gt;"",COUNTA($D$10:D113),"")</f>
        <v>104</v>
      </c>
      <c r="B113" s="116"/>
      <c r="C113" s="116"/>
      <c r="D113" s="38" t="s">
        <v>104</v>
      </c>
      <c r="E113" s="4" t="s">
        <v>17</v>
      </c>
      <c r="F113" s="10">
        <v>1</v>
      </c>
      <c r="G113" s="60"/>
      <c r="H113" s="9">
        <f t="shared" si="5"/>
        <v>0</v>
      </c>
      <c r="I113" s="62"/>
      <c r="J113" s="6">
        <f t="shared" si="4"/>
        <v>0</v>
      </c>
    </row>
    <row r="114" spans="1:10" ht="15.75" x14ac:dyDescent="0.25">
      <c r="A114" s="2">
        <f>IF(D114&lt;&gt;"",COUNTA($D$10:D114),"")</f>
        <v>105</v>
      </c>
      <c r="B114" s="116"/>
      <c r="C114" s="116"/>
      <c r="D114" s="37" t="s">
        <v>263</v>
      </c>
      <c r="E114" s="4"/>
      <c r="F114" s="10"/>
      <c r="G114" s="86"/>
      <c r="H114" s="87"/>
      <c r="I114" s="88"/>
      <c r="J114" s="96"/>
    </row>
    <row r="115" spans="1:10" x14ac:dyDescent="0.25">
      <c r="A115" s="2">
        <f>IF(D115&lt;&gt;"",COUNTA($D$10:D115),"")</f>
        <v>106</v>
      </c>
      <c r="B115" s="141"/>
      <c r="C115" s="141"/>
      <c r="D115" s="7" t="s">
        <v>45</v>
      </c>
      <c r="E115" s="4" t="s">
        <v>17</v>
      </c>
      <c r="F115" s="5">
        <v>1</v>
      </c>
      <c r="G115" s="60"/>
      <c r="H115" s="9">
        <f t="shared" si="5"/>
        <v>0</v>
      </c>
      <c r="I115" s="60"/>
      <c r="J115" s="6">
        <f t="shared" si="4"/>
        <v>0</v>
      </c>
    </row>
    <row r="116" spans="1:10" x14ac:dyDescent="0.25">
      <c r="A116" s="2">
        <f>IF(D116&lt;&gt;"",COUNTA($D$10:D116),"")</f>
        <v>107</v>
      </c>
      <c r="B116" s="116"/>
      <c r="C116" s="116"/>
      <c r="D116" s="7" t="s">
        <v>26</v>
      </c>
      <c r="E116" s="4" t="s">
        <v>17</v>
      </c>
      <c r="F116" s="5">
        <v>1</v>
      </c>
      <c r="G116" s="60"/>
      <c r="H116" s="9">
        <f t="shared" si="5"/>
        <v>0</v>
      </c>
      <c r="I116" s="62"/>
      <c r="J116" s="6">
        <f t="shared" si="4"/>
        <v>0</v>
      </c>
    </row>
    <row r="117" spans="1:10" x14ac:dyDescent="0.25">
      <c r="A117" s="2">
        <f>IF(D117&lt;&gt;"",COUNTA($D$10:D117),"")</f>
        <v>108</v>
      </c>
      <c r="B117" s="116"/>
      <c r="C117" s="116"/>
      <c r="D117" s="7" t="s">
        <v>27</v>
      </c>
      <c r="E117" s="4" t="s">
        <v>17</v>
      </c>
      <c r="F117" s="5">
        <v>1</v>
      </c>
      <c r="G117" s="60"/>
      <c r="H117" s="9">
        <f t="shared" si="5"/>
        <v>0</v>
      </c>
      <c r="I117" s="62"/>
      <c r="J117" s="6">
        <f t="shared" ref="J117:J154" si="6">F117*I117</f>
        <v>0</v>
      </c>
    </row>
    <row r="118" spans="1:10" x14ac:dyDescent="0.25">
      <c r="A118" s="2">
        <f>IF(D118&lt;&gt;"",COUNTA($D$10:D118),"")</f>
        <v>109</v>
      </c>
      <c r="B118" s="116"/>
      <c r="C118" s="116"/>
      <c r="D118" s="7" t="s">
        <v>28</v>
      </c>
      <c r="E118" s="4" t="s">
        <v>17</v>
      </c>
      <c r="F118" s="5">
        <v>1</v>
      </c>
      <c r="G118" s="60"/>
      <c r="H118" s="9">
        <f t="shared" ref="H118:H192" si="7">G118*F118</f>
        <v>0</v>
      </c>
      <c r="I118" s="62"/>
      <c r="J118" s="6">
        <f t="shared" si="6"/>
        <v>0</v>
      </c>
    </row>
    <row r="119" spans="1:10" x14ac:dyDescent="0.25">
      <c r="A119" s="2">
        <f>IF(D119&lt;&gt;"",COUNTA($D$10:D119),"")</f>
        <v>110</v>
      </c>
      <c r="B119" s="116"/>
      <c r="C119" s="116"/>
      <c r="D119" s="7" t="s">
        <v>46</v>
      </c>
      <c r="E119" s="4" t="s">
        <v>17</v>
      </c>
      <c r="F119" s="5">
        <v>1</v>
      </c>
      <c r="G119" s="60"/>
      <c r="H119" s="9">
        <f t="shared" si="7"/>
        <v>0</v>
      </c>
      <c r="I119" s="62"/>
      <c r="J119" s="6">
        <f t="shared" si="6"/>
        <v>0</v>
      </c>
    </row>
    <row r="120" spans="1:10" x14ac:dyDescent="0.25">
      <c r="A120" s="2">
        <f>IF(D120&lt;&gt;"",COUNTA($D$10:D120),"")</f>
        <v>111</v>
      </c>
      <c r="B120" s="116"/>
      <c r="C120" s="116"/>
      <c r="D120" s="7" t="s">
        <v>47</v>
      </c>
      <c r="E120" s="4" t="s">
        <v>17</v>
      </c>
      <c r="F120" s="5">
        <v>1</v>
      </c>
      <c r="G120" s="60"/>
      <c r="H120" s="9">
        <f t="shared" si="7"/>
        <v>0</v>
      </c>
      <c r="I120" s="62"/>
      <c r="J120" s="6">
        <f t="shared" si="6"/>
        <v>0</v>
      </c>
    </row>
    <row r="121" spans="1:10" x14ac:dyDescent="0.25">
      <c r="A121" s="2">
        <f>IF(D121&lt;&gt;"",COUNTA($D$10:D121),"")</f>
        <v>112</v>
      </c>
      <c r="B121" s="141"/>
      <c r="C121" s="141"/>
      <c r="D121" s="7" t="s">
        <v>48</v>
      </c>
      <c r="E121" s="4" t="s">
        <v>17</v>
      </c>
      <c r="F121" s="5">
        <v>1</v>
      </c>
      <c r="G121" s="60"/>
      <c r="H121" s="9">
        <f t="shared" si="7"/>
        <v>0</v>
      </c>
      <c r="I121" s="60"/>
      <c r="J121" s="6">
        <f t="shared" si="6"/>
        <v>0</v>
      </c>
    </row>
    <row r="122" spans="1:10" x14ac:dyDescent="0.25">
      <c r="A122" s="2">
        <f>IF(D122&lt;&gt;"",COUNTA($D$10:D122),"")</f>
        <v>113</v>
      </c>
      <c r="B122" s="116"/>
      <c r="C122" s="116"/>
      <c r="D122" s="7" t="s">
        <v>30</v>
      </c>
      <c r="E122" s="4" t="s">
        <v>17</v>
      </c>
      <c r="F122" s="5">
        <v>1</v>
      </c>
      <c r="G122" s="60"/>
      <c r="H122" s="9">
        <f t="shared" si="7"/>
        <v>0</v>
      </c>
      <c r="I122" s="62"/>
      <c r="J122" s="6">
        <f t="shared" si="6"/>
        <v>0</v>
      </c>
    </row>
    <row r="123" spans="1:10" x14ac:dyDescent="0.25">
      <c r="A123" s="2">
        <f>IF(D123&lt;&gt;"",COUNTA($D$10:D123),"")</f>
        <v>114</v>
      </c>
      <c r="B123" s="116"/>
      <c r="C123" s="116"/>
      <c r="D123" s="7" t="s">
        <v>31</v>
      </c>
      <c r="E123" s="4" t="s">
        <v>17</v>
      </c>
      <c r="F123" s="5">
        <v>1</v>
      </c>
      <c r="G123" s="60"/>
      <c r="H123" s="9">
        <f t="shared" si="7"/>
        <v>0</v>
      </c>
      <c r="I123" s="62"/>
      <c r="J123" s="6">
        <f t="shared" si="6"/>
        <v>0</v>
      </c>
    </row>
    <row r="124" spans="1:10" x14ac:dyDescent="0.25">
      <c r="A124" s="2">
        <f>IF(D124&lt;&gt;"",COUNTA($D$10:D124),"")</f>
        <v>115</v>
      </c>
      <c r="B124" s="116"/>
      <c r="C124" s="116"/>
      <c r="D124" s="7" t="s">
        <v>32</v>
      </c>
      <c r="E124" s="4" t="s">
        <v>17</v>
      </c>
      <c r="F124" s="5">
        <v>2</v>
      </c>
      <c r="G124" s="60"/>
      <c r="H124" s="9">
        <f t="shared" si="7"/>
        <v>0</v>
      </c>
      <c r="I124" s="62"/>
      <c r="J124" s="6">
        <f t="shared" si="6"/>
        <v>0</v>
      </c>
    </row>
    <row r="125" spans="1:10" x14ac:dyDescent="0.25">
      <c r="A125" s="2">
        <f>IF(D125&lt;&gt;"",COUNTA($D$10:D125),"")</f>
        <v>116</v>
      </c>
      <c r="B125" s="116"/>
      <c r="C125" s="116"/>
      <c r="D125" s="7" t="s">
        <v>34</v>
      </c>
      <c r="E125" s="4" t="s">
        <v>17</v>
      </c>
      <c r="F125" s="5">
        <v>2</v>
      </c>
      <c r="G125" s="60"/>
      <c r="H125" s="9">
        <f t="shared" si="7"/>
        <v>0</v>
      </c>
      <c r="I125" s="62"/>
      <c r="J125" s="6">
        <f t="shared" si="6"/>
        <v>0</v>
      </c>
    </row>
    <row r="126" spans="1:10" x14ac:dyDescent="0.25">
      <c r="A126" s="2"/>
      <c r="B126" s="116"/>
      <c r="C126" s="116"/>
      <c r="D126" s="7" t="s">
        <v>38</v>
      </c>
      <c r="E126" s="4" t="s">
        <v>17</v>
      </c>
      <c r="F126" s="5">
        <v>1</v>
      </c>
      <c r="G126" s="60"/>
      <c r="H126" s="9">
        <f t="shared" si="7"/>
        <v>0</v>
      </c>
      <c r="I126" s="62"/>
      <c r="J126" s="6">
        <f t="shared" si="6"/>
        <v>0</v>
      </c>
    </row>
    <row r="127" spans="1:10" ht="16.899999999999999" customHeight="1" x14ac:dyDescent="0.25">
      <c r="A127" s="2">
        <f>IF(D127&lt;&gt;"",COUNTA($D$10:D127),"")</f>
        <v>118</v>
      </c>
      <c r="B127" s="116"/>
      <c r="C127" s="116"/>
      <c r="D127" s="40" t="s">
        <v>50</v>
      </c>
      <c r="E127" s="4" t="s">
        <v>17</v>
      </c>
      <c r="F127" s="5">
        <v>1</v>
      </c>
      <c r="G127" s="60"/>
      <c r="H127" s="9">
        <f t="shared" si="7"/>
        <v>0</v>
      </c>
      <c r="I127" s="62"/>
      <c r="J127" s="6">
        <f t="shared" si="6"/>
        <v>0</v>
      </c>
    </row>
    <row r="128" spans="1:10" x14ac:dyDescent="0.25">
      <c r="A128" s="2">
        <f>IF(D128&lt;&gt;"",COUNTA($D$10:D128),"")</f>
        <v>119</v>
      </c>
      <c r="B128" s="116"/>
      <c r="C128" s="116"/>
      <c r="D128" s="38" t="s">
        <v>81</v>
      </c>
      <c r="E128" s="4" t="s">
        <v>18</v>
      </c>
      <c r="F128" s="10">
        <v>12</v>
      </c>
      <c r="G128" s="60"/>
      <c r="H128" s="9">
        <f t="shared" si="7"/>
        <v>0</v>
      </c>
      <c r="I128" s="62"/>
      <c r="J128" s="6">
        <f t="shared" si="6"/>
        <v>0</v>
      </c>
    </row>
    <row r="129" spans="1:10" x14ac:dyDescent="0.25">
      <c r="A129" s="2">
        <f>IF(D129&lt;&gt;"",COUNTA($D$10:D129),"")</f>
        <v>120</v>
      </c>
      <c r="B129" s="116"/>
      <c r="C129" s="116"/>
      <c r="D129" s="38" t="s">
        <v>89</v>
      </c>
      <c r="E129" s="4" t="s">
        <v>17</v>
      </c>
      <c r="F129" s="10">
        <v>2</v>
      </c>
      <c r="G129" s="60"/>
      <c r="H129" s="9">
        <f t="shared" si="7"/>
        <v>0</v>
      </c>
      <c r="I129" s="62"/>
      <c r="J129" s="6">
        <f t="shared" si="6"/>
        <v>0</v>
      </c>
    </row>
    <row r="130" spans="1:10" x14ac:dyDescent="0.25">
      <c r="A130" s="2">
        <f>IF(D130&lt;&gt;"",COUNTA($D$10:D130),"")</f>
        <v>121</v>
      </c>
      <c r="B130" s="116"/>
      <c r="C130" s="116"/>
      <c r="D130" s="38" t="s">
        <v>90</v>
      </c>
      <c r="E130" s="4" t="s">
        <v>17</v>
      </c>
      <c r="F130" s="10">
        <v>1</v>
      </c>
      <c r="G130" s="60"/>
      <c r="H130" s="9">
        <f t="shared" si="7"/>
        <v>0</v>
      </c>
      <c r="I130" s="62"/>
      <c r="J130" s="6">
        <f t="shared" si="6"/>
        <v>0</v>
      </c>
    </row>
    <row r="131" spans="1:10" x14ac:dyDescent="0.25">
      <c r="A131" s="2">
        <f>IF(D131&lt;&gt;"",COUNTA($D$10:D131),"")</f>
        <v>122</v>
      </c>
      <c r="B131" s="116"/>
      <c r="C131" s="116"/>
      <c r="D131" s="38" t="s">
        <v>91</v>
      </c>
      <c r="E131" s="4" t="s">
        <v>17</v>
      </c>
      <c r="F131" s="10">
        <v>1</v>
      </c>
      <c r="G131" s="60"/>
      <c r="H131" s="9">
        <f t="shared" si="7"/>
        <v>0</v>
      </c>
      <c r="I131" s="62"/>
      <c r="J131" s="6">
        <f t="shared" si="6"/>
        <v>0</v>
      </c>
    </row>
    <row r="132" spans="1:10" x14ac:dyDescent="0.25">
      <c r="A132" s="2">
        <f>IF(D132&lt;&gt;"",COUNTA($D$10:D132),"")</f>
        <v>123</v>
      </c>
      <c r="B132" s="141"/>
      <c r="C132" s="141"/>
      <c r="D132" s="39" t="s">
        <v>92</v>
      </c>
      <c r="E132" s="4" t="s">
        <v>17</v>
      </c>
      <c r="F132" s="10">
        <v>1</v>
      </c>
      <c r="G132" s="60"/>
      <c r="H132" s="9">
        <f t="shared" si="7"/>
        <v>0</v>
      </c>
      <c r="I132" s="60"/>
      <c r="J132" s="6">
        <f t="shared" si="6"/>
        <v>0</v>
      </c>
    </row>
    <row r="133" spans="1:10" x14ac:dyDescent="0.25">
      <c r="A133" s="2">
        <f>IF(D133&lt;&gt;"",COUNTA($D$10:D133),"")</f>
        <v>124</v>
      </c>
      <c r="B133" s="116"/>
      <c r="C133" s="116"/>
      <c r="D133" s="38" t="s">
        <v>93</v>
      </c>
      <c r="E133" s="4" t="s">
        <v>17</v>
      </c>
      <c r="F133" s="10">
        <v>2</v>
      </c>
      <c r="G133" s="60"/>
      <c r="H133" s="9">
        <f t="shared" si="7"/>
        <v>0</v>
      </c>
      <c r="I133" s="62"/>
      <c r="J133" s="6">
        <f t="shared" si="6"/>
        <v>0</v>
      </c>
    </row>
    <row r="134" spans="1:10" x14ac:dyDescent="0.25">
      <c r="A134" s="2">
        <f>IF(D134&lt;&gt;"",COUNTA($D$10:D134),"")</f>
        <v>125</v>
      </c>
      <c r="B134" s="116"/>
      <c r="C134" s="116"/>
      <c r="D134" s="38" t="s">
        <v>94</v>
      </c>
      <c r="E134" s="4" t="s">
        <v>17</v>
      </c>
      <c r="F134" s="10">
        <v>1</v>
      </c>
      <c r="G134" s="60"/>
      <c r="H134" s="9">
        <f t="shared" si="7"/>
        <v>0</v>
      </c>
      <c r="I134" s="62"/>
      <c r="J134" s="6">
        <f t="shared" si="6"/>
        <v>0</v>
      </c>
    </row>
    <row r="135" spans="1:10" x14ac:dyDescent="0.25">
      <c r="A135" s="2">
        <f>IF(D135&lt;&gt;"",COUNTA($D$10:D135),"")</f>
        <v>126</v>
      </c>
      <c r="B135" s="116"/>
      <c r="C135" s="116"/>
      <c r="D135" s="38" t="s">
        <v>95</v>
      </c>
      <c r="E135" s="4" t="s">
        <v>17</v>
      </c>
      <c r="F135" s="10">
        <v>1</v>
      </c>
      <c r="G135" s="60"/>
      <c r="H135" s="9">
        <f t="shared" si="7"/>
        <v>0</v>
      </c>
      <c r="I135" s="62"/>
      <c r="J135" s="6">
        <f t="shared" si="6"/>
        <v>0</v>
      </c>
    </row>
    <row r="136" spans="1:10" x14ac:dyDescent="0.25">
      <c r="A136" s="2">
        <f>IF(D136&lt;&gt;"",COUNTA($D$10:D136),"")</f>
        <v>127</v>
      </c>
      <c r="B136" s="116"/>
      <c r="C136" s="116"/>
      <c r="D136" s="38" t="s">
        <v>96</v>
      </c>
      <c r="E136" s="4" t="s">
        <v>17</v>
      </c>
      <c r="F136" s="10">
        <v>2</v>
      </c>
      <c r="G136" s="60"/>
      <c r="H136" s="9">
        <f t="shared" si="7"/>
        <v>0</v>
      </c>
      <c r="I136" s="62"/>
      <c r="J136" s="6">
        <f t="shared" si="6"/>
        <v>0</v>
      </c>
    </row>
    <row r="137" spans="1:10" x14ac:dyDescent="0.25">
      <c r="A137" s="2">
        <f>IF(D137&lt;&gt;"",COUNTA($D$10:D137),"")</f>
        <v>128</v>
      </c>
      <c r="B137" s="116"/>
      <c r="C137" s="116"/>
      <c r="D137" s="38" t="s">
        <v>97</v>
      </c>
      <c r="E137" s="4" t="s">
        <v>17</v>
      </c>
      <c r="F137" s="10">
        <v>2</v>
      </c>
      <c r="G137" s="60"/>
      <c r="H137" s="9">
        <f t="shared" si="7"/>
        <v>0</v>
      </c>
      <c r="I137" s="62"/>
      <c r="J137" s="6">
        <f t="shared" si="6"/>
        <v>0</v>
      </c>
    </row>
    <row r="138" spans="1:10" x14ac:dyDescent="0.25">
      <c r="A138" s="2">
        <f>IF(D138&lt;&gt;"",COUNTA($D$10:D138),"")</f>
        <v>129</v>
      </c>
      <c r="B138" s="141"/>
      <c r="C138" s="141"/>
      <c r="D138" s="38" t="s">
        <v>98</v>
      </c>
      <c r="E138" s="4" t="s">
        <v>17</v>
      </c>
      <c r="F138" s="10">
        <v>1</v>
      </c>
      <c r="G138" s="60"/>
      <c r="H138" s="9">
        <f t="shared" si="7"/>
        <v>0</v>
      </c>
      <c r="I138" s="60"/>
      <c r="J138" s="6">
        <f t="shared" si="6"/>
        <v>0</v>
      </c>
    </row>
    <row r="139" spans="1:10" x14ac:dyDescent="0.25">
      <c r="A139" s="2">
        <f>IF(D139&lt;&gt;"",COUNTA($D$10:D139),"")</f>
        <v>130</v>
      </c>
      <c r="B139" s="116"/>
      <c r="C139" s="116"/>
      <c r="D139" s="38" t="s">
        <v>99</v>
      </c>
      <c r="E139" s="4" t="s">
        <v>17</v>
      </c>
      <c r="F139" s="10">
        <v>1</v>
      </c>
      <c r="G139" s="60"/>
      <c r="H139" s="9">
        <f t="shared" si="7"/>
        <v>0</v>
      </c>
      <c r="I139" s="62"/>
      <c r="J139" s="6">
        <f t="shared" si="6"/>
        <v>0</v>
      </c>
    </row>
    <row r="140" spans="1:10" x14ac:dyDescent="0.25">
      <c r="A140" s="2">
        <f>IF(D140&lt;&gt;"",COUNTA($D$10:D140),"")</f>
        <v>131</v>
      </c>
      <c r="B140" s="116"/>
      <c r="C140" s="116"/>
      <c r="D140" s="38" t="s">
        <v>100</v>
      </c>
      <c r="E140" s="4" t="s">
        <v>17</v>
      </c>
      <c r="F140" s="10">
        <v>1</v>
      </c>
      <c r="G140" s="60"/>
      <c r="H140" s="9">
        <f t="shared" si="7"/>
        <v>0</v>
      </c>
      <c r="I140" s="62"/>
      <c r="J140" s="6">
        <f t="shared" si="6"/>
        <v>0</v>
      </c>
    </row>
    <row r="141" spans="1:10" x14ac:dyDescent="0.25">
      <c r="A141" s="2">
        <f>IF(D141&lt;&gt;"",COUNTA($D$10:D141),"")</f>
        <v>132</v>
      </c>
      <c r="B141" s="116"/>
      <c r="C141" s="116"/>
      <c r="D141" s="38" t="s">
        <v>103</v>
      </c>
      <c r="E141" s="4" t="s">
        <v>17</v>
      </c>
      <c r="F141" s="10">
        <v>1</v>
      </c>
      <c r="G141" s="60"/>
      <c r="H141" s="9">
        <f t="shared" si="7"/>
        <v>0</v>
      </c>
      <c r="I141" s="62"/>
      <c r="J141" s="6">
        <f t="shared" si="6"/>
        <v>0</v>
      </c>
    </row>
    <row r="142" spans="1:10" x14ac:dyDescent="0.25">
      <c r="A142" s="2">
        <f>IF(D142&lt;&gt;"",COUNTA($D$10:D142),"")</f>
        <v>133</v>
      </c>
      <c r="B142" s="116"/>
      <c r="C142" s="116"/>
      <c r="D142" s="38" t="s">
        <v>105</v>
      </c>
      <c r="E142" s="4" t="s">
        <v>17</v>
      </c>
      <c r="F142" s="10">
        <v>1</v>
      </c>
      <c r="G142" s="60"/>
      <c r="H142" s="9">
        <f t="shared" si="7"/>
        <v>0</v>
      </c>
      <c r="I142" s="62"/>
      <c r="J142" s="6">
        <f t="shared" si="6"/>
        <v>0</v>
      </c>
    </row>
    <row r="143" spans="1:10" x14ac:dyDescent="0.25">
      <c r="A143" s="2">
        <f>IF(D143&lt;&gt;"",COUNTA($D$10:D143),"")</f>
        <v>134</v>
      </c>
      <c r="B143" s="116"/>
      <c r="C143" s="116"/>
      <c r="D143" s="38" t="s">
        <v>106</v>
      </c>
      <c r="E143" s="4" t="s">
        <v>17</v>
      </c>
      <c r="F143" s="10">
        <v>1</v>
      </c>
      <c r="G143" s="60"/>
      <c r="H143" s="9">
        <f t="shared" si="7"/>
        <v>0</v>
      </c>
      <c r="I143" s="62"/>
      <c r="J143" s="6">
        <f t="shared" si="6"/>
        <v>0</v>
      </c>
    </row>
    <row r="144" spans="1:10" x14ac:dyDescent="0.25">
      <c r="A144" s="2">
        <f>IF(D144&lt;&gt;"",COUNTA($D$10:D144),"")</f>
        <v>135</v>
      </c>
      <c r="B144" s="116"/>
      <c r="C144" s="116"/>
      <c r="D144" s="38" t="s">
        <v>103</v>
      </c>
      <c r="E144" s="4" t="s">
        <v>17</v>
      </c>
      <c r="F144" s="10">
        <v>1</v>
      </c>
      <c r="G144" s="60"/>
      <c r="H144" s="9">
        <f t="shared" si="7"/>
        <v>0</v>
      </c>
      <c r="I144" s="62"/>
      <c r="J144" s="6">
        <f t="shared" si="6"/>
        <v>0</v>
      </c>
    </row>
    <row r="145" spans="1:10" x14ac:dyDescent="0.25">
      <c r="A145" s="2">
        <f>IF(D145&lt;&gt;"",COUNTA($D$10:D145),"")</f>
        <v>136</v>
      </c>
      <c r="B145" s="116"/>
      <c r="C145" s="116"/>
      <c r="D145" s="38" t="s">
        <v>104</v>
      </c>
      <c r="E145" s="4" t="s">
        <v>17</v>
      </c>
      <c r="F145" s="10">
        <v>1</v>
      </c>
      <c r="G145" s="60"/>
      <c r="H145" s="9">
        <f t="shared" si="7"/>
        <v>0</v>
      </c>
      <c r="I145" s="62"/>
      <c r="J145" s="6">
        <f t="shared" si="6"/>
        <v>0</v>
      </c>
    </row>
    <row r="146" spans="1:10" x14ac:dyDescent="0.25">
      <c r="A146" s="2">
        <f>IF(D146&lt;&gt;"",COUNTA($D$10:D146),"")</f>
        <v>137</v>
      </c>
      <c r="B146" s="116"/>
      <c r="C146" s="116"/>
      <c r="D146" s="38" t="s">
        <v>104</v>
      </c>
      <c r="E146" s="4" t="s">
        <v>17</v>
      </c>
      <c r="F146" s="10">
        <v>1</v>
      </c>
      <c r="G146" s="60"/>
      <c r="H146" s="9">
        <f t="shared" si="7"/>
        <v>0</v>
      </c>
      <c r="I146" s="62"/>
      <c r="J146" s="6">
        <f t="shared" si="6"/>
        <v>0</v>
      </c>
    </row>
    <row r="147" spans="1:10" x14ac:dyDescent="0.25">
      <c r="A147" s="2">
        <f>IF(D147&lt;&gt;"",COUNTA($D$10:D147),"")</f>
        <v>138</v>
      </c>
      <c r="B147" s="116"/>
      <c r="C147" s="116"/>
      <c r="D147" s="38" t="s">
        <v>104</v>
      </c>
      <c r="E147" s="4" t="s">
        <v>17</v>
      </c>
      <c r="F147" s="10">
        <v>1</v>
      </c>
      <c r="G147" s="60"/>
      <c r="H147" s="9">
        <f t="shared" si="7"/>
        <v>0</v>
      </c>
      <c r="I147" s="62"/>
      <c r="J147" s="6">
        <f t="shared" si="6"/>
        <v>0</v>
      </c>
    </row>
    <row r="148" spans="1:10" x14ac:dyDescent="0.25">
      <c r="A148" s="2">
        <f>IF(D148&lt;&gt;"",COUNTA($D$10:D148),"")</f>
        <v>139</v>
      </c>
      <c r="B148" s="116"/>
      <c r="C148" s="116"/>
      <c r="D148" s="38" t="s">
        <v>101</v>
      </c>
      <c r="E148" s="4" t="s">
        <v>17</v>
      </c>
      <c r="F148" s="10">
        <v>1</v>
      </c>
      <c r="G148" s="60"/>
      <c r="H148" s="9">
        <f t="shared" si="7"/>
        <v>0</v>
      </c>
      <c r="I148" s="62"/>
      <c r="J148" s="6">
        <f t="shared" si="6"/>
        <v>0</v>
      </c>
    </row>
    <row r="149" spans="1:10" x14ac:dyDescent="0.25">
      <c r="A149" s="2">
        <f>IF(D149&lt;&gt;"",COUNTA($D$10:D149),"")</f>
        <v>140</v>
      </c>
      <c r="B149" s="141"/>
      <c r="C149" s="141"/>
      <c r="D149" s="38" t="s">
        <v>102</v>
      </c>
      <c r="E149" s="4" t="s">
        <v>17</v>
      </c>
      <c r="F149" s="10">
        <v>1</v>
      </c>
      <c r="G149" s="60"/>
      <c r="H149" s="9">
        <f t="shared" si="7"/>
        <v>0</v>
      </c>
      <c r="I149" s="60"/>
      <c r="J149" s="6">
        <f t="shared" si="6"/>
        <v>0</v>
      </c>
    </row>
    <row r="150" spans="1:10" x14ac:dyDescent="0.25">
      <c r="A150" s="2">
        <f>IF(D150&lt;&gt;"",COUNTA($D$10:D150),"")</f>
        <v>141</v>
      </c>
      <c r="B150" s="116"/>
      <c r="C150" s="116"/>
      <c r="D150" s="38" t="s">
        <v>101</v>
      </c>
      <c r="E150" s="4" t="s">
        <v>17</v>
      </c>
      <c r="F150" s="10">
        <v>1</v>
      </c>
      <c r="G150" s="60"/>
      <c r="H150" s="9">
        <f t="shared" si="7"/>
        <v>0</v>
      </c>
      <c r="I150" s="62"/>
      <c r="J150" s="6">
        <f t="shared" si="6"/>
        <v>0</v>
      </c>
    </row>
    <row r="151" spans="1:10" x14ac:dyDescent="0.25">
      <c r="A151" s="2">
        <f>IF(D151&lt;&gt;"",COUNTA($D$10:D151),"")</f>
        <v>142</v>
      </c>
      <c r="B151" s="116"/>
      <c r="C151" s="116"/>
      <c r="D151" s="38" t="s">
        <v>59</v>
      </c>
      <c r="E151" s="4" t="s">
        <v>17</v>
      </c>
      <c r="F151" s="10">
        <v>2</v>
      </c>
      <c r="G151" s="60"/>
      <c r="H151" s="9">
        <f t="shared" si="7"/>
        <v>0</v>
      </c>
      <c r="I151" s="62"/>
      <c r="J151" s="6">
        <f t="shared" si="6"/>
        <v>0</v>
      </c>
    </row>
    <row r="152" spans="1:10" x14ac:dyDescent="0.25">
      <c r="A152" s="2">
        <f>IF(D152&lt;&gt;"",COUNTA($D$10:D152),"")</f>
        <v>143</v>
      </c>
      <c r="B152" s="116"/>
      <c r="C152" s="116"/>
      <c r="D152" s="38" t="s">
        <v>60</v>
      </c>
      <c r="E152" s="4" t="s">
        <v>17</v>
      </c>
      <c r="F152" s="10">
        <v>2</v>
      </c>
      <c r="G152" s="60"/>
      <c r="H152" s="9">
        <f t="shared" si="7"/>
        <v>0</v>
      </c>
      <c r="I152" s="62"/>
      <c r="J152" s="6">
        <f t="shared" si="6"/>
        <v>0</v>
      </c>
    </row>
    <row r="153" spans="1:10" ht="15.75" x14ac:dyDescent="0.25">
      <c r="A153" s="2">
        <f>IF(D153&lt;&gt;"",COUNTA($D$10:D153),"")</f>
        <v>144</v>
      </c>
      <c r="B153" s="116"/>
      <c r="C153" s="116"/>
      <c r="D153" s="41" t="s">
        <v>128</v>
      </c>
      <c r="E153" s="4"/>
      <c r="F153" s="10"/>
      <c r="G153" s="88"/>
      <c r="H153" s="87"/>
      <c r="I153" s="88"/>
      <c r="J153" s="96"/>
    </row>
    <row r="154" spans="1:10" ht="36" customHeight="1" x14ac:dyDescent="0.25">
      <c r="A154" s="2">
        <f>IF(D154&lt;&gt;"",COUNTA($D$10:D154),"")</f>
        <v>145</v>
      </c>
      <c r="B154" s="116"/>
      <c r="C154" s="116"/>
      <c r="D154" s="38" t="s">
        <v>309</v>
      </c>
      <c r="E154" s="4" t="s">
        <v>19</v>
      </c>
      <c r="F154" s="10">
        <v>1</v>
      </c>
      <c r="G154" s="62"/>
      <c r="H154" s="9">
        <f t="shared" si="7"/>
        <v>0</v>
      </c>
      <c r="I154" s="62"/>
      <c r="J154" s="6">
        <f t="shared" si="6"/>
        <v>0</v>
      </c>
    </row>
    <row r="155" spans="1:10" x14ac:dyDescent="0.25">
      <c r="A155" s="2">
        <f>IF(D155&lt;&gt;"",COUNTA($D$10:D155),"")</f>
        <v>146</v>
      </c>
      <c r="B155" s="116"/>
      <c r="C155" s="116"/>
      <c r="D155" s="38" t="s">
        <v>306</v>
      </c>
      <c r="E155" s="4" t="s">
        <v>17</v>
      </c>
      <c r="F155" s="10">
        <v>8</v>
      </c>
      <c r="G155" s="61"/>
      <c r="H155" s="9">
        <f t="shared" si="7"/>
        <v>0</v>
      </c>
      <c r="I155" s="62"/>
      <c r="J155" s="6">
        <f t="shared" ref="J155:J157" si="8">F155*I155</f>
        <v>0</v>
      </c>
    </row>
    <row r="156" spans="1:10" x14ac:dyDescent="0.25">
      <c r="A156" s="2">
        <f>IF(D156&lt;&gt;"",COUNTA($D$10:D156),"")</f>
        <v>147</v>
      </c>
      <c r="B156" s="116"/>
      <c r="C156" s="116"/>
      <c r="D156" s="38" t="s">
        <v>307</v>
      </c>
      <c r="E156" s="4" t="s">
        <v>17</v>
      </c>
      <c r="F156" s="10">
        <v>6</v>
      </c>
      <c r="G156" s="61"/>
      <c r="H156" s="9">
        <f t="shared" si="7"/>
        <v>0</v>
      </c>
      <c r="I156" s="62"/>
      <c r="J156" s="6">
        <f t="shared" si="8"/>
        <v>0</v>
      </c>
    </row>
    <row r="157" spans="1:10" x14ac:dyDescent="0.25">
      <c r="A157" s="2">
        <f>IF(D157&lt;&gt;"",COUNTA($D$10:D157),"")</f>
        <v>148</v>
      </c>
      <c r="B157" s="116"/>
      <c r="C157" s="116"/>
      <c r="D157" s="38" t="s">
        <v>308</v>
      </c>
      <c r="E157" s="4" t="s">
        <v>17</v>
      </c>
      <c r="F157" s="10">
        <v>2</v>
      </c>
      <c r="G157" s="61"/>
      <c r="H157" s="9">
        <f t="shared" si="7"/>
        <v>0</v>
      </c>
      <c r="I157" s="62"/>
      <c r="J157" s="6">
        <f t="shared" si="8"/>
        <v>0</v>
      </c>
    </row>
    <row r="158" spans="1:10" x14ac:dyDescent="0.25">
      <c r="A158" s="2">
        <f>IF(D163&lt;&gt;"",COUNTA($D$10:D163),"")</f>
        <v>154</v>
      </c>
      <c r="B158" s="116"/>
      <c r="C158" s="116"/>
      <c r="D158" s="38" t="s">
        <v>301</v>
      </c>
      <c r="E158" s="4" t="s">
        <v>18</v>
      </c>
      <c r="F158" s="10">
        <v>295</v>
      </c>
      <c r="G158" s="62"/>
      <c r="H158" s="9">
        <f t="shared" si="7"/>
        <v>0</v>
      </c>
      <c r="I158" s="62"/>
      <c r="J158" s="6">
        <f t="shared" ref="J158:J171" si="9">F163*I158</f>
        <v>0</v>
      </c>
    </row>
    <row r="159" spans="1:10" x14ac:dyDescent="0.25">
      <c r="A159" s="2">
        <f>IF(D164&lt;&gt;"",COUNTA($D$10:D164),"")</f>
        <v>155</v>
      </c>
      <c r="B159" s="141"/>
      <c r="C159" s="141"/>
      <c r="D159" s="38" t="s">
        <v>302</v>
      </c>
      <c r="E159" s="4" t="s">
        <v>18</v>
      </c>
      <c r="F159" s="10">
        <v>35</v>
      </c>
      <c r="G159" s="60"/>
      <c r="H159" s="9">
        <f t="shared" si="7"/>
        <v>0</v>
      </c>
      <c r="I159" s="60"/>
      <c r="J159" s="6">
        <f t="shared" si="9"/>
        <v>0</v>
      </c>
    </row>
    <row r="160" spans="1:10" x14ac:dyDescent="0.25">
      <c r="A160" s="2">
        <f>IF(D165&lt;&gt;"",COUNTA($D$10:D165),"")</f>
        <v>156</v>
      </c>
      <c r="B160" s="116"/>
      <c r="C160" s="116"/>
      <c r="D160" s="38" t="s">
        <v>303</v>
      </c>
      <c r="E160" s="4" t="s">
        <v>18</v>
      </c>
      <c r="F160" s="10">
        <v>35</v>
      </c>
      <c r="G160" s="62"/>
      <c r="H160" s="9">
        <f t="shared" si="7"/>
        <v>0</v>
      </c>
      <c r="I160" s="62"/>
      <c r="J160" s="6">
        <f t="shared" si="9"/>
        <v>0</v>
      </c>
    </row>
    <row r="161" spans="1:10" x14ac:dyDescent="0.25">
      <c r="A161" s="2">
        <f>IF(D166&lt;&gt;"",COUNTA($D$10:D166),"")</f>
        <v>157</v>
      </c>
      <c r="B161" s="116"/>
      <c r="C161" s="116"/>
      <c r="D161" s="38" t="s">
        <v>304</v>
      </c>
      <c r="E161" s="4" t="s">
        <v>18</v>
      </c>
      <c r="F161" s="10">
        <v>71</v>
      </c>
      <c r="G161" s="62"/>
      <c r="H161" s="9">
        <f t="shared" si="7"/>
        <v>0</v>
      </c>
      <c r="I161" s="62"/>
      <c r="J161" s="6">
        <f t="shared" si="9"/>
        <v>0</v>
      </c>
    </row>
    <row r="162" spans="1:10" x14ac:dyDescent="0.25">
      <c r="A162" s="2">
        <f>IF(D167&lt;&gt;"",COUNTA($D$10:D167),"")</f>
        <v>158</v>
      </c>
      <c r="B162" s="116"/>
      <c r="C162" s="116"/>
      <c r="D162" s="38" t="s">
        <v>305</v>
      </c>
      <c r="E162" s="4" t="s">
        <v>18</v>
      </c>
      <c r="F162" s="10">
        <v>71</v>
      </c>
      <c r="G162" s="60"/>
      <c r="H162" s="9">
        <f t="shared" si="7"/>
        <v>0</v>
      </c>
      <c r="I162" s="62"/>
      <c r="J162" s="6">
        <f t="shared" si="9"/>
        <v>0</v>
      </c>
    </row>
    <row r="163" spans="1:10" x14ac:dyDescent="0.25">
      <c r="A163" s="2">
        <f>IF(D168&lt;&gt;"",COUNTA($D$10:D168),"")</f>
        <v>159</v>
      </c>
      <c r="B163" s="116"/>
      <c r="C163" s="116"/>
      <c r="D163" s="38" t="s">
        <v>129</v>
      </c>
      <c r="E163" s="4" t="s">
        <v>17</v>
      </c>
      <c r="F163" s="10">
        <v>6</v>
      </c>
      <c r="G163" s="65"/>
      <c r="H163" s="9">
        <f t="shared" si="7"/>
        <v>0</v>
      </c>
      <c r="I163" s="62"/>
      <c r="J163" s="6">
        <f t="shared" si="9"/>
        <v>0</v>
      </c>
    </row>
    <row r="164" spans="1:10" x14ac:dyDescent="0.25">
      <c r="A164" s="2">
        <f>IF(D169&lt;&gt;"",COUNTA($D$10:D169),"")</f>
        <v>160</v>
      </c>
      <c r="B164" s="116"/>
      <c r="C164" s="116"/>
      <c r="D164" s="38" t="s">
        <v>130</v>
      </c>
      <c r="E164" s="4" t="s">
        <v>18</v>
      </c>
      <c r="F164" s="10">
        <v>3</v>
      </c>
      <c r="G164" s="62"/>
      <c r="H164" s="9">
        <f t="shared" si="7"/>
        <v>0</v>
      </c>
      <c r="I164" s="62"/>
      <c r="J164" s="6">
        <f t="shared" si="9"/>
        <v>0</v>
      </c>
    </row>
    <row r="165" spans="1:10" x14ac:dyDescent="0.25">
      <c r="A165" s="2">
        <f>IF(D170&lt;&gt;"",COUNTA($D$10:D170),"")</f>
        <v>161</v>
      </c>
      <c r="B165" s="141"/>
      <c r="C165" s="141"/>
      <c r="D165" s="38" t="s">
        <v>131</v>
      </c>
      <c r="E165" s="4" t="s">
        <v>17</v>
      </c>
      <c r="F165" s="10">
        <v>4</v>
      </c>
      <c r="G165" s="60"/>
      <c r="H165" s="9">
        <f t="shared" si="7"/>
        <v>0</v>
      </c>
      <c r="I165" s="60"/>
      <c r="J165" s="6">
        <f t="shared" si="9"/>
        <v>0</v>
      </c>
    </row>
    <row r="166" spans="1:10" x14ac:dyDescent="0.25">
      <c r="A166" s="2">
        <f>IF(D171&lt;&gt;"",COUNTA($D$10:D171),"")</f>
        <v>162</v>
      </c>
      <c r="B166" s="116"/>
      <c r="C166" s="116"/>
      <c r="D166" s="38" t="s">
        <v>132</v>
      </c>
      <c r="E166" s="4" t="s">
        <v>85</v>
      </c>
      <c r="F166" s="10">
        <v>2</v>
      </c>
      <c r="G166" s="62"/>
      <c r="H166" s="9">
        <f t="shared" si="7"/>
        <v>0</v>
      </c>
      <c r="I166" s="62"/>
      <c r="J166" s="6">
        <f t="shared" si="9"/>
        <v>0</v>
      </c>
    </row>
    <row r="167" spans="1:10" x14ac:dyDescent="0.25">
      <c r="A167" s="2">
        <f>IF(D172&lt;&gt;"",COUNTA($D$10:D172),"")</f>
        <v>163</v>
      </c>
      <c r="B167" s="116"/>
      <c r="C167" s="116"/>
      <c r="D167" s="38" t="s">
        <v>133</v>
      </c>
      <c r="E167" s="4" t="s">
        <v>19</v>
      </c>
      <c r="F167" s="10">
        <v>1</v>
      </c>
      <c r="G167" s="62"/>
      <c r="H167" s="9">
        <f t="shared" si="7"/>
        <v>0</v>
      </c>
      <c r="I167" s="62"/>
      <c r="J167" s="6">
        <f t="shared" si="9"/>
        <v>0</v>
      </c>
    </row>
    <row r="168" spans="1:10" x14ac:dyDescent="0.25">
      <c r="A168" s="2">
        <f>IF(D173&lt;&gt;"",COUNTA($D$10:D173),"")</f>
        <v>164</v>
      </c>
      <c r="B168" s="116"/>
      <c r="C168" s="116"/>
      <c r="D168" s="38" t="s">
        <v>134</v>
      </c>
      <c r="E168" s="4" t="s">
        <v>19</v>
      </c>
      <c r="F168" s="10">
        <v>1</v>
      </c>
      <c r="G168" s="62"/>
      <c r="H168" s="9">
        <f t="shared" si="7"/>
        <v>0</v>
      </c>
      <c r="I168" s="62"/>
      <c r="J168" s="6">
        <f t="shared" si="9"/>
        <v>0</v>
      </c>
    </row>
    <row r="169" spans="1:10" x14ac:dyDescent="0.25">
      <c r="A169" s="2">
        <f>IF(D174&lt;&gt;"",COUNTA($D$10:D174),"")</f>
        <v>165</v>
      </c>
      <c r="B169" s="116"/>
      <c r="C169" s="116"/>
      <c r="D169" s="38" t="s">
        <v>135</v>
      </c>
      <c r="E169" s="4" t="s">
        <v>19</v>
      </c>
      <c r="F169" s="10">
        <v>1</v>
      </c>
      <c r="G169" s="62"/>
      <c r="H169" s="9">
        <f t="shared" si="7"/>
        <v>0</v>
      </c>
      <c r="I169" s="62"/>
      <c r="J169" s="6">
        <f t="shared" si="9"/>
        <v>0</v>
      </c>
    </row>
    <row r="170" spans="1:10" x14ac:dyDescent="0.25">
      <c r="A170" s="2">
        <f>IF(D175&lt;&gt;"",COUNTA($D$10:D175),"")</f>
        <v>166</v>
      </c>
      <c r="B170" s="141"/>
      <c r="C170" s="141"/>
      <c r="D170" s="38" t="s">
        <v>136</v>
      </c>
      <c r="E170" s="4" t="s">
        <v>19</v>
      </c>
      <c r="F170" s="10">
        <v>1</v>
      </c>
      <c r="G170" s="60"/>
      <c r="H170" s="9">
        <f t="shared" si="7"/>
        <v>0</v>
      </c>
      <c r="I170" s="60"/>
      <c r="J170" s="6">
        <f t="shared" si="9"/>
        <v>0</v>
      </c>
    </row>
    <row r="171" spans="1:10" x14ac:dyDescent="0.25">
      <c r="A171" s="2">
        <f>IF(D176&lt;&gt;"",COUNTA($D$10:D176),"")</f>
        <v>167</v>
      </c>
      <c r="B171" s="116"/>
      <c r="C171" s="116"/>
      <c r="D171" s="38" t="s">
        <v>137</v>
      </c>
      <c r="E171" s="4" t="s">
        <v>18</v>
      </c>
      <c r="F171" s="10">
        <v>10</v>
      </c>
      <c r="G171" s="62"/>
      <c r="H171" s="9">
        <f t="shared" si="7"/>
        <v>0</v>
      </c>
      <c r="I171" s="62"/>
      <c r="J171" s="6">
        <f t="shared" si="9"/>
        <v>0</v>
      </c>
    </row>
    <row r="172" spans="1:10" ht="26.25" x14ac:dyDescent="0.25">
      <c r="A172" s="2">
        <f>IF(D177&lt;&gt;"",COUNTA($D$10:D177),"")</f>
        <v>168</v>
      </c>
      <c r="B172" s="116"/>
      <c r="C172" s="116"/>
      <c r="D172" s="38" t="s">
        <v>264</v>
      </c>
      <c r="E172" s="4" t="s">
        <v>19</v>
      </c>
      <c r="F172" s="10">
        <v>1</v>
      </c>
      <c r="G172" s="62"/>
      <c r="H172" s="9">
        <f t="shared" si="7"/>
        <v>0</v>
      </c>
      <c r="I172" s="62"/>
      <c r="J172" s="6">
        <f>I172*F172</f>
        <v>0</v>
      </c>
    </row>
    <row r="173" spans="1:10" x14ac:dyDescent="0.25">
      <c r="A173" s="2">
        <f>IF(D178&lt;&gt;"",COUNTA($D$10:D178),"")</f>
        <v>169</v>
      </c>
      <c r="B173" s="116"/>
      <c r="C173" s="116"/>
      <c r="D173" s="38" t="s">
        <v>265</v>
      </c>
      <c r="E173" s="4" t="s">
        <v>19</v>
      </c>
      <c r="F173" s="10">
        <v>4</v>
      </c>
      <c r="G173" s="62"/>
      <c r="H173" s="9">
        <f t="shared" si="7"/>
        <v>0</v>
      </c>
      <c r="I173" s="62"/>
      <c r="J173" s="6">
        <f t="shared" ref="J173:J192" si="10">I173*F173</f>
        <v>0</v>
      </c>
    </row>
    <row r="174" spans="1:10" x14ac:dyDescent="0.25">
      <c r="A174" s="2">
        <f>IF(D179&lt;&gt;"",COUNTA($D$10:D179),"")</f>
        <v>170</v>
      </c>
      <c r="B174" s="116"/>
      <c r="C174" s="116"/>
      <c r="D174" s="38" t="s">
        <v>140</v>
      </c>
      <c r="E174" s="4" t="s">
        <v>19</v>
      </c>
      <c r="F174" s="10">
        <v>1</v>
      </c>
      <c r="G174" s="62"/>
      <c r="H174" s="9">
        <f t="shared" si="7"/>
        <v>0</v>
      </c>
      <c r="I174" s="62"/>
      <c r="J174" s="6">
        <f t="shared" si="10"/>
        <v>0</v>
      </c>
    </row>
    <row r="175" spans="1:10" x14ac:dyDescent="0.25">
      <c r="A175" s="2">
        <f>IF(D180&lt;&gt;"",COUNTA($D$10:D180),"")</f>
        <v>171</v>
      </c>
      <c r="B175" s="116"/>
      <c r="C175" s="116"/>
      <c r="D175" s="38" t="s">
        <v>141</v>
      </c>
      <c r="E175" s="4" t="s">
        <v>19</v>
      </c>
      <c r="F175" s="10">
        <v>1</v>
      </c>
      <c r="G175" s="62"/>
      <c r="H175" s="9">
        <f t="shared" si="7"/>
        <v>0</v>
      </c>
      <c r="I175" s="62"/>
      <c r="J175" s="6">
        <f t="shared" si="10"/>
        <v>0</v>
      </c>
    </row>
    <row r="176" spans="1:10" x14ac:dyDescent="0.25">
      <c r="A176" s="2">
        <f>IF(D181&lt;&gt;"",COUNTA($D$10:D181),"")</f>
        <v>172</v>
      </c>
      <c r="B176" s="141"/>
      <c r="C176" s="141"/>
      <c r="D176" s="38" t="s">
        <v>142</v>
      </c>
      <c r="E176" s="4" t="s">
        <v>19</v>
      </c>
      <c r="F176" s="10">
        <v>1</v>
      </c>
      <c r="G176" s="60"/>
      <c r="H176" s="9">
        <f t="shared" si="7"/>
        <v>0</v>
      </c>
      <c r="I176" s="60"/>
      <c r="J176" s="6">
        <f t="shared" si="10"/>
        <v>0</v>
      </c>
    </row>
    <row r="177" spans="1:10" x14ac:dyDescent="0.25">
      <c r="A177" s="2">
        <f>IF(D182&lt;&gt;"",COUNTA($D$10:D182),"")</f>
        <v>173</v>
      </c>
      <c r="B177" s="116"/>
      <c r="C177" s="116"/>
      <c r="D177" s="38" t="s">
        <v>143</v>
      </c>
      <c r="E177" s="4" t="s">
        <v>19</v>
      </c>
      <c r="F177" s="10">
        <v>1</v>
      </c>
      <c r="G177" s="62"/>
      <c r="H177" s="9">
        <f t="shared" si="7"/>
        <v>0</v>
      </c>
      <c r="I177" s="62"/>
      <c r="J177" s="6">
        <f t="shared" si="10"/>
        <v>0</v>
      </c>
    </row>
    <row r="178" spans="1:10" ht="26.25" x14ac:dyDescent="0.25">
      <c r="A178" s="2">
        <f>IF(D183&lt;&gt;"",COUNTA($D$10:D183),"")</f>
        <v>174</v>
      </c>
      <c r="B178" s="116"/>
      <c r="C178" s="116"/>
      <c r="D178" s="38" t="s">
        <v>313</v>
      </c>
      <c r="E178" s="42" t="s">
        <v>19</v>
      </c>
      <c r="F178" s="10">
        <v>3</v>
      </c>
      <c r="G178" s="62"/>
      <c r="H178" s="9">
        <f t="shared" si="7"/>
        <v>0</v>
      </c>
      <c r="I178" s="62"/>
      <c r="J178" s="6">
        <f t="shared" si="10"/>
        <v>0</v>
      </c>
    </row>
    <row r="179" spans="1:10" ht="26.25" x14ac:dyDescent="0.25">
      <c r="A179" s="2">
        <f>IF(D184&lt;&gt;"",COUNTA($D$10:D184),"")</f>
        <v>175</v>
      </c>
      <c r="B179" s="116"/>
      <c r="C179" s="116"/>
      <c r="D179" s="38" t="s">
        <v>314</v>
      </c>
      <c r="E179" s="42" t="s">
        <v>19</v>
      </c>
      <c r="F179" s="10">
        <v>3</v>
      </c>
      <c r="G179" s="62"/>
      <c r="H179" s="9">
        <f t="shared" si="7"/>
        <v>0</v>
      </c>
      <c r="I179" s="62"/>
      <c r="J179" s="6">
        <f t="shared" si="10"/>
        <v>0</v>
      </c>
    </row>
    <row r="180" spans="1:10" x14ac:dyDescent="0.25">
      <c r="A180" s="2">
        <f>IF(D185&lt;&gt;"",COUNTA($D$10:D185),"")</f>
        <v>176</v>
      </c>
      <c r="B180" s="116"/>
      <c r="C180" s="116"/>
      <c r="D180" s="39" t="s">
        <v>144</v>
      </c>
      <c r="E180" s="43" t="s">
        <v>20</v>
      </c>
      <c r="F180" s="44">
        <v>1</v>
      </c>
      <c r="G180" s="62"/>
      <c r="H180" s="9">
        <f t="shared" si="7"/>
        <v>0</v>
      </c>
      <c r="I180" s="62"/>
      <c r="J180" s="6">
        <f t="shared" si="10"/>
        <v>0</v>
      </c>
    </row>
    <row r="181" spans="1:10" x14ac:dyDescent="0.25">
      <c r="A181" s="2">
        <f>IF(D186&lt;&gt;"",COUNTA($D$10:D186),"")</f>
        <v>177</v>
      </c>
      <c r="B181" s="141"/>
      <c r="C181" s="141"/>
      <c r="D181" s="39" t="s">
        <v>22</v>
      </c>
      <c r="E181" s="43" t="s">
        <v>20</v>
      </c>
      <c r="F181" s="44">
        <v>1</v>
      </c>
      <c r="G181" s="60"/>
      <c r="H181" s="9">
        <f t="shared" si="7"/>
        <v>0</v>
      </c>
      <c r="I181" s="62"/>
      <c r="J181" s="6">
        <f t="shared" si="10"/>
        <v>0</v>
      </c>
    </row>
    <row r="182" spans="1:10" x14ac:dyDescent="0.25">
      <c r="A182" s="2">
        <f>IF(D187&lt;&gt;"",COUNTA($D$10:D187),"")</f>
        <v>178</v>
      </c>
      <c r="B182" s="116"/>
      <c r="C182" s="116"/>
      <c r="D182" s="39" t="s">
        <v>145</v>
      </c>
      <c r="E182" s="43" t="s">
        <v>20</v>
      </c>
      <c r="F182" s="44">
        <v>1</v>
      </c>
      <c r="G182" s="62"/>
      <c r="H182" s="9">
        <f t="shared" si="7"/>
        <v>0</v>
      </c>
      <c r="I182" s="62"/>
      <c r="J182" s="6">
        <f t="shared" si="10"/>
        <v>0</v>
      </c>
    </row>
    <row r="183" spans="1:10" x14ac:dyDescent="0.25">
      <c r="A183" s="2">
        <f>IF(D188&lt;&gt;"",COUNTA($D$10:D188),"")</f>
        <v>179</v>
      </c>
      <c r="B183" s="116"/>
      <c r="C183" s="116"/>
      <c r="D183" s="39" t="s">
        <v>21</v>
      </c>
      <c r="E183" s="43" t="s">
        <v>20</v>
      </c>
      <c r="F183" s="44">
        <v>1</v>
      </c>
      <c r="G183" s="62"/>
      <c r="H183" s="9">
        <f t="shared" si="7"/>
        <v>0</v>
      </c>
      <c r="I183" s="60"/>
      <c r="J183" s="6">
        <f t="shared" si="10"/>
        <v>0</v>
      </c>
    </row>
    <row r="184" spans="1:10" x14ac:dyDescent="0.25">
      <c r="A184" s="2">
        <f>IF(D189&lt;&gt;"",COUNTA($D$10:D189),"")</f>
        <v>180</v>
      </c>
      <c r="B184" s="116"/>
      <c r="C184" s="116"/>
      <c r="D184" s="39" t="s">
        <v>146</v>
      </c>
      <c r="E184" s="43" t="s">
        <v>20</v>
      </c>
      <c r="F184" s="44">
        <v>1</v>
      </c>
      <c r="G184" s="62"/>
      <c r="H184" s="9">
        <f t="shared" si="7"/>
        <v>0</v>
      </c>
      <c r="I184" s="62"/>
      <c r="J184" s="6">
        <f t="shared" si="10"/>
        <v>0</v>
      </c>
    </row>
    <row r="185" spans="1:10" x14ac:dyDescent="0.25">
      <c r="A185" s="2">
        <f>IF(D190&lt;&gt;"",COUNTA($D$10:D190),"")</f>
        <v>181</v>
      </c>
      <c r="B185" s="116"/>
      <c r="C185" s="116"/>
      <c r="D185" s="45" t="s">
        <v>23</v>
      </c>
      <c r="E185" s="43" t="s">
        <v>20</v>
      </c>
      <c r="F185" s="44">
        <v>1</v>
      </c>
      <c r="G185" s="62"/>
      <c r="H185" s="9">
        <f t="shared" si="7"/>
        <v>0</v>
      </c>
      <c r="I185" s="62"/>
      <c r="J185" s="6">
        <f t="shared" si="10"/>
        <v>0</v>
      </c>
    </row>
    <row r="186" spans="1:10" x14ac:dyDescent="0.25">
      <c r="A186" s="2">
        <f>IF(D191&lt;&gt;"",COUNTA($D$10:D191),"")</f>
        <v>182</v>
      </c>
      <c r="B186" s="116"/>
      <c r="C186" s="116"/>
      <c r="D186" s="39" t="s">
        <v>147</v>
      </c>
      <c r="E186" s="43" t="s">
        <v>20</v>
      </c>
      <c r="F186" s="44">
        <v>1</v>
      </c>
      <c r="G186" s="62"/>
      <c r="H186" s="9">
        <f t="shared" si="7"/>
        <v>0</v>
      </c>
      <c r="I186" s="62"/>
      <c r="J186" s="6">
        <f t="shared" si="10"/>
        <v>0</v>
      </c>
    </row>
    <row r="187" spans="1:10" x14ac:dyDescent="0.25">
      <c r="A187" s="2">
        <f>IF(D192&lt;&gt;"",COUNTA($D$10:D192),"")</f>
        <v>183</v>
      </c>
      <c r="B187" s="141"/>
      <c r="C187" s="141"/>
      <c r="D187" s="39" t="s">
        <v>148</v>
      </c>
      <c r="E187" s="43" t="s">
        <v>20</v>
      </c>
      <c r="F187" s="44">
        <v>1</v>
      </c>
      <c r="G187" s="62"/>
      <c r="H187" s="9">
        <f t="shared" si="7"/>
        <v>0</v>
      </c>
      <c r="I187" s="62"/>
      <c r="J187" s="6">
        <f t="shared" si="10"/>
        <v>0</v>
      </c>
    </row>
    <row r="188" spans="1:10" x14ac:dyDescent="0.25">
      <c r="A188" s="2" t="str">
        <f>IF(D193&lt;&gt;"",COUNTA($D$10:D193),"")</f>
        <v/>
      </c>
      <c r="B188" s="116"/>
      <c r="C188" s="116"/>
      <c r="D188" s="45" t="s">
        <v>149</v>
      </c>
      <c r="E188" s="43" t="s">
        <v>20</v>
      </c>
      <c r="F188" s="10">
        <v>1</v>
      </c>
      <c r="G188" s="62"/>
      <c r="H188" s="9">
        <f t="shared" si="7"/>
        <v>0</v>
      </c>
      <c r="I188" s="62"/>
      <c r="J188" s="6">
        <f t="shared" si="10"/>
        <v>0</v>
      </c>
    </row>
    <row r="189" spans="1:10" x14ac:dyDescent="0.25">
      <c r="A189" s="2" t="str">
        <f>IF(D194&lt;&gt;"",COUNTA($D$10:D194),"")</f>
        <v/>
      </c>
      <c r="B189" s="116"/>
      <c r="C189" s="116"/>
      <c r="D189" s="39" t="s">
        <v>150</v>
      </c>
      <c r="E189" s="43" t="s">
        <v>312</v>
      </c>
      <c r="F189" s="46">
        <v>20</v>
      </c>
      <c r="G189" s="62"/>
      <c r="H189" s="9">
        <f t="shared" si="7"/>
        <v>0</v>
      </c>
      <c r="I189" s="60"/>
      <c r="J189" s="6">
        <f t="shared" si="10"/>
        <v>0</v>
      </c>
    </row>
    <row r="190" spans="1:10" x14ac:dyDescent="0.25">
      <c r="A190" s="2">
        <f>IF(D195&lt;&gt;"",COUNTA($D$10:D195),"")</f>
        <v>184</v>
      </c>
      <c r="B190" s="116"/>
      <c r="C190" s="116"/>
      <c r="D190" s="47" t="s">
        <v>151</v>
      </c>
      <c r="E190" s="42" t="s">
        <v>20</v>
      </c>
      <c r="F190" s="44">
        <v>1</v>
      </c>
      <c r="G190" s="62"/>
      <c r="H190" s="9">
        <f t="shared" si="7"/>
        <v>0</v>
      </c>
      <c r="I190" s="62"/>
      <c r="J190" s="6">
        <f t="shared" si="10"/>
        <v>0</v>
      </c>
    </row>
    <row r="191" spans="1:10" x14ac:dyDescent="0.25">
      <c r="A191" s="2">
        <f>IF(D196&lt;&gt;"",COUNTA($D$10:D196),"")</f>
        <v>185</v>
      </c>
      <c r="B191" s="116"/>
      <c r="C191" s="116"/>
      <c r="D191" s="47" t="s">
        <v>152</v>
      </c>
      <c r="E191" s="42" t="s">
        <v>153</v>
      </c>
      <c r="F191" s="46">
        <v>7</v>
      </c>
      <c r="G191" s="62"/>
      <c r="H191" s="9">
        <f t="shared" si="7"/>
        <v>0</v>
      </c>
      <c r="I191" s="62"/>
      <c r="J191" s="6">
        <f t="shared" si="10"/>
        <v>0</v>
      </c>
    </row>
    <row r="192" spans="1:10" x14ac:dyDescent="0.25">
      <c r="A192" s="2">
        <f>IF(D197&lt;&gt;"",COUNTA($D$10:D197),"")</f>
        <v>186</v>
      </c>
      <c r="B192" s="141"/>
      <c r="C192" s="141"/>
      <c r="D192" s="39" t="s">
        <v>154</v>
      </c>
      <c r="E192" s="43" t="s">
        <v>155</v>
      </c>
      <c r="F192" s="10">
        <v>7</v>
      </c>
      <c r="G192" s="60"/>
      <c r="H192" s="9">
        <f t="shared" si="7"/>
        <v>0</v>
      </c>
      <c r="I192" s="60"/>
      <c r="J192" s="6">
        <f t="shared" si="10"/>
        <v>0</v>
      </c>
    </row>
    <row r="193" spans="1:10" x14ac:dyDescent="0.25">
      <c r="A193"/>
      <c r="B193"/>
      <c r="C193"/>
      <c r="D193"/>
      <c r="E193"/>
      <c r="F193"/>
    </row>
    <row r="194" spans="1:10" x14ac:dyDescent="0.25">
      <c r="A194"/>
      <c r="B194"/>
      <c r="C194"/>
      <c r="D194"/>
      <c r="E194"/>
      <c r="F194"/>
    </row>
    <row r="195" spans="1:10" x14ac:dyDescent="0.25">
      <c r="A195"/>
      <c r="B195"/>
      <c r="C195"/>
      <c r="D195" s="30" t="s">
        <v>297</v>
      </c>
      <c r="E195" s="31" t="s">
        <v>19</v>
      </c>
      <c r="F195" s="31"/>
      <c r="G195" s="23"/>
      <c r="H195" s="23">
        <f>SUM(H9:H192)</f>
        <v>0</v>
      </c>
      <c r="I195" s="22"/>
      <c r="J195" s="22"/>
    </row>
    <row r="196" spans="1:10" x14ac:dyDescent="0.25">
      <c r="A196"/>
      <c r="B196"/>
      <c r="C196"/>
      <c r="D196" s="30" t="s">
        <v>298</v>
      </c>
      <c r="E196" s="31" t="s">
        <v>19</v>
      </c>
      <c r="F196" s="31"/>
      <c r="G196" s="22"/>
      <c r="H196" s="22"/>
      <c r="I196" s="22"/>
      <c r="J196" s="23">
        <f>SUM(J9:J192)</f>
        <v>0</v>
      </c>
    </row>
    <row r="197" spans="1:10" ht="15.75" x14ac:dyDescent="0.25">
      <c r="A197"/>
      <c r="B197"/>
      <c r="C197"/>
      <c r="D197" s="32" t="s">
        <v>299</v>
      </c>
      <c r="E197" s="33" t="s">
        <v>19</v>
      </c>
      <c r="F197" s="33"/>
      <c r="G197" s="34">
        <f>H195+J196</f>
        <v>0</v>
      </c>
      <c r="H197" s="23"/>
      <c r="I197" s="22"/>
      <c r="J197" s="22"/>
    </row>
  </sheetData>
  <sheetProtection algorithmName="SHA-512" hashValue="fItw8xDw6LT0oHCuXWsgoALeV3Y2AolJbQrJwzhu7s8ai5yuJWm3P9bYlEgn0M6v550j9lds5N5Hk8I6SVIK/Q==" saltValue="sn7MUngGaRUzh3VycAQjxA==" spinCount="100000" sheet="1" objects="1" scenarios="1"/>
  <mergeCells count="199">
    <mergeCell ref="B186:C186"/>
    <mergeCell ref="B187:C187"/>
    <mergeCell ref="B181:C181"/>
    <mergeCell ref="B182:C182"/>
    <mergeCell ref="B183:C183"/>
    <mergeCell ref="B184:C184"/>
    <mergeCell ref="B178:C178"/>
    <mergeCell ref="B167:C167"/>
    <mergeCell ref="B161:C161"/>
    <mergeCell ref="B162:C162"/>
    <mergeCell ref="B163:C163"/>
    <mergeCell ref="B164:C164"/>
    <mergeCell ref="B165:C165"/>
    <mergeCell ref="B166:C166"/>
    <mergeCell ref="B185:C185"/>
    <mergeCell ref="B179:C179"/>
    <mergeCell ref="B180:C180"/>
    <mergeCell ref="B168:C168"/>
    <mergeCell ref="B169:C169"/>
    <mergeCell ref="B170:C170"/>
    <mergeCell ref="B171:C171"/>
    <mergeCell ref="B172:C172"/>
    <mergeCell ref="B173:C173"/>
    <mergeCell ref="B174:C174"/>
    <mergeCell ref="B175:C175"/>
    <mergeCell ref="B176:C176"/>
    <mergeCell ref="B177:C177"/>
    <mergeCell ref="B151:C151"/>
    <mergeCell ref="B152:C152"/>
    <mergeCell ref="B153:C153"/>
    <mergeCell ref="B158:C158"/>
    <mergeCell ref="B159:C159"/>
    <mergeCell ref="B160:C160"/>
    <mergeCell ref="B154:C154"/>
    <mergeCell ref="B145:C145"/>
    <mergeCell ref="B146:C146"/>
    <mergeCell ref="B147:C147"/>
    <mergeCell ref="B148:C148"/>
    <mergeCell ref="B149:C149"/>
    <mergeCell ref="B150:C150"/>
    <mergeCell ref="B140:C140"/>
    <mergeCell ref="B141:C141"/>
    <mergeCell ref="B142:C142"/>
    <mergeCell ref="B143:C143"/>
    <mergeCell ref="B144:C144"/>
    <mergeCell ref="B134:C134"/>
    <mergeCell ref="B135:C135"/>
    <mergeCell ref="B136:C136"/>
    <mergeCell ref="B137:C137"/>
    <mergeCell ref="B138:C138"/>
    <mergeCell ref="B139:C139"/>
    <mergeCell ref="B120:C120"/>
    <mergeCell ref="B121:C121"/>
    <mergeCell ref="B115:C115"/>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0:C110"/>
    <mergeCell ref="B111:C111"/>
    <mergeCell ref="B112:C112"/>
    <mergeCell ref="B113:C113"/>
    <mergeCell ref="B114:C114"/>
    <mergeCell ref="B116:C116"/>
    <mergeCell ref="B117:C117"/>
    <mergeCell ref="B118:C118"/>
    <mergeCell ref="B119:C119"/>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91:C91"/>
    <mergeCell ref="B104:C104"/>
    <mergeCell ref="B105:C105"/>
    <mergeCell ref="B88:C88"/>
    <mergeCell ref="B89:C89"/>
    <mergeCell ref="B90:C90"/>
    <mergeCell ref="B82:C82"/>
    <mergeCell ref="B83:C83"/>
    <mergeCell ref="B84:C84"/>
    <mergeCell ref="B85:C85"/>
    <mergeCell ref="B86:C86"/>
    <mergeCell ref="B87:C87"/>
    <mergeCell ref="B76:C76"/>
    <mergeCell ref="B77:C77"/>
    <mergeCell ref="B78:C78"/>
    <mergeCell ref="B79:C79"/>
    <mergeCell ref="B80:C80"/>
    <mergeCell ref="B81:C81"/>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33:C33"/>
    <mergeCell ref="B22:C22"/>
    <mergeCell ref="B23:C23"/>
    <mergeCell ref="B24:C24"/>
    <mergeCell ref="B30:C30"/>
    <mergeCell ref="B31:C31"/>
    <mergeCell ref="B32:C32"/>
    <mergeCell ref="B27:C27"/>
    <mergeCell ref="B28:C28"/>
    <mergeCell ref="B29:C29"/>
    <mergeCell ref="E5:F5"/>
    <mergeCell ref="I5:J5"/>
    <mergeCell ref="B16:C16"/>
    <mergeCell ref="B17:C17"/>
    <mergeCell ref="B18:C18"/>
    <mergeCell ref="B19:C19"/>
    <mergeCell ref="B20:C20"/>
    <mergeCell ref="B21:C21"/>
    <mergeCell ref="B10:C10"/>
    <mergeCell ref="B11:C11"/>
    <mergeCell ref="B12:C12"/>
    <mergeCell ref="B13:C13"/>
    <mergeCell ref="B14:C14"/>
    <mergeCell ref="B15:C15"/>
    <mergeCell ref="B188:C188"/>
    <mergeCell ref="B189:C189"/>
    <mergeCell ref="B190:C190"/>
    <mergeCell ref="B191:C191"/>
    <mergeCell ref="B192:C192"/>
    <mergeCell ref="B155:C155"/>
    <mergeCell ref="B156:C156"/>
    <mergeCell ref="B157:C157"/>
    <mergeCell ref="A1:J1"/>
    <mergeCell ref="A2:B2"/>
    <mergeCell ref="E2:F2"/>
    <mergeCell ref="I2:J2"/>
    <mergeCell ref="A3:B3"/>
    <mergeCell ref="E3:F3"/>
    <mergeCell ref="I3:J3"/>
    <mergeCell ref="B25:C25"/>
    <mergeCell ref="B26:C26"/>
    <mergeCell ref="B7:C7"/>
    <mergeCell ref="A8:J8"/>
    <mergeCell ref="B9:C9"/>
    <mergeCell ref="A4:B4"/>
    <mergeCell ref="E4:F4"/>
    <mergeCell ref="I4:J4"/>
    <mergeCell ref="A5:B5"/>
  </mergeCells>
  <hyperlinks>
    <hyperlink ref="D35" r:id="rId1" tooltip="modulárny istič iC60N - 2P - 6A - char. B" display="https://www.se.com/sk/sk/product/A9F03206/modul%C3%A1rny-isti%C4%8D-ic60n-2p-6a-char-b/?%3Frange=7556-acti-9-ic60&amp;selectedNodeId=12144424351" xr:uid="{230364BE-EA64-444E-8FE1-BB0B9F0C5C27}"/>
    <hyperlink ref="D90" r:id="rId2" tooltip="modulárny istič iC60N - 2P - 6A - char. B" display="https://www.se.com/sk/sk/product/A9F03206/modul%C3%A1rny-isti%C4%8D-ic60n-2p-6a-char-b/?%3Frange=7556-acti-9-ic60&amp;selectedNodeId=12144424351" xr:uid="{3F7DF396-A9FE-0242-BAA5-5086A97727E8}"/>
    <hyperlink ref="D127" r:id="rId3" tooltip="modulárny istič iC60N - 2P - 6A - char. B" display="https://www.se.com/sk/sk/product/A9F03206/modul%C3%A1rny-isti%C4%8D-ic60n-2p-6a-char-b/?%3Frange=7556-acti-9-ic60&amp;selectedNodeId=12144424351" xr:uid="{78A7C9E4-1C74-1D47-ABA5-E750AB70E5D0}"/>
  </hyperlinks>
  <pageMargins left="0.25" right="0.25" top="0.75" bottom="0.75" header="0.3" footer="0.3"/>
  <pageSetup paperSize="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573A0-F007-264A-B15D-5BE983AF9B46}">
  <dimension ref="A1:J31"/>
  <sheetViews>
    <sheetView workbookViewId="0">
      <selection activeCell="H7" sqref="H7"/>
    </sheetView>
  </sheetViews>
  <sheetFormatPr defaultColWidth="8.7109375" defaultRowHeight="15" x14ac:dyDescent="0.25"/>
  <cols>
    <col min="1" max="1" width="5" style="11" customWidth="1"/>
    <col min="2" max="2" width="9.42578125" style="11" customWidth="1"/>
    <col min="3" max="3" width="2.5703125" style="11" customWidth="1"/>
    <col min="4" max="4" width="72.28515625" style="11" bestFit="1" customWidth="1"/>
    <col min="5" max="5" width="4.140625" style="11" customWidth="1"/>
    <col min="6" max="6" width="8.7109375" style="11"/>
    <col min="7" max="7" width="15.42578125" style="11" customWidth="1"/>
    <col min="8" max="8" width="12" style="11" customWidth="1"/>
    <col min="9" max="9" width="12.42578125" style="11" customWidth="1"/>
    <col min="10" max="10" width="16.42578125" style="11" customWidth="1"/>
    <col min="11" max="16384" width="8.7109375" style="11"/>
  </cols>
  <sheetData>
    <row r="1" spans="1:10" ht="21.75" thickBot="1" x14ac:dyDescent="0.3">
      <c r="A1" s="105" t="s">
        <v>24</v>
      </c>
      <c r="B1" s="105"/>
      <c r="C1" s="105"/>
      <c r="D1" s="105"/>
      <c r="E1" s="105"/>
      <c r="F1" s="105"/>
      <c r="G1" s="105"/>
      <c r="H1" s="105"/>
      <c r="I1" s="105"/>
      <c r="J1" s="105"/>
    </row>
    <row r="2" spans="1:10" x14ac:dyDescent="0.25">
      <c r="A2" s="130" t="s">
        <v>0</v>
      </c>
      <c r="B2" s="107"/>
      <c r="C2" s="67"/>
      <c r="D2" s="68" t="s">
        <v>69</v>
      </c>
      <c r="E2" s="108" t="s">
        <v>1</v>
      </c>
      <c r="F2" s="108"/>
      <c r="G2" s="69"/>
      <c r="H2" s="69"/>
      <c r="I2" s="131" t="s">
        <v>73</v>
      </c>
      <c r="J2" s="132"/>
    </row>
    <row r="3" spans="1:10" x14ac:dyDescent="0.25">
      <c r="A3" s="111" t="s">
        <v>2</v>
      </c>
      <c r="B3" s="112"/>
      <c r="C3" s="70"/>
      <c r="D3" s="71" t="s">
        <v>70</v>
      </c>
      <c r="E3" s="113" t="s">
        <v>3</v>
      </c>
      <c r="F3" s="113"/>
      <c r="G3" s="72"/>
      <c r="H3" s="72"/>
      <c r="I3" s="133" t="s">
        <v>74</v>
      </c>
      <c r="J3" s="134"/>
    </row>
    <row r="4" spans="1:10" x14ac:dyDescent="0.25">
      <c r="A4" s="111" t="s">
        <v>4</v>
      </c>
      <c r="B4" s="112"/>
      <c r="C4" s="70"/>
      <c r="D4" s="71" t="s">
        <v>71</v>
      </c>
      <c r="E4" s="113" t="s">
        <v>5</v>
      </c>
      <c r="F4" s="113"/>
      <c r="G4" s="72"/>
      <c r="H4" s="72"/>
      <c r="I4" s="135">
        <v>45330</v>
      </c>
      <c r="J4" s="136"/>
    </row>
    <row r="5" spans="1:10" ht="15.75" thickBot="1" x14ac:dyDescent="0.3">
      <c r="A5" s="118" t="s">
        <v>6</v>
      </c>
      <c r="B5" s="119"/>
      <c r="C5" s="73"/>
      <c r="D5" s="74" t="s">
        <v>72</v>
      </c>
      <c r="E5" s="120" t="s">
        <v>7</v>
      </c>
      <c r="F5" s="120"/>
      <c r="G5" s="75"/>
      <c r="H5" s="75"/>
      <c r="I5" s="137">
        <v>1</v>
      </c>
      <c r="J5" s="138"/>
    </row>
    <row r="6" spans="1:10" ht="15.75" thickBot="1" x14ac:dyDescent="0.3">
      <c r="A6" s="76"/>
      <c r="B6" s="76"/>
      <c r="C6" s="76"/>
      <c r="D6" s="77"/>
      <c r="E6" s="76"/>
      <c r="F6" s="78"/>
      <c r="G6" s="76"/>
      <c r="H6" s="76"/>
      <c r="I6" s="79"/>
      <c r="J6" s="79"/>
    </row>
    <row r="7" spans="1:10" ht="60.75" thickBot="1" x14ac:dyDescent="0.3">
      <c r="A7" s="80" t="s">
        <v>8</v>
      </c>
      <c r="B7" s="128" t="s">
        <v>9</v>
      </c>
      <c r="C7" s="129"/>
      <c r="D7" s="81" t="s">
        <v>10</v>
      </c>
      <c r="E7" s="82" t="s">
        <v>11</v>
      </c>
      <c r="F7" s="83" t="s">
        <v>12</v>
      </c>
      <c r="G7" s="83" t="s">
        <v>13</v>
      </c>
      <c r="H7" s="84" t="s">
        <v>14</v>
      </c>
      <c r="I7" s="84" t="s">
        <v>15</v>
      </c>
      <c r="J7" s="85" t="s">
        <v>16</v>
      </c>
    </row>
    <row r="8" spans="1:10" ht="26.25" x14ac:dyDescent="0.25">
      <c r="A8" s="139" t="s">
        <v>175</v>
      </c>
      <c r="B8" s="139"/>
      <c r="C8" s="139"/>
      <c r="D8" s="139"/>
      <c r="E8" s="139"/>
      <c r="F8" s="139"/>
      <c r="G8" s="139"/>
      <c r="H8" s="139"/>
      <c r="I8" s="139"/>
      <c r="J8" s="140"/>
    </row>
    <row r="9" spans="1:10" x14ac:dyDescent="0.25">
      <c r="A9" s="2"/>
      <c r="B9" s="116"/>
      <c r="C9" s="116"/>
      <c r="D9" s="3"/>
      <c r="E9" s="4"/>
      <c r="F9" s="10"/>
      <c r="G9" s="96"/>
      <c r="H9" s="9"/>
      <c r="I9" s="96"/>
      <c r="J9" s="6"/>
    </row>
    <row r="10" spans="1:10" ht="19.899999999999999" customHeight="1" x14ac:dyDescent="0.25">
      <c r="A10" s="2">
        <f>IF(D10&lt;&gt;"",COUNTA($D10:D$10),"")</f>
        <v>1</v>
      </c>
      <c r="B10" s="116"/>
      <c r="C10" s="116"/>
      <c r="D10" s="3" t="s">
        <v>167</v>
      </c>
      <c r="E10" s="4" t="s">
        <v>19</v>
      </c>
      <c r="F10" s="5">
        <v>1</v>
      </c>
      <c r="G10" s="104"/>
      <c r="H10" s="9">
        <f t="shared" ref="H10:H26" si="0">G10*F10</f>
        <v>0</v>
      </c>
      <c r="I10" s="60"/>
      <c r="J10" s="6">
        <f t="shared" ref="J10:J26" si="1">F10*I10</f>
        <v>0</v>
      </c>
    </row>
    <row r="11" spans="1:10" x14ac:dyDescent="0.25">
      <c r="A11" s="2">
        <f>IF(D11&lt;&gt;"",COUNTA($D$10:D11),"")</f>
        <v>2</v>
      </c>
      <c r="B11" s="116"/>
      <c r="C11" s="116"/>
      <c r="D11" s="7" t="s">
        <v>158</v>
      </c>
      <c r="E11" s="4" t="s">
        <v>17</v>
      </c>
      <c r="F11" s="5">
        <v>9</v>
      </c>
      <c r="G11" s="60"/>
      <c r="H11" s="9">
        <f t="shared" si="0"/>
        <v>0</v>
      </c>
      <c r="I11" s="60"/>
      <c r="J11" s="6">
        <f t="shared" si="1"/>
        <v>0</v>
      </c>
    </row>
    <row r="12" spans="1:10" x14ac:dyDescent="0.25">
      <c r="A12" s="2">
        <f>IF(D12&lt;&gt;"",COUNTA($D$10:D12),"")</f>
        <v>3</v>
      </c>
      <c r="B12" s="116"/>
      <c r="C12" s="116"/>
      <c r="D12" s="7" t="s">
        <v>159</v>
      </c>
      <c r="E12" s="4" t="s">
        <v>17</v>
      </c>
      <c r="F12" s="5">
        <v>1</v>
      </c>
      <c r="G12" s="60"/>
      <c r="H12" s="9">
        <f t="shared" si="0"/>
        <v>0</v>
      </c>
      <c r="I12" s="60"/>
      <c r="J12" s="6">
        <f t="shared" si="1"/>
        <v>0</v>
      </c>
    </row>
    <row r="13" spans="1:10" x14ac:dyDescent="0.25">
      <c r="A13" s="2">
        <f>IF(D13&lt;&gt;"",COUNTA($D$10:D13),"")</f>
        <v>4</v>
      </c>
      <c r="B13" s="127"/>
      <c r="C13" s="112"/>
      <c r="D13" s="7" t="s">
        <v>160</v>
      </c>
      <c r="E13" s="4" t="s">
        <v>17</v>
      </c>
      <c r="F13" s="5">
        <v>1</v>
      </c>
      <c r="G13" s="60"/>
      <c r="H13" s="9">
        <f t="shared" si="0"/>
        <v>0</v>
      </c>
      <c r="I13" s="60"/>
      <c r="J13" s="6">
        <f t="shared" si="1"/>
        <v>0</v>
      </c>
    </row>
    <row r="14" spans="1:10" x14ac:dyDescent="0.25">
      <c r="A14" s="2">
        <f>IF(D14&lt;&gt;"",COUNTA($D$10:D14),"")</f>
        <v>5</v>
      </c>
      <c r="B14" s="127"/>
      <c r="C14" s="112"/>
      <c r="D14" s="7" t="s">
        <v>161</v>
      </c>
      <c r="E14" s="4" t="s">
        <v>17</v>
      </c>
      <c r="F14" s="5">
        <v>3</v>
      </c>
      <c r="G14" s="60"/>
      <c r="H14" s="9">
        <f t="shared" si="0"/>
        <v>0</v>
      </c>
      <c r="I14" s="60"/>
      <c r="J14" s="6">
        <f t="shared" si="1"/>
        <v>0</v>
      </c>
    </row>
    <row r="15" spans="1:10" x14ac:dyDescent="0.25">
      <c r="A15" s="2">
        <f>IF(D15&lt;&gt;"",COUNTA($D$10:D15),"")</f>
        <v>6</v>
      </c>
      <c r="B15" s="127"/>
      <c r="C15" s="112"/>
      <c r="D15" s="3" t="s">
        <v>162</v>
      </c>
      <c r="E15" s="4" t="s">
        <v>18</v>
      </c>
      <c r="F15" s="5">
        <v>35</v>
      </c>
      <c r="G15" s="60"/>
      <c r="H15" s="9">
        <f t="shared" si="0"/>
        <v>0</v>
      </c>
      <c r="I15" s="60"/>
      <c r="J15" s="6">
        <f t="shared" si="1"/>
        <v>0</v>
      </c>
    </row>
    <row r="16" spans="1:10" x14ac:dyDescent="0.25">
      <c r="A16" s="2">
        <f>IF(D16&lt;&gt;"",COUNTA($D$10:D16),"")</f>
        <v>7</v>
      </c>
      <c r="B16" s="127"/>
      <c r="C16" s="112"/>
      <c r="D16" s="3" t="s">
        <v>163</v>
      </c>
      <c r="E16" s="4" t="s">
        <v>18</v>
      </c>
      <c r="F16" s="5">
        <v>19</v>
      </c>
      <c r="G16" s="62"/>
      <c r="H16" s="9">
        <f t="shared" si="0"/>
        <v>0</v>
      </c>
      <c r="I16" s="62"/>
      <c r="J16" s="6">
        <f t="shared" si="1"/>
        <v>0</v>
      </c>
    </row>
    <row r="17" spans="1:10" x14ac:dyDescent="0.25">
      <c r="A17" s="2">
        <f>IF(D17&lt;&gt;"",COUNTA($D$10:D17),"")</f>
        <v>8</v>
      </c>
      <c r="B17" s="116"/>
      <c r="C17" s="116"/>
      <c r="D17" s="47" t="s">
        <v>164</v>
      </c>
      <c r="E17" s="4" t="s">
        <v>19</v>
      </c>
      <c r="F17" s="5">
        <v>1</v>
      </c>
      <c r="G17" s="60"/>
      <c r="H17" s="9">
        <f t="shared" si="0"/>
        <v>0</v>
      </c>
      <c r="I17" s="60"/>
      <c r="J17" s="6">
        <f t="shared" si="1"/>
        <v>0</v>
      </c>
    </row>
    <row r="18" spans="1:10" x14ac:dyDescent="0.25">
      <c r="A18" s="2">
        <f>IF(D18&lt;&gt;"",COUNTA($D$10:D18),"")</f>
        <v>9</v>
      </c>
      <c r="B18" s="116"/>
      <c r="C18" s="116"/>
      <c r="D18" s="47" t="s">
        <v>168</v>
      </c>
      <c r="E18" s="4" t="s">
        <v>19</v>
      </c>
      <c r="F18" s="5">
        <v>1</v>
      </c>
      <c r="G18" s="60"/>
      <c r="H18" s="9">
        <f t="shared" si="0"/>
        <v>0</v>
      </c>
      <c r="I18" s="60"/>
      <c r="J18" s="6">
        <f t="shared" si="1"/>
        <v>0</v>
      </c>
    </row>
    <row r="19" spans="1:10" x14ac:dyDescent="0.25">
      <c r="A19" s="2">
        <f>IF(D19&lt;&gt;"",COUNTA($D$10:D19),"")</f>
        <v>10</v>
      </c>
      <c r="B19" s="116"/>
      <c r="C19" s="116"/>
      <c r="D19" s="7" t="s">
        <v>169</v>
      </c>
      <c r="E19" s="4" t="s">
        <v>19</v>
      </c>
      <c r="F19" s="5">
        <v>1</v>
      </c>
      <c r="G19" s="60"/>
      <c r="H19" s="9">
        <f t="shared" si="0"/>
        <v>0</v>
      </c>
      <c r="I19" s="60"/>
      <c r="J19" s="6">
        <f t="shared" si="1"/>
        <v>0</v>
      </c>
    </row>
    <row r="20" spans="1:10" x14ac:dyDescent="0.25">
      <c r="A20" s="2">
        <f>IF(D20&lt;&gt;"",COUNTA($D$10:D20),"")</f>
        <v>11</v>
      </c>
      <c r="B20" s="127"/>
      <c r="C20" s="112"/>
      <c r="D20" s="7" t="s">
        <v>170</v>
      </c>
      <c r="E20" s="4" t="s">
        <v>18</v>
      </c>
      <c r="F20" s="5">
        <v>25</v>
      </c>
      <c r="G20" s="60"/>
      <c r="H20" s="9">
        <f t="shared" si="0"/>
        <v>0</v>
      </c>
      <c r="I20" s="60"/>
      <c r="J20" s="6">
        <f t="shared" si="1"/>
        <v>0</v>
      </c>
    </row>
    <row r="21" spans="1:10" x14ac:dyDescent="0.25">
      <c r="A21" s="2">
        <f>IF(D21&lt;&gt;"",COUNTA($D$10:D21),"")</f>
        <v>12</v>
      </c>
      <c r="B21" s="116"/>
      <c r="C21" s="116"/>
      <c r="D21" s="7" t="s">
        <v>173</v>
      </c>
      <c r="E21" s="4" t="s">
        <v>17</v>
      </c>
      <c r="F21" s="5">
        <v>1</v>
      </c>
      <c r="G21" s="60"/>
      <c r="H21" s="9">
        <f t="shared" si="0"/>
        <v>0</v>
      </c>
      <c r="I21" s="60"/>
      <c r="J21" s="6">
        <f t="shared" si="1"/>
        <v>0</v>
      </c>
    </row>
    <row r="22" spans="1:10" x14ac:dyDescent="0.25">
      <c r="A22" s="2">
        <f>IF(D22&lt;&gt;"",COUNTA($D$10:D22),"")</f>
        <v>13</v>
      </c>
      <c r="B22" s="116"/>
      <c r="C22" s="116"/>
      <c r="D22" s="7" t="s">
        <v>172</v>
      </c>
      <c r="E22" s="4" t="s">
        <v>18</v>
      </c>
      <c r="F22" s="5">
        <v>25</v>
      </c>
      <c r="G22" s="60"/>
      <c r="H22" s="9">
        <f t="shared" si="0"/>
        <v>0</v>
      </c>
      <c r="I22" s="60"/>
      <c r="J22" s="6">
        <f t="shared" si="1"/>
        <v>0</v>
      </c>
    </row>
    <row r="23" spans="1:10" x14ac:dyDescent="0.25">
      <c r="A23" s="2">
        <f>IF(D23&lt;&gt;"",COUNTA($D$10:D23),"")</f>
        <v>14</v>
      </c>
      <c r="B23" s="116"/>
      <c r="C23" s="116"/>
      <c r="D23" s="7" t="s">
        <v>171</v>
      </c>
      <c r="E23" s="4" t="s">
        <v>18</v>
      </c>
      <c r="F23" s="5">
        <v>15</v>
      </c>
      <c r="G23" s="60"/>
      <c r="H23" s="9">
        <f t="shared" si="0"/>
        <v>0</v>
      </c>
      <c r="I23" s="60"/>
      <c r="J23" s="6">
        <f t="shared" si="1"/>
        <v>0</v>
      </c>
    </row>
    <row r="24" spans="1:10" x14ac:dyDescent="0.25">
      <c r="A24" s="2">
        <f>IF(D24&lt;&gt;"",COUNTA($D$10:D24),"")</f>
        <v>15</v>
      </c>
      <c r="B24" s="116"/>
      <c r="C24" s="116"/>
      <c r="D24" s="7" t="s">
        <v>174</v>
      </c>
      <c r="E24" s="4" t="s">
        <v>19</v>
      </c>
      <c r="F24" s="5">
        <v>1</v>
      </c>
      <c r="G24" s="60"/>
      <c r="H24" s="9">
        <f t="shared" si="0"/>
        <v>0</v>
      </c>
      <c r="I24" s="60"/>
      <c r="J24" s="6">
        <f t="shared" si="1"/>
        <v>0</v>
      </c>
    </row>
    <row r="25" spans="1:10" x14ac:dyDescent="0.25">
      <c r="A25" s="2">
        <f>IF(D25&lt;&gt;"",COUNTA($D$10:D25),"")</f>
        <v>16</v>
      </c>
      <c r="B25" s="116"/>
      <c r="C25" s="116"/>
      <c r="D25" s="7" t="s">
        <v>165</v>
      </c>
      <c r="E25" s="4" t="s">
        <v>19</v>
      </c>
      <c r="F25" s="5">
        <v>1</v>
      </c>
      <c r="G25" s="60"/>
      <c r="H25" s="9">
        <f t="shared" si="0"/>
        <v>0</v>
      </c>
      <c r="I25" s="60"/>
      <c r="J25" s="6">
        <f t="shared" si="1"/>
        <v>0</v>
      </c>
    </row>
    <row r="26" spans="1:10" x14ac:dyDescent="0.25">
      <c r="A26" s="2">
        <f>IF(D26&lt;&gt;"",COUNTA($D$10:D26),"")</f>
        <v>17</v>
      </c>
      <c r="B26" s="116"/>
      <c r="C26" s="116"/>
      <c r="D26" s="7" t="s">
        <v>166</v>
      </c>
      <c r="E26" s="4" t="s">
        <v>19</v>
      </c>
      <c r="F26" s="5">
        <v>1</v>
      </c>
      <c r="G26" s="60"/>
      <c r="H26" s="9">
        <f t="shared" si="0"/>
        <v>0</v>
      </c>
      <c r="I26" s="60"/>
      <c r="J26" s="6">
        <f t="shared" si="1"/>
        <v>0</v>
      </c>
    </row>
    <row r="29" spans="1:10" x14ac:dyDescent="0.25">
      <c r="D29" s="30" t="s">
        <v>297</v>
      </c>
      <c r="E29" s="31" t="s">
        <v>19</v>
      </c>
      <c r="F29" s="31"/>
      <c r="G29" s="23"/>
      <c r="H29" s="23">
        <f>SUM(H9:H26)</f>
        <v>0</v>
      </c>
      <c r="I29" s="22"/>
      <c r="J29" s="22"/>
    </row>
    <row r="30" spans="1:10" x14ac:dyDescent="0.25">
      <c r="D30" s="30" t="s">
        <v>298</v>
      </c>
      <c r="E30" s="31" t="s">
        <v>19</v>
      </c>
      <c r="F30" s="31"/>
      <c r="G30" s="22"/>
      <c r="H30" s="22"/>
      <c r="I30" s="22"/>
      <c r="J30" s="23">
        <f>SUM(J9:J26)</f>
        <v>0</v>
      </c>
    </row>
    <row r="31" spans="1:10" ht="15.75" x14ac:dyDescent="0.25">
      <c r="D31" s="32" t="s">
        <v>299</v>
      </c>
      <c r="E31" s="33" t="s">
        <v>19</v>
      </c>
      <c r="F31" s="33"/>
      <c r="G31" s="34">
        <f>H29+J30</f>
        <v>0</v>
      </c>
      <c r="H31" s="23"/>
      <c r="I31" s="22"/>
      <c r="J31" s="22"/>
    </row>
  </sheetData>
  <sheetProtection algorithmName="SHA-512" hashValue="+Y4S9l39Bb4XrtAF9O1TI3WSrKgFdUOkqf5jGbVRtnjsO4GQMAzRbkV3TGS1ENcM2Hj+iwJKf2ECckSUD0SZ0g==" saltValue="rOScPeMZo+Y8fhFAZbaE9w==" spinCount="100000" sheet="1" objects="1" scenarios="1"/>
  <mergeCells count="33">
    <mergeCell ref="B22:C22"/>
    <mergeCell ref="B23:C23"/>
    <mergeCell ref="B24:C24"/>
    <mergeCell ref="B25:C25"/>
    <mergeCell ref="B26:C26"/>
    <mergeCell ref="B21:C21"/>
    <mergeCell ref="B10:C10"/>
    <mergeCell ref="B11:C11"/>
    <mergeCell ref="B12:C12"/>
    <mergeCell ref="B13:C13"/>
    <mergeCell ref="B14:C14"/>
    <mergeCell ref="B15:C15"/>
    <mergeCell ref="B16:C16"/>
    <mergeCell ref="B17:C17"/>
    <mergeCell ref="B18:C18"/>
    <mergeCell ref="B19:C19"/>
    <mergeCell ref="B20:C20"/>
    <mergeCell ref="B9:C9"/>
    <mergeCell ref="A4:B4"/>
    <mergeCell ref="E4:F4"/>
    <mergeCell ref="I4:J4"/>
    <mergeCell ref="A5:B5"/>
    <mergeCell ref="E5:F5"/>
    <mergeCell ref="I5:J5"/>
    <mergeCell ref="B7:C7"/>
    <mergeCell ref="A8:J8"/>
    <mergeCell ref="A1:J1"/>
    <mergeCell ref="A2:B2"/>
    <mergeCell ref="E2:F2"/>
    <mergeCell ref="I2:J2"/>
    <mergeCell ref="A3:B3"/>
    <mergeCell ref="E3:F3"/>
    <mergeCell ref="I3:J3"/>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DF26-32EC-1040-A93E-9D44AAD85B11}">
  <dimension ref="A1:L56"/>
  <sheetViews>
    <sheetView tabSelected="1" workbookViewId="0">
      <selection activeCell="J55" sqref="J55"/>
    </sheetView>
  </sheetViews>
  <sheetFormatPr defaultColWidth="8.7109375" defaultRowHeight="15" x14ac:dyDescent="0.25"/>
  <cols>
    <col min="1" max="1" width="5" style="11" customWidth="1"/>
    <col min="2" max="2" width="9.42578125" style="11" customWidth="1"/>
    <col min="3" max="3" width="7" style="11" customWidth="1"/>
    <col min="4" max="4" width="71.85546875" style="11" customWidth="1"/>
    <col min="5" max="5" width="4.140625" style="11" customWidth="1"/>
    <col min="6" max="6" width="8.7109375" style="11"/>
    <col min="7" max="7" width="15.28515625" style="11" customWidth="1"/>
    <col min="8" max="8" width="12" style="11" customWidth="1"/>
    <col min="9" max="9" width="12.42578125" style="11" customWidth="1"/>
    <col min="10" max="10" width="16.42578125" style="11" customWidth="1"/>
    <col min="11" max="16384" width="8.7109375" style="11"/>
  </cols>
  <sheetData>
    <row r="1" spans="1:12" ht="21.75" thickBot="1" x14ac:dyDescent="0.3">
      <c r="A1" s="105" t="s">
        <v>24</v>
      </c>
      <c r="B1" s="105"/>
      <c r="C1" s="105"/>
      <c r="D1" s="105"/>
      <c r="E1" s="105"/>
      <c r="F1" s="105"/>
      <c r="G1" s="105"/>
      <c r="H1" s="105"/>
      <c r="I1" s="105"/>
      <c r="J1" s="105"/>
    </row>
    <row r="2" spans="1:12" x14ac:dyDescent="0.25">
      <c r="A2" s="130" t="s">
        <v>0</v>
      </c>
      <c r="B2" s="107"/>
      <c r="C2" s="67"/>
      <c r="D2" s="68" t="s">
        <v>69</v>
      </c>
      <c r="E2" s="108" t="s">
        <v>1</v>
      </c>
      <c r="F2" s="108"/>
      <c r="G2" s="69"/>
      <c r="H2" s="69"/>
      <c r="I2" s="131" t="s">
        <v>73</v>
      </c>
      <c r="J2" s="132"/>
    </row>
    <row r="3" spans="1:12" x14ac:dyDescent="0.25">
      <c r="A3" s="111" t="s">
        <v>2</v>
      </c>
      <c r="B3" s="112"/>
      <c r="C3" s="70"/>
      <c r="D3" s="71" t="s">
        <v>70</v>
      </c>
      <c r="E3" s="113" t="s">
        <v>3</v>
      </c>
      <c r="F3" s="113"/>
      <c r="G3" s="72"/>
      <c r="H3" s="72"/>
      <c r="I3" s="133" t="s">
        <v>74</v>
      </c>
      <c r="J3" s="134"/>
    </row>
    <row r="4" spans="1:12" x14ac:dyDescent="0.25">
      <c r="A4" s="111" t="s">
        <v>4</v>
      </c>
      <c r="B4" s="112"/>
      <c r="C4" s="70"/>
      <c r="D4" s="71" t="s">
        <v>71</v>
      </c>
      <c r="E4" s="113" t="s">
        <v>5</v>
      </c>
      <c r="F4" s="113"/>
      <c r="G4" s="72"/>
      <c r="H4" s="72"/>
      <c r="I4" s="135">
        <v>45330</v>
      </c>
      <c r="J4" s="136"/>
    </row>
    <row r="5" spans="1:12" ht="15.75" thickBot="1" x14ac:dyDescent="0.3">
      <c r="A5" s="118" t="s">
        <v>6</v>
      </c>
      <c r="B5" s="119"/>
      <c r="C5" s="73"/>
      <c r="D5" s="74" t="s">
        <v>72</v>
      </c>
      <c r="E5" s="120" t="s">
        <v>7</v>
      </c>
      <c r="F5" s="120"/>
      <c r="G5" s="75"/>
      <c r="H5" s="75"/>
      <c r="I5" s="137">
        <v>1</v>
      </c>
      <c r="J5" s="138"/>
    </row>
    <row r="6" spans="1:12" ht="15.75" thickBot="1" x14ac:dyDescent="0.3">
      <c r="A6" s="76"/>
      <c r="B6" s="76"/>
      <c r="C6" s="76"/>
      <c r="D6" s="77"/>
      <c r="E6" s="76"/>
      <c r="F6" s="78"/>
      <c r="G6" s="76"/>
      <c r="H6" s="76"/>
      <c r="I6" s="79"/>
      <c r="J6" s="79"/>
    </row>
    <row r="7" spans="1:12" ht="60.75" thickBot="1" x14ac:dyDescent="0.3">
      <c r="A7" s="80" t="s">
        <v>8</v>
      </c>
      <c r="B7" s="128" t="s">
        <v>9</v>
      </c>
      <c r="C7" s="129"/>
      <c r="D7" s="81" t="s">
        <v>10</v>
      </c>
      <c r="E7" s="82" t="s">
        <v>11</v>
      </c>
      <c r="F7" s="83" t="s">
        <v>12</v>
      </c>
      <c r="G7" s="83" t="s">
        <v>13</v>
      </c>
      <c r="H7" s="84" t="s">
        <v>14</v>
      </c>
      <c r="I7" s="84" t="s">
        <v>15</v>
      </c>
      <c r="J7" s="85" t="s">
        <v>16</v>
      </c>
    </row>
    <row r="8" spans="1:12" ht="26.25" x14ac:dyDescent="0.25">
      <c r="A8" s="139" t="s">
        <v>222</v>
      </c>
      <c r="B8" s="139"/>
      <c r="C8" s="139"/>
      <c r="D8" s="139"/>
      <c r="E8" s="139"/>
      <c r="F8" s="139"/>
      <c r="G8" s="139"/>
      <c r="H8" s="139"/>
      <c r="I8" s="139"/>
      <c r="J8" s="140"/>
    </row>
    <row r="9" spans="1:12" x14ac:dyDescent="0.25">
      <c r="A9" s="2"/>
      <c r="B9" s="116"/>
      <c r="C9" s="116"/>
      <c r="D9" s="3"/>
      <c r="E9" s="4"/>
      <c r="F9" s="10"/>
      <c r="G9" s="86"/>
      <c r="H9" s="9"/>
      <c r="I9" s="86"/>
      <c r="J9" s="6"/>
    </row>
    <row r="10" spans="1:12" x14ac:dyDescent="0.25">
      <c r="A10" s="2">
        <f>IF(D10&lt;&gt;"",COUNTA($D10:D$10),"")</f>
        <v>1</v>
      </c>
      <c r="B10" s="146"/>
      <c r="C10" s="146"/>
      <c r="D10" s="49" t="s">
        <v>176</v>
      </c>
      <c r="E10" s="25" t="s">
        <v>177</v>
      </c>
      <c r="F10" s="57">
        <v>0.34899999999999998</v>
      </c>
      <c r="G10" s="66"/>
      <c r="H10" s="9">
        <f t="shared" ref="H10:H30" si="0">G10*F10</f>
        <v>0</v>
      </c>
      <c r="I10" s="60"/>
      <c r="J10" s="6">
        <f t="shared" ref="J10:J30" si="1">F10*I10</f>
        <v>0</v>
      </c>
      <c r="L10" s="48"/>
    </row>
    <row r="11" spans="1:12" x14ac:dyDescent="0.25">
      <c r="A11" s="2">
        <f>IF(D11&lt;&gt;"",COUNTA($D$10:D11),"")</f>
        <v>2</v>
      </c>
      <c r="B11" s="146"/>
      <c r="C11" s="146"/>
      <c r="D11" s="49" t="s">
        <v>178</v>
      </c>
      <c r="E11" s="25" t="s">
        <v>177</v>
      </c>
      <c r="F11" s="57">
        <v>0.13700000000000001</v>
      </c>
      <c r="G11" s="66"/>
      <c r="H11" s="9">
        <f t="shared" si="0"/>
        <v>0</v>
      </c>
      <c r="I11" s="60"/>
      <c r="J11" s="6">
        <f t="shared" si="1"/>
        <v>0</v>
      </c>
      <c r="L11" s="48"/>
    </row>
    <row r="12" spans="1:12" x14ac:dyDescent="0.25">
      <c r="A12" s="2">
        <f>IF(D12&lt;&gt;"",COUNTA($D$10:D12),"")</f>
        <v>3</v>
      </c>
      <c r="B12" s="146"/>
      <c r="C12" s="146"/>
      <c r="D12" s="49" t="s">
        <v>179</v>
      </c>
      <c r="E12" s="25" t="s">
        <v>153</v>
      </c>
      <c r="F12" s="57">
        <v>2.6</v>
      </c>
      <c r="G12" s="66"/>
      <c r="H12" s="9">
        <f t="shared" si="0"/>
        <v>0</v>
      </c>
      <c r="I12" s="60"/>
      <c r="J12" s="6">
        <f t="shared" si="1"/>
        <v>0</v>
      </c>
      <c r="L12" s="48"/>
    </row>
    <row r="13" spans="1:12" x14ac:dyDescent="0.25">
      <c r="A13" s="2">
        <f>IF(D13&lt;&gt;"",COUNTA($D$10:D13),"")</f>
        <v>4</v>
      </c>
      <c r="B13" s="146"/>
      <c r="C13" s="146"/>
      <c r="D13" s="49" t="s">
        <v>180</v>
      </c>
      <c r="E13" s="25" t="s">
        <v>153</v>
      </c>
      <c r="F13" s="57">
        <v>2.6</v>
      </c>
      <c r="G13" s="66"/>
      <c r="H13" s="9">
        <f t="shared" si="0"/>
        <v>0</v>
      </c>
      <c r="I13" s="60"/>
      <c r="J13" s="6">
        <f t="shared" si="1"/>
        <v>0</v>
      </c>
      <c r="L13" s="48"/>
    </row>
    <row r="14" spans="1:12" x14ac:dyDescent="0.25">
      <c r="A14" s="2">
        <f>IF(D14&lt;&gt;"",COUNTA($D$10:D14),"")</f>
        <v>5</v>
      </c>
      <c r="B14" s="146"/>
      <c r="C14" s="146"/>
      <c r="D14" s="49" t="s">
        <v>181</v>
      </c>
      <c r="E14" s="25" t="s">
        <v>182</v>
      </c>
      <c r="F14" s="57">
        <v>2.1000000000000001E-2</v>
      </c>
      <c r="G14" s="66"/>
      <c r="H14" s="9">
        <f t="shared" si="0"/>
        <v>0</v>
      </c>
      <c r="I14" s="104"/>
      <c r="J14" s="6">
        <f t="shared" si="1"/>
        <v>0</v>
      </c>
      <c r="L14" s="48"/>
    </row>
    <row r="15" spans="1:12" x14ac:dyDescent="0.25">
      <c r="A15" s="2">
        <f>IF(D15&lt;&gt;"",COUNTA($D$10:D15),"")</f>
        <v>6</v>
      </c>
      <c r="B15" s="146"/>
      <c r="C15" s="146"/>
      <c r="D15" s="49" t="s">
        <v>183</v>
      </c>
      <c r="E15" s="25" t="s">
        <v>18</v>
      </c>
      <c r="F15" s="57">
        <v>6.46</v>
      </c>
      <c r="G15" s="66"/>
      <c r="H15" s="9">
        <f t="shared" si="0"/>
        <v>0</v>
      </c>
      <c r="I15" s="60"/>
      <c r="J15" s="6">
        <f t="shared" si="1"/>
        <v>0</v>
      </c>
      <c r="L15" s="48"/>
    </row>
    <row r="16" spans="1:12" x14ac:dyDescent="0.25">
      <c r="A16" s="2">
        <f>IF(D16&lt;&gt;"",COUNTA($D$10:D16),"")</f>
        <v>7</v>
      </c>
      <c r="B16" s="146"/>
      <c r="C16" s="146"/>
      <c r="D16" s="49" t="s">
        <v>184</v>
      </c>
      <c r="E16" s="25" t="s">
        <v>182</v>
      </c>
      <c r="F16" s="57">
        <v>0.14199999999999999</v>
      </c>
      <c r="G16" s="66"/>
      <c r="H16" s="9">
        <f t="shared" si="0"/>
        <v>0</v>
      </c>
      <c r="I16" s="62"/>
      <c r="J16" s="6">
        <f t="shared" si="1"/>
        <v>0</v>
      </c>
      <c r="L16" s="48"/>
    </row>
    <row r="17" spans="1:12" x14ac:dyDescent="0.25">
      <c r="A17" s="2">
        <f>IF(D17&lt;&gt;"",COUNTA($D$10:D17),"")</f>
        <v>8</v>
      </c>
      <c r="B17" s="146"/>
      <c r="C17" s="146"/>
      <c r="D17" s="49" t="s">
        <v>185</v>
      </c>
      <c r="E17" s="25" t="s">
        <v>182</v>
      </c>
      <c r="F17" s="57">
        <v>0.14899999999999999</v>
      </c>
      <c r="G17" s="66"/>
      <c r="H17" s="9">
        <f t="shared" si="0"/>
        <v>0</v>
      </c>
      <c r="I17" s="60"/>
      <c r="J17" s="6">
        <f t="shared" si="1"/>
        <v>0</v>
      </c>
      <c r="L17" s="48"/>
    </row>
    <row r="18" spans="1:12" x14ac:dyDescent="0.25">
      <c r="A18" s="2">
        <f>IF(D18&lt;&gt;"",COUNTA($D$10:D18),"")</f>
        <v>9</v>
      </c>
      <c r="B18" s="146"/>
      <c r="C18" s="146"/>
      <c r="D18" s="49" t="s">
        <v>186</v>
      </c>
      <c r="E18" s="25" t="s">
        <v>182</v>
      </c>
      <c r="F18" s="57">
        <v>0.14199999999999999</v>
      </c>
      <c r="G18" s="66"/>
      <c r="H18" s="9">
        <f t="shared" si="0"/>
        <v>0</v>
      </c>
      <c r="I18" s="60"/>
      <c r="J18" s="6">
        <f t="shared" si="1"/>
        <v>0</v>
      </c>
      <c r="L18" s="48"/>
    </row>
    <row r="19" spans="1:12" x14ac:dyDescent="0.25">
      <c r="A19" s="2">
        <f>IF(D19&lt;&gt;"",COUNTA($D$10:D19),"")</f>
        <v>10</v>
      </c>
      <c r="B19" s="146"/>
      <c r="C19" s="146"/>
      <c r="D19" s="49" t="s">
        <v>187</v>
      </c>
      <c r="E19" s="25" t="s">
        <v>18</v>
      </c>
      <c r="F19" s="57">
        <v>26.74</v>
      </c>
      <c r="G19" s="66"/>
      <c r="H19" s="9">
        <f t="shared" si="0"/>
        <v>0</v>
      </c>
      <c r="I19" s="60"/>
      <c r="J19" s="6">
        <f t="shared" si="1"/>
        <v>0</v>
      </c>
      <c r="L19" s="48"/>
    </row>
    <row r="20" spans="1:12" x14ac:dyDescent="0.25">
      <c r="A20" s="2">
        <f>IF(D20&lt;&gt;"",COUNTA($D$10:D20),"")</f>
        <v>11</v>
      </c>
      <c r="B20" s="146"/>
      <c r="C20" s="146"/>
      <c r="D20" s="49" t="s">
        <v>188</v>
      </c>
      <c r="E20" s="25" t="s">
        <v>18</v>
      </c>
      <c r="F20" s="57">
        <v>10.82</v>
      </c>
      <c r="G20" s="66"/>
      <c r="H20" s="9">
        <f t="shared" si="0"/>
        <v>0</v>
      </c>
      <c r="I20" s="60"/>
      <c r="J20" s="6">
        <f t="shared" si="1"/>
        <v>0</v>
      </c>
      <c r="L20" s="48"/>
    </row>
    <row r="21" spans="1:12" x14ac:dyDescent="0.25">
      <c r="A21" s="2">
        <f>IF(D21&lt;&gt;"",COUNTA($D$10:D21),"")</f>
        <v>12</v>
      </c>
      <c r="B21" s="146"/>
      <c r="C21" s="146"/>
      <c r="D21" s="49" t="s">
        <v>189</v>
      </c>
      <c r="E21" s="25" t="s">
        <v>190</v>
      </c>
      <c r="F21" s="57">
        <v>6</v>
      </c>
      <c r="G21" s="66"/>
      <c r="H21" s="9">
        <f t="shared" si="0"/>
        <v>0</v>
      </c>
      <c r="I21" s="60"/>
      <c r="J21" s="6">
        <f t="shared" si="1"/>
        <v>0</v>
      </c>
      <c r="L21" s="48"/>
    </row>
    <row r="22" spans="1:12" x14ac:dyDescent="0.25">
      <c r="A22" s="2">
        <f>IF(D22&lt;&gt;"",COUNTA($D$10:D22),"")</f>
        <v>13</v>
      </c>
      <c r="B22" s="146"/>
      <c r="C22" s="146"/>
      <c r="D22" s="49" t="s">
        <v>191</v>
      </c>
      <c r="E22" s="25" t="s">
        <v>153</v>
      </c>
      <c r="F22" s="57">
        <v>0.96</v>
      </c>
      <c r="G22" s="66"/>
      <c r="H22" s="9">
        <f t="shared" si="0"/>
        <v>0</v>
      </c>
      <c r="I22" s="60"/>
      <c r="J22" s="6">
        <f t="shared" si="1"/>
        <v>0</v>
      </c>
      <c r="L22" s="48"/>
    </row>
    <row r="23" spans="1:12" x14ac:dyDescent="0.25">
      <c r="A23" s="2">
        <f>IF(D23&lt;&gt;"",COUNTA($D$10:D23),"")</f>
        <v>14</v>
      </c>
      <c r="B23" s="146"/>
      <c r="C23" s="146"/>
      <c r="D23" s="49" t="s">
        <v>192</v>
      </c>
      <c r="E23" s="25" t="s">
        <v>18</v>
      </c>
      <c r="F23" s="57">
        <v>10.82</v>
      </c>
      <c r="G23" s="66"/>
      <c r="H23" s="9">
        <f t="shared" si="0"/>
        <v>0</v>
      </c>
      <c r="I23" s="60"/>
      <c r="J23" s="6">
        <f t="shared" si="1"/>
        <v>0</v>
      </c>
      <c r="L23" s="48"/>
    </row>
    <row r="24" spans="1:12" x14ac:dyDescent="0.25">
      <c r="A24" s="2">
        <f>IF(D24&lt;&gt;"",COUNTA($D$10:D24),"")</f>
        <v>15</v>
      </c>
      <c r="B24" s="146"/>
      <c r="C24" s="146"/>
      <c r="D24" s="49" t="s">
        <v>193</v>
      </c>
      <c r="E24" s="25" t="s">
        <v>18</v>
      </c>
      <c r="F24" s="57">
        <v>10.82</v>
      </c>
      <c r="G24" s="66"/>
      <c r="H24" s="9">
        <f t="shared" si="0"/>
        <v>0</v>
      </c>
      <c r="I24" s="60"/>
      <c r="J24" s="6">
        <f t="shared" si="1"/>
        <v>0</v>
      </c>
      <c r="L24" s="48"/>
    </row>
    <row r="25" spans="1:12" x14ac:dyDescent="0.25">
      <c r="A25" s="2">
        <f>IF(D25&lt;&gt;"",COUNTA($D$10:D25),"")</f>
        <v>16</v>
      </c>
      <c r="B25" s="146"/>
      <c r="C25" s="146"/>
      <c r="D25" s="49" t="s">
        <v>194</v>
      </c>
      <c r="E25" s="25" t="s">
        <v>153</v>
      </c>
      <c r="F25" s="57">
        <v>123.136</v>
      </c>
      <c r="G25" s="66"/>
      <c r="H25" s="9">
        <f t="shared" si="0"/>
        <v>0</v>
      </c>
      <c r="I25" s="60"/>
      <c r="J25" s="6">
        <f t="shared" si="1"/>
        <v>0</v>
      </c>
      <c r="L25" s="48"/>
    </row>
    <row r="26" spans="1:12" x14ac:dyDescent="0.25">
      <c r="A26" s="2">
        <f>IF(D26&lt;&gt;"",COUNTA($D$10:D26),"")</f>
        <v>17</v>
      </c>
      <c r="B26" s="146"/>
      <c r="C26" s="146"/>
      <c r="D26" s="49" t="s">
        <v>195</v>
      </c>
      <c r="E26" s="25" t="s">
        <v>153</v>
      </c>
      <c r="F26" s="57">
        <v>120.91200000000001</v>
      </c>
      <c r="G26" s="66"/>
      <c r="H26" s="9">
        <f t="shared" si="0"/>
        <v>0</v>
      </c>
      <c r="I26" s="60"/>
      <c r="J26" s="6">
        <f t="shared" si="1"/>
        <v>0</v>
      </c>
      <c r="L26" s="48"/>
    </row>
    <row r="27" spans="1:12" x14ac:dyDescent="0.25">
      <c r="A27" s="2">
        <f>IF(D27&lt;&gt;"",COUNTA($D$10:D27),"")</f>
        <v>18</v>
      </c>
      <c r="B27" s="146"/>
      <c r="C27" s="146"/>
      <c r="D27" s="49" t="s">
        <v>196</v>
      </c>
      <c r="E27" s="25" t="s">
        <v>177</v>
      </c>
      <c r="F27" s="57">
        <v>0.57499999999999996</v>
      </c>
      <c r="G27" s="66"/>
      <c r="H27" s="9">
        <f t="shared" si="0"/>
        <v>0</v>
      </c>
      <c r="I27" s="60"/>
      <c r="J27" s="6">
        <f t="shared" si="1"/>
        <v>0</v>
      </c>
      <c r="L27" s="48"/>
    </row>
    <row r="28" spans="1:12" x14ac:dyDescent="0.25">
      <c r="A28" s="2">
        <f>IF(D28&lt;&gt;"",COUNTA($D$10:D28),"")</f>
        <v>19</v>
      </c>
      <c r="B28" s="146"/>
      <c r="C28" s="146"/>
      <c r="D28" s="49" t="s">
        <v>197</v>
      </c>
      <c r="E28" s="25" t="s">
        <v>177</v>
      </c>
      <c r="F28" s="57">
        <v>2.1419999999999999</v>
      </c>
      <c r="G28" s="66"/>
      <c r="H28" s="9">
        <f t="shared" si="0"/>
        <v>0</v>
      </c>
      <c r="I28" s="60"/>
      <c r="J28" s="6">
        <f t="shared" si="1"/>
        <v>0</v>
      </c>
      <c r="L28" s="48"/>
    </row>
    <row r="29" spans="1:12" x14ac:dyDescent="0.25">
      <c r="A29" s="2">
        <f>IF(D29&lt;&gt;"",COUNTA($D$10:D29),"")</f>
        <v>20</v>
      </c>
      <c r="B29" s="146"/>
      <c r="C29" s="146"/>
      <c r="D29" s="49" t="s">
        <v>198</v>
      </c>
      <c r="E29" s="25" t="s">
        <v>153</v>
      </c>
      <c r="F29" s="57">
        <v>6.1520000000000001</v>
      </c>
      <c r="G29" s="66"/>
      <c r="H29" s="9">
        <f t="shared" si="0"/>
        <v>0</v>
      </c>
      <c r="I29" s="60"/>
      <c r="J29" s="6">
        <f t="shared" si="1"/>
        <v>0</v>
      </c>
      <c r="L29" s="48"/>
    </row>
    <row r="30" spans="1:12" x14ac:dyDescent="0.25">
      <c r="A30" s="2">
        <f>IF(D30&lt;&gt;"",COUNTA($D$10:D30),"")</f>
        <v>21</v>
      </c>
      <c r="B30" s="146"/>
      <c r="C30" s="146"/>
      <c r="D30" s="49" t="s">
        <v>199</v>
      </c>
      <c r="E30" s="25" t="s">
        <v>177</v>
      </c>
      <c r="F30" s="57">
        <v>2.8330000000000002</v>
      </c>
      <c r="G30" s="66"/>
      <c r="H30" s="9">
        <f t="shared" si="0"/>
        <v>0</v>
      </c>
      <c r="I30" s="60"/>
      <c r="J30" s="6">
        <f t="shared" si="1"/>
        <v>0</v>
      </c>
      <c r="L30" s="48"/>
    </row>
    <row r="31" spans="1:12" x14ac:dyDescent="0.25">
      <c r="A31" s="2">
        <f>IF(D31&lt;&gt;"",COUNTA($D$10:D31),"")</f>
        <v>22</v>
      </c>
      <c r="B31" s="146"/>
      <c r="C31" s="146"/>
      <c r="D31" s="49" t="s">
        <v>200</v>
      </c>
      <c r="E31" s="25" t="s">
        <v>190</v>
      </c>
      <c r="F31" s="57">
        <v>10</v>
      </c>
      <c r="G31" s="66"/>
      <c r="H31" s="9">
        <f t="shared" ref="H31:H32" si="2">G31*F31</f>
        <v>0</v>
      </c>
      <c r="I31" s="60"/>
      <c r="J31" s="6">
        <f t="shared" ref="J31:J32" si="3">F31*I31</f>
        <v>0</v>
      </c>
      <c r="L31" s="48"/>
    </row>
    <row r="32" spans="1:12" x14ac:dyDescent="0.25">
      <c r="A32" s="2">
        <f>IF(D32&lt;&gt;"",COUNTA($D$10:D32),"")</f>
        <v>23</v>
      </c>
      <c r="B32" s="146"/>
      <c r="C32" s="146"/>
      <c r="D32" s="49" t="s">
        <v>201</v>
      </c>
      <c r="E32" s="25" t="s">
        <v>182</v>
      </c>
      <c r="F32" s="57">
        <v>10.933</v>
      </c>
      <c r="G32" s="66"/>
      <c r="H32" s="9">
        <f t="shared" si="2"/>
        <v>0</v>
      </c>
      <c r="I32" s="60"/>
      <c r="J32" s="6">
        <f t="shared" si="3"/>
        <v>0</v>
      </c>
      <c r="L32" s="48"/>
    </row>
    <row r="33" spans="1:12" x14ac:dyDescent="0.25">
      <c r="A33" s="2">
        <f>IF(D33&lt;&gt;"",COUNTA($D$10:D33),"")</f>
        <v>24</v>
      </c>
      <c r="B33" s="146"/>
      <c r="C33" s="146"/>
      <c r="D33" s="49" t="s">
        <v>202</v>
      </c>
      <c r="E33" s="25" t="s">
        <v>182</v>
      </c>
      <c r="F33" s="57">
        <v>131.196</v>
      </c>
      <c r="G33" s="66"/>
      <c r="H33" s="9">
        <f t="shared" ref="H33:H36" si="4">G33*F33</f>
        <v>0</v>
      </c>
      <c r="I33" s="60"/>
      <c r="J33" s="6">
        <f t="shared" ref="J33:J36" si="5">F33*I33</f>
        <v>0</v>
      </c>
      <c r="L33" s="48"/>
    </row>
    <row r="34" spans="1:12" x14ac:dyDescent="0.25">
      <c r="A34" s="2">
        <f>IF(D34&lt;&gt;"",COUNTA($D$10:D34),"")</f>
        <v>25</v>
      </c>
      <c r="B34" s="146"/>
      <c r="C34" s="146"/>
      <c r="D34" s="49" t="s">
        <v>203</v>
      </c>
      <c r="E34" s="25" t="s">
        <v>182</v>
      </c>
      <c r="F34" s="57">
        <v>10.933</v>
      </c>
      <c r="G34" s="66"/>
      <c r="H34" s="9">
        <f t="shared" si="4"/>
        <v>0</v>
      </c>
      <c r="I34" s="60"/>
      <c r="J34" s="6">
        <f t="shared" si="5"/>
        <v>0</v>
      </c>
      <c r="L34" s="48"/>
    </row>
    <row r="35" spans="1:12" ht="25.5" x14ac:dyDescent="0.25">
      <c r="A35" s="2">
        <f>IF(D35&lt;&gt;"",COUNTA($D$10:D35),"")</f>
        <v>26</v>
      </c>
      <c r="B35" s="146"/>
      <c r="C35" s="146"/>
      <c r="D35" s="49" t="s">
        <v>204</v>
      </c>
      <c r="E35" s="25" t="s">
        <v>182</v>
      </c>
      <c r="F35" s="57">
        <v>10.933</v>
      </c>
      <c r="G35" s="66"/>
      <c r="H35" s="9">
        <f t="shared" si="4"/>
        <v>0</v>
      </c>
      <c r="I35" s="60"/>
      <c r="J35" s="6">
        <f t="shared" si="5"/>
        <v>0</v>
      </c>
      <c r="L35" s="48"/>
    </row>
    <row r="36" spans="1:12" x14ac:dyDescent="0.25">
      <c r="A36" s="2">
        <f>IF(D36&lt;&gt;"",COUNTA($D$10:D36),"")</f>
        <v>27</v>
      </c>
      <c r="B36" s="146"/>
      <c r="C36" s="146"/>
      <c r="D36" s="49" t="s">
        <v>205</v>
      </c>
      <c r="E36" s="5" t="s">
        <v>155</v>
      </c>
      <c r="F36" s="57">
        <v>36.475000000000001</v>
      </c>
      <c r="G36" s="66"/>
      <c r="H36" s="9">
        <f t="shared" si="4"/>
        <v>0</v>
      </c>
      <c r="I36" s="60"/>
      <c r="J36" s="6">
        <f t="shared" si="5"/>
        <v>0</v>
      </c>
      <c r="L36" s="56"/>
    </row>
    <row r="37" spans="1:12" x14ac:dyDescent="0.25">
      <c r="A37" s="2">
        <f>IF(D37&lt;&gt;"",COUNTA($D$10:D37),"")</f>
        <v>28</v>
      </c>
      <c r="B37" s="146"/>
      <c r="C37" s="146"/>
      <c r="D37" s="49" t="s">
        <v>206</v>
      </c>
      <c r="E37" s="5" t="s">
        <v>155</v>
      </c>
      <c r="F37" s="57">
        <v>36.475000000000001</v>
      </c>
      <c r="G37" s="66"/>
      <c r="H37" s="9">
        <f t="shared" ref="H37:H43" si="6">G37*F37</f>
        <v>0</v>
      </c>
      <c r="I37" s="60"/>
      <c r="J37" s="6">
        <f t="shared" ref="J37:J43" si="7">F37*I37</f>
        <v>0</v>
      </c>
      <c r="L37" s="56"/>
    </row>
    <row r="38" spans="1:12" x14ac:dyDescent="0.25">
      <c r="A38" s="2">
        <f>IF(D38&lt;&gt;"",COUNTA($D$10:D38),"")</f>
        <v>29</v>
      </c>
      <c r="B38" s="146"/>
      <c r="C38" s="146"/>
      <c r="D38" s="49" t="s">
        <v>207</v>
      </c>
      <c r="E38" s="25" t="s">
        <v>153</v>
      </c>
      <c r="F38" s="57">
        <v>0.45800000000000002</v>
      </c>
      <c r="G38" s="66"/>
      <c r="H38" s="9">
        <f t="shared" si="6"/>
        <v>0</v>
      </c>
      <c r="I38" s="60"/>
      <c r="J38" s="6">
        <f t="shared" si="7"/>
        <v>0</v>
      </c>
      <c r="L38" s="48"/>
    </row>
    <row r="39" spans="1:12" x14ac:dyDescent="0.25">
      <c r="A39" s="2">
        <f>IF(D39&lt;&gt;"",COUNTA($D$10:D39),"")</f>
        <v>30</v>
      </c>
      <c r="B39" s="146"/>
      <c r="C39" s="146"/>
      <c r="D39" s="49" t="s">
        <v>208</v>
      </c>
      <c r="E39" s="25" t="s">
        <v>153</v>
      </c>
      <c r="F39" s="57">
        <v>0.46700000000000003</v>
      </c>
      <c r="G39" s="66"/>
      <c r="H39" s="9">
        <f t="shared" si="6"/>
        <v>0</v>
      </c>
      <c r="I39" s="60"/>
      <c r="J39" s="6">
        <f t="shared" si="7"/>
        <v>0</v>
      </c>
      <c r="L39" s="48"/>
    </row>
    <row r="40" spans="1:12" x14ac:dyDescent="0.25">
      <c r="A40" s="2">
        <f>IF(D40&lt;&gt;"",COUNTA($D$10:D40),"")</f>
        <v>31</v>
      </c>
      <c r="B40" s="146"/>
      <c r="C40" s="146"/>
      <c r="D40" s="49" t="s">
        <v>209</v>
      </c>
      <c r="E40" s="25" t="s">
        <v>155</v>
      </c>
      <c r="F40" s="57">
        <v>6.6000000000000003E-2</v>
      </c>
      <c r="G40" s="66"/>
      <c r="H40" s="9">
        <f t="shared" si="6"/>
        <v>0</v>
      </c>
      <c r="I40" s="60"/>
      <c r="J40" s="6">
        <f t="shared" si="7"/>
        <v>0</v>
      </c>
      <c r="L40" s="48"/>
    </row>
    <row r="41" spans="1:12" x14ac:dyDescent="0.25">
      <c r="A41" s="2">
        <f>IF(D41&lt;&gt;"",COUNTA($D$10:D41),"")</f>
        <v>32</v>
      </c>
      <c r="B41" s="146"/>
      <c r="C41" s="146"/>
      <c r="D41" s="49" t="s">
        <v>210</v>
      </c>
      <c r="E41" s="25" t="s">
        <v>211</v>
      </c>
      <c r="F41" s="57">
        <v>59.429000000000002</v>
      </c>
      <c r="G41" s="66"/>
      <c r="H41" s="9">
        <f t="shared" si="6"/>
        <v>0</v>
      </c>
      <c r="I41" s="60"/>
      <c r="J41" s="6">
        <f t="shared" si="7"/>
        <v>0</v>
      </c>
      <c r="L41" s="48"/>
    </row>
    <row r="42" spans="1:12" x14ac:dyDescent="0.25">
      <c r="A42" s="2">
        <f>IF(D42&lt;&gt;"",COUNTA($D$10:D42),"")</f>
        <v>33</v>
      </c>
      <c r="B42" s="146"/>
      <c r="C42" s="146"/>
      <c r="D42" s="49" t="s">
        <v>212</v>
      </c>
      <c r="E42" s="25" t="s">
        <v>211</v>
      </c>
      <c r="F42" s="57">
        <v>59.429000000000002</v>
      </c>
      <c r="G42" s="66"/>
      <c r="H42" s="9">
        <f t="shared" si="6"/>
        <v>0</v>
      </c>
      <c r="I42" s="60"/>
      <c r="J42" s="6">
        <f t="shared" si="7"/>
        <v>0</v>
      </c>
      <c r="L42" s="48"/>
    </row>
    <row r="43" spans="1:12" x14ac:dyDescent="0.25">
      <c r="A43" s="2">
        <f>IF(D43&lt;&gt;"",COUNTA($D$10:D43),"")</f>
        <v>34</v>
      </c>
      <c r="B43" s="146"/>
      <c r="C43" s="146"/>
      <c r="D43" s="49" t="s">
        <v>213</v>
      </c>
      <c r="E43" s="25" t="s">
        <v>211</v>
      </c>
      <c r="F43" s="57">
        <v>68.343000000000004</v>
      </c>
      <c r="G43" s="66"/>
      <c r="H43" s="9">
        <f t="shared" si="6"/>
        <v>0</v>
      </c>
      <c r="I43" s="60"/>
      <c r="J43" s="6">
        <f t="shared" si="7"/>
        <v>0</v>
      </c>
      <c r="L43" s="48"/>
    </row>
    <row r="44" spans="1:12" x14ac:dyDescent="0.25">
      <c r="A44" s="2">
        <f>IF(D44&lt;&gt;"",COUNTA($D$10:D44),"")</f>
        <v>35</v>
      </c>
      <c r="B44" s="146"/>
      <c r="C44" s="146"/>
      <c r="D44" s="49" t="s">
        <v>214</v>
      </c>
      <c r="E44" s="25" t="s">
        <v>211</v>
      </c>
      <c r="F44" s="57">
        <v>300.43700000000001</v>
      </c>
      <c r="G44" s="66"/>
      <c r="H44" s="9">
        <f t="shared" ref="H44:H46" si="8">G44*F44</f>
        <v>0</v>
      </c>
      <c r="I44" s="60"/>
      <c r="J44" s="6">
        <f t="shared" ref="J44:J46" si="9">F44*I44</f>
        <v>0</v>
      </c>
      <c r="L44" s="48"/>
    </row>
    <row r="45" spans="1:12" x14ac:dyDescent="0.25">
      <c r="A45" s="2">
        <f>IF(D45&lt;&gt;"",COUNTA($D$10:D45),"")</f>
        <v>36</v>
      </c>
      <c r="B45" s="146"/>
      <c r="C45" s="146"/>
      <c r="D45" s="49" t="s">
        <v>215</v>
      </c>
      <c r="E45" s="25" t="s">
        <v>211</v>
      </c>
      <c r="F45" s="57">
        <v>300.43700000000001</v>
      </c>
      <c r="G45" s="66"/>
      <c r="H45" s="9">
        <f t="shared" si="8"/>
        <v>0</v>
      </c>
      <c r="I45" s="60"/>
      <c r="J45" s="6">
        <f t="shared" si="9"/>
        <v>0</v>
      </c>
      <c r="L45" s="48"/>
    </row>
    <row r="46" spans="1:12" x14ac:dyDescent="0.25">
      <c r="A46" s="2">
        <f>IF(D46&lt;&gt;"",COUNTA($D$10:D46),"")</f>
        <v>37</v>
      </c>
      <c r="B46" s="146"/>
      <c r="C46" s="146"/>
      <c r="D46" s="49" t="s">
        <v>216</v>
      </c>
      <c r="E46" s="25" t="s">
        <v>211</v>
      </c>
      <c r="F46" s="57">
        <v>345.50299999999999</v>
      </c>
      <c r="G46" s="66"/>
      <c r="H46" s="9">
        <f t="shared" si="8"/>
        <v>0</v>
      </c>
      <c r="I46" s="60"/>
      <c r="J46" s="6">
        <f t="shared" si="9"/>
        <v>0</v>
      </c>
      <c r="L46" s="48"/>
    </row>
    <row r="47" spans="1:12" x14ac:dyDescent="0.25">
      <c r="A47" s="2">
        <f>IF(D47&lt;&gt;"",COUNTA($D$10:D47),"")</f>
        <v>38</v>
      </c>
      <c r="B47" s="146"/>
      <c r="C47" s="146"/>
      <c r="D47" s="49" t="s">
        <v>217</v>
      </c>
      <c r="E47" s="25" t="s">
        <v>155</v>
      </c>
      <c r="F47" s="57">
        <v>30.170999999999999</v>
      </c>
      <c r="G47" s="66"/>
      <c r="H47" s="9">
        <f t="shared" ref="H47:H51" si="10">G47*F47</f>
        <v>0</v>
      </c>
      <c r="I47" s="60"/>
      <c r="J47" s="6">
        <f t="shared" ref="J47:J51" si="11">F47*I47</f>
        <v>0</v>
      </c>
      <c r="L47" s="48"/>
    </row>
    <row r="48" spans="1:12" x14ac:dyDescent="0.25">
      <c r="A48" s="2">
        <f>IF(D48&lt;&gt;"",COUNTA($D$10:D48),"")</f>
        <v>39</v>
      </c>
      <c r="B48" s="146"/>
      <c r="C48" s="146"/>
      <c r="D48" s="49" t="s">
        <v>218</v>
      </c>
      <c r="E48" s="25" t="s">
        <v>153</v>
      </c>
      <c r="F48" s="57">
        <v>60.456000000000003</v>
      </c>
      <c r="G48" s="66"/>
      <c r="H48" s="9">
        <f t="shared" si="10"/>
        <v>0</v>
      </c>
      <c r="I48" s="60"/>
      <c r="J48" s="6">
        <f t="shared" si="11"/>
        <v>0</v>
      </c>
      <c r="L48" s="48"/>
    </row>
    <row r="49" spans="1:12" x14ac:dyDescent="0.25">
      <c r="A49" s="2">
        <f>IF(D49&lt;&gt;"",COUNTA($D$10:D49),"")</f>
        <v>40</v>
      </c>
      <c r="B49" s="146"/>
      <c r="C49" s="146"/>
      <c r="D49" s="49" t="s">
        <v>219</v>
      </c>
      <c r="E49" s="25" t="s">
        <v>153</v>
      </c>
      <c r="F49" s="57">
        <v>188.01</v>
      </c>
      <c r="G49" s="66"/>
      <c r="H49" s="9">
        <f t="shared" si="10"/>
        <v>0</v>
      </c>
      <c r="I49" s="60"/>
      <c r="J49" s="6">
        <f t="shared" si="11"/>
        <v>0</v>
      </c>
      <c r="L49" s="48"/>
    </row>
    <row r="50" spans="1:12" x14ac:dyDescent="0.25">
      <c r="A50" s="2">
        <f>IF(D50&lt;&gt;"",COUNTA($D$10:D50),"")</f>
        <v>41</v>
      </c>
      <c r="B50" s="146"/>
      <c r="C50" s="146"/>
      <c r="D50" s="49" t="s">
        <v>220</v>
      </c>
      <c r="E50" s="25" t="s">
        <v>153</v>
      </c>
      <c r="F50" s="57">
        <v>188.01</v>
      </c>
      <c r="G50" s="66"/>
      <c r="H50" s="9">
        <f t="shared" si="10"/>
        <v>0</v>
      </c>
      <c r="I50" s="60"/>
      <c r="J50" s="6">
        <f t="shared" si="11"/>
        <v>0</v>
      </c>
      <c r="L50" s="48"/>
    </row>
    <row r="51" spans="1:12" ht="16.149999999999999" customHeight="1" x14ac:dyDescent="0.25">
      <c r="A51" s="2">
        <f>IF(D51&lt;&gt;"",COUNTA($D$10:D51),"")</f>
        <v>42</v>
      </c>
      <c r="B51" s="146"/>
      <c r="C51" s="146"/>
      <c r="D51" s="49" t="s">
        <v>221</v>
      </c>
      <c r="E51" s="25" t="s">
        <v>153</v>
      </c>
      <c r="F51" s="57">
        <v>188.01</v>
      </c>
      <c r="G51" s="66"/>
      <c r="H51" s="9">
        <f t="shared" si="10"/>
        <v>0</v>
      </c>
      <c r="I51" s="60"/>
      <c r="J51" s="6">
        <f t="shared" si="11"/>
        <v>0</v>
      </c>
      <c r="L51" s="48"/>
    </row>
    <row r="52" spans="1:12" x14ac:dyDescent="0.25">
      <c r="A52"/>
      <c r="B52"/>
      <c r="C52"/>
      <c r="D52"/>
      <c r="E52"/>
      <c r="F52"/>
    </row>
    <row r="53" spans="1:12" x14ac:dyDescent="0.25">
      <c r="A53"/>
      <c r="B53"/>
      <c r="C53"/>
      <c r="D53"/>
      <c r="E53"/>
      <c r="F53"/>
    </row>
    <row r="54" spans="1:12" x14ac:dyDescent="0.25">
      <c r="A54"/>
      <c r="B54"/>
      <c r="C54"/>
      <c r="D54" s="30" t="s">
        <v>297</v>
      </c>
      <c r="E54" s="31" t="s">
        <v>19</v>
      </c>
      <c r="F54" s="31"/>
      <c r="G54" s="23"/>
      <c r="H54" s="23">
        <f>SUM(H9:H51)</f>
        <v>0</v>
      </c>
      <c r="I54" s="22"/>
      <c r="J54" s="22"/>
    </row>
    <row r="55" spans="1:12" x14ac:dyDescent="0.25">
      <c r="A55"/>
      <c r="B55"/>
      <c r="C55"/>
      <c r="D55" s="30" t="s">
        <v>298</v>
      </c>
      <c r="E55" s="31" t="s">
        <v>19</v>
      </c>
      <c r="F55" s="31"/>
      <c r="G55" s="22"/>
      <c r="H55" s="22"/>
      <c r="I55" s="22"/>
      <c r="J55" s="23">
        <f>SUM(J9:J51)</f>
        <v>0</v>
      </c>
    </row>
    <row r="56" spans="1:12" ht="15.75" x14ac:dyDescent="0.25">
      <c r="A56"/>
      <c r="B56"/>
      <c r="C56"/>
      <c r="D56" s="32" t="s">
        <v>299</v>
      </c>
      <c r="E56" s="33" t="s">
        <v>19</v>
      </c>
      <c r="F56" s="33"/>
      <c r="G56" s="34">
        <f>H54+J55</f>
        <v>0</v>
      </c>
      <c r="H56" s="23"/>
      <c r="I56" s="22"/>
      <c r="J56" s="22"/>
    </row>
  </sheetData>
  <sheetProtection algorithmName="SHA-512" hashValue="4Ms6dz0l15AZ4KTGD+q4CCL2LXP8NnyETU2yS87XT55oHw/lxY/MH1hVQuKlCHOzHjXHfHjz/qoAChDxfzDYqA==" saltValue="OJMbcGeHYx6RGKNaOu71ng==" spinCount="100000" sheet="1" objects="1" scenarios="1"/>
  <mergeCells count="58">
    <mergeCell ref="B51:C51"/>
    <mergeCell ref="B46:C46"/>
    <mergeCell ref="B47:C47"/>
    <mergeCell ref="B48:C48"/>
    <mergeCell ref="B49:C49"/>
    <mergeCell ref="B50:C50"/>
    <mergeCell ref="B43:C43"/>
    <mergeCell ref="B44:C44"/>
    <mergeCell ref="B45:C45"/>
    <mergeCell ref="B37:C37"/>
    <mergeCell ref="B38:C38"/>
    <mergeCell ref="B39:C39"/>
    <mergeCell ref="B40:C40"/>
    <mergeCell ref="B41:C41"/>
    <mergeCell ref="B42:C42"/>
    <mergeCell ref="B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E4:F4"/>
    <mergeCell ref="I4:J4"/>
    <mergeCell ref="A5:B5"/>
    <mergeCell ref="E5:F5"/>
    <mergeCell ref="I5:J5"/>
    <mergeCell ref="A4:B4"/>
    <mergeCell ref="B7:C7"/>
    <mergeCell ref="A8:J8"/>
    <mergeCell ref="B9:C9"/>
    <mergeCell ref="B10:C10"/>
    <mergeCell ref="B11:C11"/>
    <mergeCell ref="A1:J1"/>
    <mergeCell ref="A2:B2"/>
    <mergeCell ref="E2:F2"/>
    <mergeCell ref="I2:J2"/>
    <mergeCell ref="A3:B3"/>
    <mergeCell ref="E3:F3"/>
    <mergeCell ref="I3:J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9</vt:i4>
      </vt:variant>
    </vt:vector>
  </HeadingPairs>
  <TitlesOfParts>
    <vt:vector size="9" baseType="lpstr">
      <vt:lpstr>Rekapitulácia</vt:lpstr>
      <vt:lpstr>SO02 - DG3 + technológie</vt:lpstr>
      <vt:lpstr>SO02-HR-N-3</vt:lpstr>
      <vt:lpstr>SO02 - Elektroinštalácia</vt:lpstr>
      <vt:lpstr>SO02 - Stavebné úpravy</vt:lpstr>
      <vt:lpstr>SO01 - DG1, DG2 + Technológie</vt:lpstr>
      <vt:lpstr>SO01 - R-ATS</vt:lpstr>
      <vt:lpstr>SO01 - Elektroinštalácia</vt:lpstr>
      <vt:lpstr>SO01 - Stavebné úpravy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Ľubica Fodorová JUDr.</dc:creator>
  <cp:lastModifiedBy>Ľubica Fodorová JUDr.</cp:lastModifiedBy>
  <cp:lastPrinted>2023-12-19T17:07:30Z</cp:lastPrinted>
  <dcterms:created xsi:type="dcterms:W3CDTF">2015-06-05T18:19:34Z</dcterms:created>
  <dcterms:modified xsi:type="dcterms:W3CDTF">2024-07-16T10:45:23Z</dcterms:modified>
</cp:coreProperties>
</file>