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ARCUS -zariadenie pre seniorov\2 DOKUMENTÁCIA II\1 Súťažné podklady\"/>
    </mc:Choice>
  </mc:AlternateContent>
  <bookViews>
    <workbookView xWindow="-120" yWindow="-120" windowWidth="29040" windowHeight="15840"/>
  </bookViews>
  <sheets>
    <sheet name="ČASŤ 6" sheetId="2" r:id="rId1"/>
  </sheets>
  <definedNames>
    <definedName name="_xlnm.Print_Titles" localSheetId="0">'ČASŤ 6'!$3:$5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7" i="2" l="1"/>
  <c r="H17" i="2" s="1"/>
  <c r="F16" i="2"/>
  <c r="F13" i="2"/>
  <c r="H13" i="2" s="1"/>
  <c r="I13" i="2" s="1"/>
  <c r="F6" i="2"/>
  <c r="H6" i="2" l="1"/>
  <c r="H16" i="2"/>
  <c r="I16" i="2" s="1"/>
  <c r="I17" i="2"/>
  <c r="F28" i="2"/>
  <c r="H28" i="2" s="1"/>
  <c r="I28" i="2" s="1"/>
  <c r="F44" i="2"/>
  <c r="H44" i="2" s="1"/>
  <c r="I44" i="2" s="1"/>
  <c r="F43" i="2"/>
  <c r="H43" i="2" s="1"/>
  <c r="I43" i="2" s="1"/>
  <c r="F42" i="2"/>
  <c r="H42" i="2" s="1"/>
  <c r="I42" i="2" s="1"/>
  <c r="F41" i="2"/>
  <c r="H41" i="2" s="1"/>
  <c r="I41" i="2" s="1"/>
  <c r="F40" i="2"/>
  <c r="H40" i="2" s="1"/>
  <c r="I40" i="2" s="1"/>
  <c r="F39" i="2"/>
  <c r="H39" i="2" s="1"/>
  <c r="I39" i="2" s="1"/>
  <c r="F38" i="2"/>
  <c r="H38" i="2" s="1"/>
  <c r="I38" i="2" s="1"/>
  <c r="F37" i="2"/>
  <c r="H37" i="2" s="1"/>
  <c r="I37" i="2" s="1"/>
  <c r="F36" i="2"/>
  <c r="H36" i="2" s="1"/>
  <c r="I36" i="2" s="1"/>
  <c r="F35" i="2"/>
  <c r="H35" i="2" s="1"/>
  <c r="I35" i="2" s="1"/>
  <c r="F34" i="2"/>
  <c r="H34" i="2" s="1"/>
  <c r="I34" i="2" s="1"/>
  <c r="F33" i="2"/>
  <c r="H33" i="2" s="1"/>
  <c r="I33" i="2" s="1"/>
  <c r="F32" i="2"/>
  <c r="H32" i="2" s="1"/>
  <c r="I32" i="2" s="1"/>
  <c r="F31" i="2"/>
  <c r="H31" i="2" s="1"/>
  <c r="I31" i="2" s="1"/>
  <c r="F30" i="2"/>
  <c r="H30" i="2" s="1"/>
  <c r="I30" i="2" s="1"/>
  <c r="F29" i="2"/>
  <c r="H29" i="2" s="1"/>
  <c r="I29" i="2" s="1"/>
  <c r="F27" i="2"/>
  <c r="H27" i="2" s="1"/>
  <c r="I27" i="2" s="1"/>
  <c r="F26" i="2"/>
  <c r="H26" i="2" s="1"/>
  <c r="I26" i="2" s="1"/>
  <c r="F25" i="2"/>
  <c r="H25" i="2" s="1"/>
  <c r="I25" i="2" s="1"/>
  <c r="F24" i="2"/>
  <c r="H24" i="2" s="1"/>
  <c r="I24" i="2" s="1"/>
  <c r="F23" i="2"/>
  <c r="H23" i="2" s="1"/>
  <c r="I23" i="2" s="1"/>
  <c r="F22" i="2"/>
  <c r="H22" i="2" s="1"/>
  <c r="I22" i="2" s="1"/>
  <c r="F21" i="2"/>
  <c r="H21" i="2" s="1"/>
  <c r="I21" i="2" s="1"/>
  <c r="F20" i="2"/>
  <c r="F19" i="2"/>
  <c r="H19" i="2" s="1"/>
  <c r="I19" i="2" s="1"/>
  <c r="F18" i="2"/>
  <c r="H18" i="2" s="1"/>
  <c r="I18" i="2" s="1"/>
  <c r="F15" i="2"/>
  <c r="H15" i="2" s="1"/>
  <c r="I15" i="2" s="1"/>
  <c r="F14" i="2"/>
  <c r="F12" i="2"/>
  <c r="F11" i="2"/>
  <c r="F10" i="2"/>
  <c r="F9" i="2"/>
  <c r="F8" i="2"/>
  <c r="F7" i="2"/>
  <c r="F45" i="2" l="1"/>
  <c r="I6" i="2"/>
  <c r="H20" i="2"/>
  <c r="I20" i="2" s="1"/>
  <c r="H8" i="2"/>
  <c r="I8" i="2" s="1"/>
  <c r="H10" i="2"/>
  <c r="I10" i="2" s="1"/>
  <c r="H12" i="2"/>
  <c r="I12" i="2" s="1"/>
  <c r="H7" i="2"/>
  <c r="I7" i="2" s="1"/>
  <c r="H9" i="2"/>
  <c r="I9" i="2" s="1"/>
  <c r="H11" i="2"/>
  <c r="I11" i="2" s="1"/>
  <c r="H14" i="2"/>
  <c r="I14" i="2" s="1"/>
  <c r="H45" i="2" l="1"/>
  <c r="I45" i="2"/>
</calcChain>
</file>

<file path=xl/sharedStrings.xml><?xml version="1.0" encoding="utf-8"?>
<sst xmlns="http://schemas.openxmlformats.org/spreadsheetml/2006/main" count="101" uniqueCount="64">
  <si>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</si>
  <si>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</si>
  <si>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</si>
  <si>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</si>
  <si>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</si>
  <si>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</si>
  <si>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</si>
  <si>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</si>
  <si>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MJ</t>
  </si>
  <si>
    <t>JC v EUR bez DPH</t>
  </si>
  <si>
    <t>Predpokl. množstvo</t>
  </si>
  <si>
    <t>x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</si>
  <si>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</si>
  <si>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</si>
  <si>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</si>
  <si>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</si>
  <si>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</si>
  <si>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</si>
  <si>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</si>
  <si>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</si>
  <si>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ARCUS-Špecializované zariadenie a zariadenie pre seniorov</t>
  </si>
  <si>
    <t>Chlieb pšenično-ražný tmavý cca 1000g, balený, krájaný, zloženie:pšeničná múka 50%, voda, ražná múka 12%, jedlá soľ, zemiakové vločky, droždie, pražený jačmenný slad, regulátor kyslosti octan vápenatý, rasca</t>
  </si>
  <si>
    <t>kg</t>
  </si>
  <si>
    <t>Chlieb sladký bezlepkový  200g, balený</t>
  </si>
  <si>
    <t>Chlieb tmavý bezlepkový  200g, balený</t>
  </si>
  <si>
    <t>Rožok  40-50g, pšeničná múka, voda, droždie, rastlinný tuk</t>
  </si>
  <si>
    <t>ks</t>
  </si>
  <si>
    <t>Rožok sójový  50-60g, pšeničná múka , voda, droždie, rastlinný tuk, posyp</t>
  </si>
  <si>
    <t>Rožok grahamový  50-60g, pšeničná múka graham, voda, droždie, rastlinný tuk</t>
  </si>
  <si>
    <t>Kaiserka cereálna s posypom  40-50g, pšeničná múka, voda, droždie, rastlinný tuk, posyp</t>
  </si>
  <si>
    <t>Kaiserka  40-50g, pšeničná múka, voda, droždie, bravčová masť</t>
  </si>
  <si>
    <t>Žemľa vodová  50-60g, pšeničná múka, droždie,rastlinný tuk</t>
  </si>
  <si>
    <t>Bageta  100-110g, pšeničná múka, voda, droždie, rastlinný tuk</t>
  </si>
  <si>
    <t>Bageta bezlepková  100g</t>
  </si>
  <si>
    <t>Veka  400g, balená, krájaná, zloženie:pšeničná múka, voda, droždie, rastlinný tuk</t>
  </si>
  <si>
    <t>Slimák s pizzovou náplňou  80-90g, so syrovým posypom, balený</t>
  </si>
  <si>
    <t>Pagáč škvarkový  50-60g,pšeničná múka, rastlinný tuk, bravčové oškvarky, balený</t>
  </si>
  <si>
    <t>Pagáč škvarkový  50-60g-náplň slivková, pšeničná múka, rastlinný tuk, bravčové oškvarky, balený</t>
  </si>
  <si>
    <t>Opekance  200-250g, balené</t>
  </si>
  <si>
    <t>Knedľa parená  500-600g, balená</t>
  </si>
  <si>
    <t>Vianočka s hrozienkami, tuková  300-350g, pšeničná múka, voda, cukor, rastlinný tuk, hrozienka, balená</t>
  </si>
  <si>
    <t>Koláč zemplínsky, alebo ekv.400g-500g, pšeničná múka, voda, cukor, rastlinný tuk, balený</t>
  </si>
  <si>
    <t>Mazanec veľkonočný,tukový  300-350g, pšeničná múka, voda, cukor, rastlinný tuk, balený</t>
  </si>
  <si>
    <t xml:space="preserve">Lupačka bez posypu  70-80g-jemné pečivo,bez makového posypu, zloženie: pšeničná múka, voda, cukor, droždie, rastlinný tuk </t>
  </si>
  <si>
    <t>Šatôčka  70-80g, kysnuté cesto, náplň- jahodová, tvaroh, marmeláda, balená</t>
  </si>
  <si>
    <t>Pľundra  70-80g, cesto pľundrové sladké, náplň -marmeláda, puding, balená</t>
  </si>
  <si>
    <t>Pľundra  50-60g, pľundrové cesto sladké, náplň nugátová, balená</t>
  </si>
  <si>
    <t>Osie hniezdo  80-90g, kysnuté cesto sladké, náplň-škorica, kakao, balené</t>
  </si>
  <si>
    <t>Croissant  50-60g, kysnuté cesto sladké, náplň kakaovo-oriešková, balený</t>
  </si>
  <si>
    <t xml:space="preserve">Šiška  50-60g, kysnuté cesto sladké,náplň marhuľová, kakaovo-oriešková, balená </t>
  </si>
  <si>
    <t>Závin z kysnutého cesta  200g, kysnuté cesto, náplň mak, kakao, orechy,  tvaroh, jablká, balený</t>
  </si>
  <si>
    <t>Závin z kysnutého cesta  400g, kysnuté cesto, náplň orechy, tvaroh, jablká, mak, kakao, balený</t>
  </si>
  <si>
    <t>Muffiny bezlepkové  60-65g</t>
  </si>
  <si>
    <t>Rožok sladký bezlepkový 60-70g, balený</t>
  </si>
  <si>
    <t xml:space="preserve">Zákusok-punčový rez, čerstvý cukrárenský výrobok, 40-50g/ks, cesto pšeničná múka, cukor, vajcia,aróma punčová, aróma rumová, fondán, ovocná náplň, výrobok obdĺžnikového tvaru, </t>
  </si>
  <si>
    <t xml:space="preserve">Zákusok-vaječný venček, čerstvý cukrárenský výrobok, 50-60g/ks, cesto pšeničná múka, cukor, vajcia,pudingová náplň, poleva </t>
  </si>
  <si>
    <t xml:space="preserve">Koláč liaty, piškótové, alebo bublaninové cesto, náplň-mandarinka, </t>
  </si>
  <si>
    <t xml:space="preserve">Chlieb kyjevský, alebo ekv. cca 450g, balený, krájaný, zloženie:pšeničná múka 41%, voda,ražná múka, pšeničná grahamová múka, jedlá soľ, regulátor kyslosti octan vápenatý, droždie, pražený jačmenný slad, pšeničná pražená sladová múka </t>
  </si>
  <si>
    <t>Bageta celozrnná  100-110g, pšeničná múka, voda, droždie, rastlinný tuk, posyp</t>
  </si>
  <si>
    <t>Zákusok-medový rez, čerstvý cukrárenský výrobok,  40-50g/ks, cesto pšeničná múka, cukor, med, vajcia, sušené mlieko, výrobok obdĺžnikového tvaru, pozostávajúci z troch,medových plátov, naplnený 2 vrstvami svetlého maslového krému, poliaty tmavou kakaovou polevou</t>
  </si>
  <si>
    <t>Zákusok-roláda, čerstvý cukrárenský výrobok, čokoládová roláda  40-50g/ks, cesto pšeničná múka, cukor, vajcia, sušené mlieko, výrobok má oválny tvar, plnený kakaovým krémom, na povrchu poliaty tmavou kakaovou polevou</t>
  </si>
  <si>
    <t>Zákusok doboška, alebo ekv.,čerstvý cukrárenský výrobok, 40-50g/ks, cesto pšeničná múka, cukor, vajcia, sušené mlieko, výrobok obdĺžnikového tvaru, pozostávajúci z viacerých vrstiev piškótového cesta plneneného jemným kakaovým krémom,na povrchu poliatý tmavou kakaovou polevou</t>
  </si>
  <si>
    <t xml:space="preserve">PRÍLOHA č.3 </t>
  </si>
  <si>
    <t>Dodávky potravín 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</si>
</sst>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Border="1" applyAlignment="1" applyProtection="1">
      <alignment horizontal="right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4" fontId="5" fillId="5" borderId="5" xfId="0" applyNumberFormat="1" applyFont="1" applyFill="1" applyBorder="1" applyAlignment="1" applyProtection="1">
      <alignment horizontal="right" vertical="center"/>
      <protection hidden="1"/>
    </xf>
    <xf numFmtId="49" fontId="3" fillId="2" borderId="0" xfId="0" applyNumberFormat="1" applyFont="1" applyFill="1" applyProtection="1">
      <protection hidden="1"/>
    </xf>
    <xf numFmtId="49" fontId="3" fillId="2" borderId="0" xfId="0" applyNumberFormat="1" applyFont="1" applyFill="1" applyAlignment="1" applyProtection="1">
      <alignment horizontal="left"/>
      <protection hidden="1"/>
    </xf>
    <xf numFmtId="49" fontId="12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6" fillId="0" borderId="1" xfId="0" applyFont="1" applyBorder="1" applyAlignment="1" applyProtection="1">
      <alignment vertical="center" wrapText="1"/>
      <protection hidden="1"/>
    </xf>
    <xf numFmtId="49" fontId="7" fillId="6" borderId="9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Alignment="1" applyProtection="1">
      <alignment horizontal="left" wrapText="1"/>
      <protection locked="0"/>
    </xf>
    <xf numFmtId="49" fontId="7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1" fillId="6" borderId="11" xfId="0" applyNumberFormat="1" applyFont="1" applyFill="1" applyBorder="1" applyAlignment="1" applyProtection="1">
      <alignment horizontal="left" vertical="top" wrapText="1"/>
      <protection hidden="1"/>
    </xf>
    <xf numFmtId="49" fontId="11" fillId="6" borderId="12" xfId="0" applyNumberFormat="1" applyFont="1" applyFill="1" applyBorder="1" applyAlignment="1" applyProtection="1">
      <alignment horizontal="left" vertical="top" wrapText="1"/>
      <protection hidden="1"/>
    </xf>
    <xf numFmtId="49" fontId="11" fillId="6" borderId="13" xfId="0" applyNumberFormat="1" applyFont="1" applyFill="1" applyBorder="1" applyAlignment="1" applyProtection="1">
      <alignment horizontal="left" vertical="top" wrapText="1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Alignment="1" applyProtection="1">
      <alignment vertical="top" wrapText="1"/>
      <protection locked="0"/>
    </xf>
    <xf numFmtId="49" fontId="7" fillId="6" borderId="10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topLeftCell="A6" zoomScaleNormal="100" workbookViewId="0">
      <selection activeCell="L6" sqref="L6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62</v>
      </c>
      <c r="B1" s="2"/>
      <c r="C1" s="2"/>
      <c r="D1" s="17"/>
      <c r="E1" s="17"/>
      <c r="F1" s="17"/>
      <c r="G1" s="17"/>
      <c r="H1" s="17"/>
      <c r="I1" s="17"/>
    </row>
    <row r="2" spans="1:9" ht="15.6" x14ac:dyDescent="0.3">
      <c r="A2" s="5" t="s">
        <v>0</v>
      </c>
      <c r="B2" s="2"/>
      <c r="C2" s="2"/>
      <c r="D2" s="17" t="s">
        <v>12</v>
      </c>
      <c r="E2" s="36" t="s">
        <v>20</v>
      </c>
      <c r="F2" s="36"/>
      <c r="G2" s="36"/>
      <c r="H2" s="36"/>
      <c r="I2" s="36"/>
    </row>
    <row r="3" spans="1:9" ht="15.6" x14ac:dyDescent="0.3">
      <c r="A3" s="6"/>
      <c r="B3" s="2"/>
      <c r="C3" s="2"/>
      <c r="D3" s="18" t="s">
        <v>13</v>
      </c>
      <c r="E3" s="37" t="s">
        <v>63</v>
      </c>
      <c r="F3" s="37"/>
      <c r="G3" s="37"/>
      <c r="H3" s="37"/>
      <c r="I3" s="37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8</v>
      </c>
      <c r="D5" s="8" t="s">
        <v>10</v>
      </c>
      <c r="E5" s="8" t="s">
        <v>9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55.2" x14ac:dyDescent="0.25">
      <c r="A6" s="10">
        <v>1</v>
      </c>
      <c r="B6" s="23" t="s">
        <v>21</v>
      </c>
      <c r="C6" s="10" t="s">
        <v>22</v>
      </c>
      <c r="D6" s="11">
        <v>22560</v>
      </c>
      <c r="E6" s="21"/>
      <c r="F6" s="12" t="str">
        <f>IF(E6="","",ROUND(D6*E6,2))</f>
        <v/>
      </c>
      <c r="G6" s="22"/>
      <c r="H6" s="12" t="str">
        <f>IF(G6="","",ROUND(F6*G6,2))</f>
        <v/>
      </c>
      <c r="I6" s="12" t="str">
        <f>IF(G6="","",F6+H6)</f>
        <v/>
      </c>
    </row>
    <row r="7" spans="1:9" ht="55.2" x14ac:dyDescent="0.25">
      <c r="A7" s="10">
        <v>2</v>
      </c>
      <c r="B7" s="23" t="s">
        <v>57</v>
      </c>
      <c r="C7" s="10" t="s">
        <v>22</v>
      </c>
      <c r="D7" s="11">
        <v>5200</v>
      </c>
      <c r="E7" s="21"/>
      <c r="F7" s="12" t="str">
        <f t="shared" ref="F7:F40" si="0">IF(E7="","",ROUND(D7*E7,2))</f>
        <v/>
      </c>
      <c r="G7" s="22"/>
      <c r="H7" s="12" t="str">
        <f t="shared" ref="H7:H44" si="1">IF(G7="","",ROUND(F7*G7,2))</f>
        <v/>
      </c>
      <c r="I7" s="12" t="str">
        <f t="shared" ref="I7:I44" si="2">IF(G7="","",F7+H7)</f>
        <v/>
      </c>
    </row>
    <row r="8" spans="1:9" ht="13.8" x14ac:dyDescent="0.25">
      <c r="A8" s="10">
        <v>3</v>
      </c>
      <c r="B8" s="23" t="s">
        <v>23</v>
      </c>
      <c r="C8" s="13" t="s">
        <v>22</v>
      </c>
      <c r="D8" s="11">
        <v>10</v>
      </c>
      <c r="E8" s="21"/>
      <c r="F8" s="12" t="str">
        <f t="shared" si="0"/>
        <v/>
      </c>
      <c r="G8" s="22"/>
      <c r="H8" s="12" t="str">
        <f t="shared" si="1"/>
        <v/>
      </c>
      <c r="I8" s="12" t="str">
        <f t="shared" si="2"/>
        <v/>
      </c>
    </row>
    <row r="9" spans="1:9" ht="13.8" x14ac:dyDescent="0.25">
      <c r="A9" s="10">
        <v>4</v>
      </c>
      <c r="B9" s="23" t="s">
        <v>24</v>
      </c>
      <c r="C9" s="10" t="s">
        <v>22</v>
      </c>
      <c r="D9" s="11">
        <v>10</v>
      </c>
      <c r="E9" s="21"/>
      <c r="F9" s="12" t="str">
        <f t="shared" si="0"/>
        <v/>
      </c>
      <c r="G9" s="22"/>
      <c r="H9" s="12" t="str">
        <f t="shared" si="1"/>
        <v/>
      </c>
      <c r="I9" s="12" t="str">
        <f t="shared" si="2"/>
        <v/>
      </c>
    </row>
    <row r="10" spans="1:9" ht="13.8" x14ac:dyDescent="0.25">
      <c r="A10" s="10">
        <v>5</v>
      </c>
      <c r="B10" s="23" t="s">
        <v>25</v>
      </c>
      <c r="C10" s="10" t="s">
        <v>26</v>
      </c>
      <c r="D10" s="11">
        <v>50000</v>
      </c>
      <c r="E10" s="21"/>
      <c r="F10" s="12" t="str">
        <f t="shared" si="0"/>
        <v/>
      </c>
      <c r="G10" s="22"/>
      <c r="H10" s="12" t="str">
        <f t="shared" si="1"/>
        <v/>
      </c>
      <c r="I10" s="12" t="str">
        <f t="shared" si="2"/>
        <v/>
      </c>
    </row>
    <row r="11" spans="1:9" ht="27.6" x14ac:dyDescent="0.25">
      <c r="A11" s="10">
        <v>6</v>
      </c>
      <c r="B11" s="23" t="s">
        <v>27</v>
      </c>
      <c r="C11" s="10" t="s">
        <v>26</v>
      </c>
      <c r="D11" s="11">
        <v>8000</v>
      </c>
      <c r="E11" s="21"/>
      <c r="F11" s="12" t="str">
        <f t="shared" si="0"/>
        <v/>
      </c>
      <c r="G11" s="22"/>
      <c r="H11" s="12" t="str">
        <f t="shared" si="1"/>
        <v/>
      </c>
      <c r="I11" s="12" t="str">
        <f t="shared" si="2"/>
        <v/>
      </c>
    </row>
    <row r="12" spans="1:9" ht="27.6" x14ac:dyDescent="0.25">
      <c r="A12" s="10">
        <v>7</v>
      </c>
      <c r="B12" s="23" t="s">
        <v>28</v>
      </c>
      <c r="C12" s="10" t="s">
        <v>26</v>
      </c>
      <c r="D12" s="11">
        <v>12200</v>
      </c>
      <c r="E12" s="21"/>
      <c r="F12" s="12" t="str">
        <f t="shared" si="0"/>
        <v/>
      </c>
      <c r="G12" s="22"/>
      <c r="H12" s="12" t="str">
        <f t="shared" si="1"/>
        <v/>
      </c>
      <c r="I12" s="12" t="str">
        <f t="shared" si="2"/>
        <v/>
      </c>
    </row>
    <row r="13" spans="1:9" ht="27.6" x14ac:dyDescent="0.25">
      <c r="A13" s="10">
        <v>8</v>
      </c>
      <c r="B13" s="23" t="s">
        <v>29</v>
      </c>
      <c r="C13" s="10" t="s">
        <v>26</v>
      </c>
      <c r="D13" s="11">
        <v>6000</v>
      </c>
      <c r="E13" s="21"/>
      <c r="F13" s="12" t="str">
        <f t="shared" si="0"/>
        <v/>
      </c>
      <c r="G13" s="22"/>
      <c r="H13" s="12" t="str">
        <f t="shared" si="1"/>
        <v/>
      </c>
      <c r="I13" s="12" t="str">
        <f t="shared" si="2"/>
        <v/>
      </c>
    </row>
    <row r="14" spans="1:9" ht="13.8" x14ac:dyDescent="0.25">
      <c r="A14" s="10">
        <v>9</v>
      </c>
      <c r="B14" s="23" t="s">
        <v>30</v>
      </c>
      <c r="C14" s="10" t="s">
        <v>26</v>
      </c>
      <c r="D14" s="11">
        <v>32500</v>
      </c>
      <c r="E14" s="21"/>
      <c r="F14" s="12" t="str">
        <f t="shared" si="0"/>
        <v/>
      </c>
      <c r="G14" s="22"/>
      <c r="H14" s="12" t="str">
        <f t="shared" si="1"/>
        <v/>
      </c>
      <c r="I14" s="12" t="str">
        <f t="shared" si="2"/>
        <v/>
      </c>
    </row>
    <row r="15" spans="1:9" ht="13.8" x14ac:dyDescent="0.25">
      <c r="A15" s="10">
        <v>10</v>
      </c>
      <c r="B15" s="23" t="s">
        <v>31</v>
      </c>
      <c r="C15" s="10" t="s">
        <v>26</v>
      </c>
      <c r="D15" s="11">
        <v>35000</v>
      </c>
      <c r="E15" s="21"/>
      <c r="F15" s="12" t="str">
        <f t="shared" si="0"/>
        <v/>
      </c>
      <c r="G15" s="22"/>
      <c r="H15" s="12" t="str">
        <f t="shared" si="1"/>
        <v/>
      </c>
      <c r="I15" s="12" t="str">
        <f t="shared" si="2"/>
        <v/>
      </c>
    </row>
    <row r="16" spans="1:9" ht="13.8" x14ac:dyDescent="0.25">
      <c r="A16" s="10">
        <v>11</v>
      </c>
      <c r="B16" s="23" t="s">
        <v>32</v>
      </c>
      <c r="C16" s="10" t="s">
        <v>26</v>
      </c>
      <c r="D16" s="11">
        <v>7000</v>
      </c>
      <c r="E16" s="21"/>
      <c r="F16" s="12" t="str">
        <f t="shared" si="0"/>
        <v/>
      </c>
      <c r="G16" s="22"/>
      <c r="H16" s="12" t="str">
        <f t="shared" si="1"/>
        <v/>
      </c>
      <c r="I16" s="12" t="str">
        <f t="shared" si="2"/>
        <v/>
      </c>
    </row>
    <row r="17" spans="1:9" ht="27.6" x14ac:dyDescent="0.25">
      <c r="A17" s="10">
        <v>12</v>
      </c>
      <c r="B17" s="23" t="s">
        <v>58</v>
      </c>
      <c r="C17" s="10" t="s">
        <v>26</v>
      </c>
      <c r="D17" s="11">
        <v>1000</v>
      </c>
      <c r="E17" s="21"/>
      <c r="F17" s="12" t="str">
        <f t="shared" si="0"/>
        <v/>
      </c>
      <c r="G17" s="22"/>
      <c r="H17" s="12" t="str">
        <f t="shared" si="1"/>
        <v/>
      </c>
      <c r="I17" s="12" t="str">
        <f t="shared" si="2"/>
        <v/>
      </c>
    </row>
    <row r="18" spans="1:9" ht="13.8" x14ac:dyDescent="0.25">
      <c r="A18" s="10">
        <v>13</v>
      </c>
      <c r="B18" s="23" t="s">
        <v>33</v>
      </c>
      <c r="C18" s="10" t="s">
        <v>26</v>
      </c>
      <c r="D18" s="11">
        <v>50</v>
      </c>
      <c r="E18" s="21"/>
      <c r="F18" s="12" t="str">
        <f t="shared" si="0"/>
        <v/>
      </c>
      <c r="G18" s="22"/>
      <c r="H18" s="12" t="str">
        <f t="shared" si="1"/>
        <v/>
      </c>
      <c r="I18" s="12" t="str">
        <f t="shared" si="2"/>
        <v/>
      </c>
    </row>
    <row r="19" spans="1:9" ht="27.6" x14ac:dyDescent="0.25">
      <c r="A19" s="10">
        <v>14</v>
      </c>
      <c r="B19" s="23" t="s">
        <v>34</v>
      </c>
      <c r="C19" s="13" t="s">
        <v>22</v>
      </c>
      <c r="D19" s="11">
        <v>236</v>
      </c>
      <c r="E19" s="21"/>
      <c r="F19" s="12" t="str">
        <f t="shared" si="0"/>
        <v/>
      </c>
      <c r="G19" s="22"/>
      <c r="H19" s="12" t="str">
        <f t="shared" si="1"/>
        <v/>
      </c>
      <c r="I19" s="12" t="str">
        <f t="shared" si="2"/>
        <v/>
      </c>
    </row>
    <row r="20" spans="1:9" ht="13.8" x14ac:dyDescent="0.25">
      <c r="A20" s="10">
        <v>15</v>
      </c>
      <c r="B20" s="23" t="s">
        <v>35</v>
      </c>
      <c r="C20" s="10" t="s">
        <v>26</v>
      </c>
      <c r="D20" s="11">
        <v>1000</v>
      </c>
      <c r="E20" s="21"/>
      <c r="F20" s="12" t="str">
        <f t="shared" si="0"/>
        <v/>
      </c>
      <c r="G20" s="22"/>
      <c r="H20" s="12" t="str">
        <f t="shared" si="1"/>
        <v/>
      </c>
      <c r="I20" s="12" t="str">
        <f t="shared" si="2"/>
        <v/>
      </c>
    </row>
    <row r="21" spans="1:9" ht="27.6" x14ac:dyDescent="0.25">
      <c r="A21" s="10">
        <v>16</v>
      </c>
      <c r="B21" s="23" t="s">
        <v>36</v>
      </c>
      <c r="C21" s="10" t="s">
        <v>26</v>
      </c>
      <c r="D21" s="11">
        <v>2200</v>
      </c>
      <c r="E21" s="21"/>
      <c r="F21" s="12" t="str">
        <f t="shared" si="0"/>
        <v/>
      </c>
      <c r="G21" s="22"/>
      <c r="H21" s="12" t="str">
        <f t="shared" si="1"/>
        <v/>
      </c>
      <c r="I21" s="12" t="str">
        <f t="shared" si="2"/>
        <v/>
      </c>
    </row>
    <row r="22" spans="1:9" ht="27.6" x14ac:dyDescent="0.25">
      <c r="A22" s="10">
        <v>17</v>
      </c>
      <c r="B22" s="23" t="s">
        <v>37</v>
      </c>
      <c r="C22" s="10" t="s">
        <v>26</v>
      </c>
      <c r="D22" s="11">
        <v>500</v>
      </c>
      <c r="E22" s="21"/>
      <c r="F22" s="12" t="str">
        <f t="shared" si="0"/>
        <v/>
      </c>
      <c r="G22" s="22"/>
      <c r="H22" s="12" t="str">
        <f t="shared" si="1"/>
        <v/>
      </c>
      <c r="I22" s="12" t="str">
        <f t="shared" si="2"/>
        <v/>
      </c>
    </row>
    <row r="23" spans="1:9" ht="13.8" x14ac:dyDescent="0.25">
      <c r="A23" s="10">
        <v>18</v>
      </c>
      <c r="B23" s="23" t="s">
        <v>38</v>
      </c>
      <c r="C23" s="10" t="s">
        <v>22</v>
      </c>
      <c r="D23" s="11">
        <v>35</v>
      </c>
      <c r="E23" s="21"/>
      <c r="F23" s="12" t="str">
        <f t="shared" si="0"/>
        <v/>
      </c>
      <c r="G23" s="22"/>
      <c r="H23" s="12" t="str">
        <f t="shared" si="1"/>
        <v/>
      </c>
      <c r="I23" s="12" t="str">
        <f t="shared" si="2"/>
        <v/>
      </c>
    </row>
    <row r="24" spans="1:9" ht="13.8" x14ac:dyDescent="0.25">
      <c r="A24" s="10">
        <v>19</v>
      </c>
      <c r="B24" s="23" t="s">
        <v>39</v>
      </c>
      <c r="C24" s="10" t="s">
        <v>22</v>
      </c>
      <c r="D24" s="11">
        <v>250</v>
      </c>
      <c r="E24" s="21"/>
      <c r="F24" s="12" t="str">
        <f t="shared" si="0"/>
        <v/>
      </c>
      <c r="G24" s="22"/>
      <c r="H24" s="12" t="str">
        <f t="shared" si="1"/>
        <v/>
      </c>
      <c r="I24" s="12" t="str">
        <f t="shared" si="2"/>
        <v/>
      </c>
    </row>
    <row r="25" spans="1:9" ht="27.6" x14ac:dyDescent="0.25">
      <c r="A25" s="10">
        <v>20</v>
      </c>
      <c r="B25" s="23" t="s">
        <v>40</v>
      </c>
      <c r="C25" s="10" t="s">
        <v>22</v>
      </c>
      <c r="D25" s="11">
        <v>780</v>
      </c>
      <c r="E25" s="21"/>
      <c r="F25" s="12" t="str">
        <f t="shared" si="0"/>
        <v/>
      </c>
      <c r="G25" s="22"/>
      <c r="H25" s="12" t="str">
        <f t="shared" si="1"/>
        <v/>
      </c>
      <c r="I25" s="12" t="str">
        <f t="shared" si="2"/>
        <v/>
      </c>
    </row>
    <row r="26" spans="1:9" ht="27.6" x14ac:dyDescent="0.25">
      <c r="A26" s="10">
        <v>21</v>
      </c>
      <c r="B26" s="23" t="s">
        <v>41</v>
      </c>
      <c r="C26" s="10" t="s">
        <v>22</v>
      </c>
      <c r="D26" s="11">
        <v>500</v>
      </c>
      <c r="E26" s="21"/>
      <c r="F26" s="12" t="str">
        <f t="shared" si="0"/>
        <v/>
      </c>
      <c r="G26" s="22"/>
      <c r="H26" s="12" t="str">
        <f t="shared" si="1"/>
        <v/>
      </c>
      <c r="I26" s="12" t="str">
        <f t="shared" si="2"/>
        <v/>
      </c>
    </row>
    <row r="27" spans="1:9" ht="27.6" x14ac:dyDescent="0.25">
      <c r="A27" s="10">
        <v>22</v>
      </c>
      <c r="B27" s="23" t="s">
        <v>42</v>
      </c>
      <c r="C27" s="13" t="s">
        <v>22</v>
      </c>
      <c r="D27" s="11">
        <v>105</v>
      </c>
      <c r="E27" s="21"/>
      <c r="F27" s="12" t="str">
        <f t="shared" si="0"/>
        <v/>
      </c>
      <c r="G27" s="22"/>
      <c r="H27" s="12" t="str">
        <f t="shared" si="1"/>
        <v/>
      </c>
      <c r="I27" s="12" t="str">
        <f t="shared" si="2"/>
        <v/>
      </c>
    </row>
    <row r="28" spans="1:9" ht="27.6" x14ac:dyDescent="0.25">
      <c r="A28" s="10">
        <v>23</v>
      </c>
      <c r="B28" s="23" t="s">
        <v>43</v>
      </c>
      <c r="C28" s="13" t="s">
        <v>26</v>
      </c>
      <c r="D28" s="11">
        <v>7250</v>
      </c>
      <c r="E28" s="21"/>
      <c r="F28" s="12" t="str">
        <f t="shared" si="0"/>
        <v/>
      </c>
      <c r="G28" s="22"/>
      <c r="H28" s="12" t="str">
        <f t="shared" si="1"/>
        <v/>
      </c>
      <c r="I28" s="12" t="str">
        <f t="shared" si="2"/>
        <v/>
      </c>
    </row>
    <row r="29" spans="1:9" ht="27.6" x14ac:dyDescent="0.25">
      <c r="A29" s="10">
        <v>24</v>
      </c>
      <c r="B29" s="23" t="s">
        <v>44</v>
      </c>
      <c r="C29" s="10" t="s">
        <v>26</v>
      </c>
      <c r="D29" s="11">
        <v>2000</v>
      </c>
      <c r="E29" s="21"/>
      <c r="F29" s="12" t="str">
        <f t="shared" si="0"/>
        <v/>
      </c>
      <c r="G29" s="22"/>
      <c r="H29" s="12" t="str">
        <f t="shared" si="1"/>
        <v/>
      </c>
      <c r="I29" s="12" t="str">
        <f t="shared" si="2"/>
        <v/>
      </c>
    </row>
    <row r="30" spans="1:9" ht="27.6" x14ac:dyDescent="0.25">
      <c r="A30" s="10">
        <v>25</v>
      </c>
      <c r="B30" s="23" t="s">
        <v>45</v>
      </c>
      <c r="C30" s="10" t="s">
        <v>26</v>
      </c>
      <c r="D30" s="11">
        <v>2000</v>
      </c>
      <c r="E30" s="21"/>
      <c r="F30" s="12" t="str">
        <f t="shared" si="0"/>
        <v/>
      </c>
      <c r="G30" s="22"/>
      <c r="H30" s="12" t="str">
        <f t="shared" si="1"/>
        <v/>
      </c>
      <c r="I30" s="12" t="str">
        <f t="shared" si="2"/>
        <v/>
      </c>
    </row>
    <row r="31" spans="1:9" ht="13.8" x14ac:dyDescent="0.25">
      <c r="A31" s="10">
        <v>26</v>
      </c>
      <c r="B31" s="23" t="s">
        <v>46</v>
      </c>
      <c r="C31" s="10" t="s">
        <v>26</v>
      </c>
      <c r="D31" s="11">
        <v>1000</v>
      </c>
      <c r="E31" s="21"/>
      <c r="F31" s="12" t="str">
        <f t="shared" si="0"/>
        <v/>
      </c>
      <c r="G31" s="22"/>
      <c r="H31" s="12" t="str">
        <f t="shared" si="1"/>
        <v/>
      </c>
      <c r="I31" s="12" t="str">
        <f t="shared" si="2"/>
        <v/>
      </c>
    </row>
    <row r="32" spans="1:9" ht="13.8" x14ac:dyDescent="0.25">
      <c r="A32" s="10">
        <v>27</v>
      </c>
      <c r="B32" s="23" t="s">
        <v>47</v>
      </c>
      <c r="C32" s="10" t="s">
        <v>26</v>
      </c>
      <c r="D32" s="11">
        <v>1000</v>
      </c>
      <c r="E32" s="21"/>
      <c r="F32" s="12" t="str">
        <f t="shared" si="0"/>
        <v/>
      </c>
      <c r="G32" s="22"/>
      <c r="H32" s="12" t="str">
        <f t="shared" si="1"/>
        <v/>
      </c>
      <c r="I32" s="12" t="str">
        <f t="shared" si="2"/>
        <v/>
      </c>
    </row>
    <row r="33" spans="1:9" ht="27.6" x14ac:dyDescent="0.25">
      <c r="A33" s="10">
        <v>28</v>
      </c>
      <c r="B33" s="23" t="s">
        <v>48</v>
      </c>
      <c r="C33" s="10" t="s">
        <v>26</v>
      </c>
      <c r="D33" s="11">
        <v>1500</v>
      </c>
      <c r="E33" s="21"/>
      <c r="F33" s="12" t="str">
        <f t="shared" si="0"/>
        <v/>
      </c>
      <c r="G33" s="22"/>
      <c r="H33" s="12" t="str">
        <f t="shared" si="1"/>
        <v/>
      </c>
      <c r="I33" s="12" t="str">
        <f t="shared" si="2"/>
        <v/>
      </c>
    </row>
    <row r="34" spans="1:9" ht="27.6" x14ac:dyDescent="0.25">
      <c r="A34" s="10">
        <v>29</v>
      </c>
      <c r="B34" s="23" t="s">
        <v>49</v>
      </c>
      <c r="C34" s="10" t="s">
        <v>26</v>
      </c>
      <c r="D34" s="11">
        <v>1000</v>
      </c>
      <c r="E34" s="21"/>
      <c r="F34" s="12" t="str">
        <f t="shared" si="0"/>
        <v/>
      </c>
      <c r="G34" s="22"/>
      <c r="H34" s="12" t="str">
        <f t="shared" si="1"/>
        <v/>
      </c>
      <c r="I34" s="12" t="str">
        <f t="shared" si="2"/>
        <v/>
      </c>
    </row>
    <row r="35" spans="1:9" ht="27.6" x14ac:dyDescent="0.25">
      <c r="A35" s="10">
        <v>30</v>
      </c>
      <c r="B35" s="23" t="s">
        <v>50</v>
      </c>
      <c r="C35" s="10" t="s">
        <v>22</v>
      </c>
      <c r="D35" s="11">
        <v>100</v>
      </c>
      <c r="E35" s="21"/>
      <c r="F35" s="12" t="str">
        <f t="shared" si="0"/>
        <v/>
      </c>
      <c r="G35" s="22"/>
      <c r="H35" s="12" t="str">
        <f t="shared" si="1"/>
        <v/>
      </c>
      <c r="I35" s="12" t="str">
        <f t="shared" si="2"/>
        <v/>
      </c>
    </row>
    <row r="36" spans="1:9" ht="27.6" x14ac:dyDescent="0.25">
      <c r="A36" s="10">
        <v>31</v>
      </c>
      <c r="B36" s="23" t="s">
        <v>51</v>
      </c>
      <c r="C36" s="13" t="s">
        <v>22</v>
      </c>
      <c r="D36" s="11">
        <v>200</v>
      </c>
      <c r="E36" s="21"/>
      <c r="F36" s="12" t="str">
        <f t="shared" si="0"/>
        <v/>
      </c>
      <c r="G36" s="22"/>
      <c r="H36" s="12" t="str">
        <f t="shared" si="1"/>
        <v/>
      </c>
      <c r="I36" s="12" t="str">
        <f t="shared" si="2"/>
        <v/>
      </c>
    </row>
    <row r="37" spans="1:9" ht="13.8" x14ac:dyDescent="0.25">
      <c r="A37" s="10">
        <v>32</v>
      </c>
      <c r="B37" s="23" t="s">
        <v>52</v>
      </c>
      <c r="C37" s="10" t="s">
        <v>26</v>
      </c>
      <c r="D37" s="11">
        <v>50</v>
      </c>
      <c r="E37" s="21"/>
      <c r="F37" s="12" t="str">
        <f t="shared" si="0"/>
        <v/>
      </c>
      <c r="G37" s="22"/>
      <c r="H37" s="12" t="str">
        <f t="shared" si="1"/>
        <v/>
      </c>
      <c r="I37" s="12" t="str">
        <f t="shared" si="2"/>
        <v/>
      </c>
    </row>
    <row r="38" spans="1:9" ht="13.8" x14ac:dyDescent="0.25">
      <c r="A38" s="10">
        <v>33</v>
      </c>
      <c r="B38" s="23" t="s">
        <v>53</v>
      </c>
      <c r="C38" s="10" t="s">
        <v>26</v>
      </c>
      <c r="D38" s="11">
        <v>50</v>
      </c>
      <c r="E38" s="21"/>
      <c r="F38" s="12" t="str">
        <f t="shared" si="0"/>
        <v/>
      </c>
      <c r="G38" s="22"/>
      <c r="H38" s="12" t="str">
        <f t="shared" si="1"/>
        <v/>
      </c>
      <c r="I38" s="12" t="str">
        <f t="shared" si="2"/>
        <v/>
      </c>
    </row>
    <row r="39" spans="1:9" ht="55.2" x14ac:dyDescent="0.25">
      <c r="A39" s="10">
        <v>34</v>
      </c>
      <c r="B39" s="23" t="s">
        <v>59</v>
      </c>
      <c r="C39" s="10" t="s">
        <v>26</v>
      </c>
      <c r="D39" s="11">
        <v>1500</v>
      </c>
      <c r="E39" s="21"/>
      <c r="F39" s="12" t="str">
        <f t="shared" si="0"/>
        <v/>
      </c>
      <c r="G39" s="22"/>
      <c r="H39" s="12" t="str">
        <f t="shared" si="1"/>
        <v/>
      </c>
      <c r="I39" s="12" t="str">
        <f t="shared" si="2"/>
        <v/>
      </c>
    </row>
    <row r="40" spans="1:9" ht="55.2" x14ac:dyDescent="0.25">
      <c r="A40" s="10">
        <v>35</v>
      </c>
      <c r="B40" s="23" t="s">
        <v>60</v>
      </c>
      <c r="C40" s="10" t="s">
        <v>26</v>
      </c>
      <c r="D40" s="11">
        <v>1000</v>
      </c>
      <c r="E40" s="21"/>
      <c r="F40" s="12" t="str">
        <f t="shared" si="0"/>
        <v/>
      </c>
      <c r="G40" s="22"/>
      <c r="H40" s="12" t="str">
        <f t="shared" si="1"/>
        <v/>
      </c>
      <c r="I40" s="12" t="str">
        <f t="shared" si="2"/>
        <v/>
      </c>
    </row>
    <row r="41" spans="1:9" ht="69" x14ac:dyDescent="0.25">
      <c r="A41" s="10">
        <v>36</v>
      </c>
      <c r="B41" s="23" t="s">
        <v>61</v>
      </c>
      <c r="C41" s="10" t="s">
        <v>26</v>
      </c>
      <c r="D41" s="11">
        <v>1500</v>
      </c>
      <c r="E41" s="21"/>
      <c r="F41" s="12" t="str">
        <f t="shared" ref="F41:F44" si="3">IF(E41="","",ROUND(D41*E41,2))</f>
        <v/>
      </c>
      <c r="G41" s="22"/>
      <c r="H41" s="12" t="str">
        <f t="shared" si="1"/>
        <v/>
      </c>
      <c r="I41" s="12" t="str">
        <f t="shared" si="2"/>
        <v/>
      </c>
    </row>
    <row r="42" spans="1:9" ht="41.4" x14ac:dyDescent="0.25">
      <c r="A42" s="10">
        <v>37</v>
      </c>
      <c r="B42" s="23" t="s">
        <v>54</v>
      </c>
      <c r="C42" s="10" t="s">
        <v>26</v>
      </c>
      <c r="D42" s="11">
        <v>1500</v>
      </c>
      <c r="E42" s="21"/>
      <c r="F42" s="12" t="str">
        <f t="shared" si="3"/>
        <v/>
      </c>
      <c r="G42" s="22"/>
      <c r="H42" s="12" t="str">
        <f t="shared" si="1"/>
        <v/>
      </c>
      <c r="I42" s="12" t="str">
        <f t="shared" si="2"/>
        <v/>
      </c>
    </row>
    <row r="43" spans="1:9" ht="27.6" x14ac:dyDescent="0.25">
      <c r="A43" s="10">
        <v>38</v>
      </c>
      <c r="B43" s="23" t="s">
        <v>55</v>
      </c>
      <c r="C43" s="10" t="s">
        <v>26</v>
      </c>
      <c r="D43" s="11">
        <v>200</v>
      </c>
      <c r="E43" s="21"/>
      <c r="F43" s="12" t="str">
        <f t="shared" si="3"/>
        <v/>
      </c>
      <c r="G43" s="22"/>
      <c r="H43" s="12" t="str">
        <f t="shared" si="1"/>
        <v/>
      </c>
      <c r="I43" s="12" t="str">
        <f t="shared" si="2"/>
        <v/>
      </c>
    </row>
    <row r="44" spans="1:9" ht="13.8" x14ac:dyDescent="0.25">
      <c r="A44" s="10">
        <v>39</v>
      </c>
      <c r="B44" s="23" t="s">
        <v>56</v>
      </c>
      <c r="C44" s="10" t="s">
        <v>22</v>
      </c>
      <c r="D44" s="11">
        <v>400</v>
      </c>
      <c r="E44" s="21"/>
      <c r="F44" s="12" t="str">
        <f t="shared" si="3"/>
        <v/>
      </c>
      <c r="G44" s="22"/>
      <c r="H44" s="12" t="str">
        <f t="shared" si="1"/>
        <v/>
      </c>
      <c r="I44" s="12" t="str">
        <f t="shared" si="2"/>
        <v/>
      </c>
    </row>
    <row r="45" spans="1:9" ht="25.5" customHeight="1" x14ac:dyDescent="0.25">
      <c r="A45" s="33" t="s">
        <v>7</v>
      </c>
      <c r="B45" s="34"/>
      <c r="C45" s="34"/>
      <c r="D45" s="34"/>
      <c r="E45" s="35"/>
      <c r="F45" s="14">
        <f>SUM(F6:F44)</f>
        <v>0</v>
      </c>
      <c r="G45" s="15" t="s">
        <v>11</v>
      </c>
      <c r="H45" s="14">
        <f>SUM(H6:H44)</f>
        <v>0</v>
      </c>
      <c r="I45" s="16">
        <f>SUM(I6:I44)</f>
        <v>0</v>
      </c>
    </row>
    <row r="47" spans="1:9" ht="15.6" x14ac:dyDescent="0.3">
      <c r="B47" s="19" t="s">
        <v>14</v>
      </c>
      <c r="C47" s="20"/>
      <c r="D47" s="20"/>
      <c r="E47" s="17"/>
      <c r="F47" s="17"/>
      <c r="G47" s="17"/>
    </row>
    <row r="48" spans="1:9" ht="13.8" x14ac:dyDescent="0.25">
      <c r="B48" s="38" t="s">
        <v>15</v>
      </c>
      <c r="C48" s="39"/>
      <c r="D48" s="39"/>
      <c r="E48" s="39"/>
      <c r="F48" s="39"/>
      <c r="G48" s="40"/>
    </row>
    <row r="49" spans="2:7" ht="13.8" x14ac:dyDescent="0.25">
      <c r="B49" s="41" t="s">
        <v>16</v>
      </c>
      <c r="C49" s="42"/>
      <c r="D49" s="42"/>
      <c r="E49" s="42"/>
      <c r="F49" s="42"/>
      <c r="G49" s="43"/>
    </row>
    <row r="50" spans="2:7" ht="13.8" x14ac:dyDescent="0.25">
      <c r="B50" s="41" t="s">
        <v>17</v>
      </c>
      <c r="C50" s="42"/>
      <c r="D50" s="42"/>
      <c r="E50" s="42"/>
      <c r="F50" s="42"/>
      <c r="G50" s="43"/>
    </row>
    <row r="51" spans="2:7" ht="30.75" customHeight="1" x14ac:dyDescent="0.3">
      <c r="B51" s="24"/>
      <c r="C51" s="25"/>
      <c r="D51" s="25"/>
      <c r="E51" s="25"/>
      <c r="F51" s="25"/>
      <c r="G51" s="26"/>
    </row>
    <row r="52" spans="2:7" s="9" customFormat="1" ht="9" customHeight="1" x14ac:dyDescent="0.25">
      <c r="B52" s="27" t="s">
        <v>18</v>
      </c>
      <c r="C52" s="28"/>
      <c r="D52" s="28"/>
      <c r="E52" s="28"/>
      <c r="F52" s="28"/>
      <c r="G52" s="29"/>
    </row>
    <row r="53" spans="2:7" ht="14.25" customHeight="1" x14ac:dyDescent="0.25">
      <c r="B53" s="30" t="s">
        <v>19</v>
      </c>
      <c r="C53" s="31"/>
      <c r="D53" s="31"/>
      <c r="E53" s="31"/>
      <c r="F53" s="31"/>
      <c r="G53" s="32"/>
    </row>
  </sheetData>
  <sheetProtection algorithmName="SHA-512" hashValue="ToQKnP8rijDBFKxQ+LUjTmxS6nySwCuFfxOBzTUM8dOYx5qIMe30F/m7blJRqMvvLLFcqINC+/fT+6vanAjXgA==" saltValue="AzxpKjOQrRItyoKgR3qy4A==" spinCount="100000" sheet="1" formatCells="0"/>
  <mergeCells count="9">
    <mergeCell ref="B51:G51"/>
    <mergeCell ref="B52:G52"/>
    <mergeCell ref="B53:G53"/>
    <mergeCell ref="A45:E45"/>
    <mergeCell ref="E2:I2"/>
    <mergeCell ref="E3:I3"/>
    <mergeCell ref="B48:G48"/>
    <mergeCell ref="B49:G49"/>
    <mergeCell ref="B50:G50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6</vt:lpstr>
      <vt:lpstr>'ČASŤ 6'!Názvy_tlače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2019-09-24T06:19:37Z</cp:lastPrinted>
  <dcterms:created xsi:type="dcterms:W3CDTF">2019-06-09T09:21:30Z</dcterms:created>
  <dcterms:modified xsi:type="dcterms:W3CDTF">2019-12-04T21:01:39Z</dcterms:modified>
</cp:coreProperties>
</file>