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uzana\Desktop\pracovné\Implementácie ZŠ\Vranov\VO\SP\"/>
    </mc:Choice>
  </mc:AlternateContent>
  <xr:revisionPtr revIDLastSave="0" documentId="13_ncr:1_{5CFAE31D-32BC-4B34-BE34-5BC6FB9A0793}" xr6:coauthVersionLast="44" xr6:coauthVersionMax="44" xr10:uidLastSave="{00000000-0000-0000-0000-000000000000}"/>
  <bookViews>
    <workbookView xWindow="-108" yWindow="-108" windowWidth="23256" windowHeight="12576" tabRatio="888" xr2:uid="{00000000-000D-0000-FFFF-FFFF00000000}"/>
  </bookViews>
  <sheets>
    <sheet name="časť D2" sheetId="2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3" i="27" l="1"/>
  <c r="E33" i="27"/>
  <c r="E32" i="27"/>
  <c r="F32" i="27" s="1"/>
  <c r="F31" i="27"/>
  <c r="E31" i="27"/>
  <c r="F30" i="27"/>
  <c r="E30" i="27"/>
  <c r="E29" i="27"/>
  <c r="F29" i="27" s="1"/>
  <c r="E28" i="27"/>
  <c r="F28" i="27" s="1"/>
  <c r="F27" i="27"/>
  <c r="E27" i="27"/>
  <c r="F26" i="27"/>
  <c r="E26" i="27"/>
  <c r="E25" i="27"/>
  <c r="F25" i="27" s="1"/>
  <c r="E24" i="27"/>
  <c r="F23" i="27"/>
  <c r="E23" i="27"/>
  <c r="F22" i="27"/>
  <c r="E22" i="27"/>
  <c r="E21" i="27"/>
  <c r="F21" i="27" s="1"/>
  <c r="E20" i="27"/>
  <c r="F20" i="27" s="1"/>
  <c r="F19" i="27"/>
  <c r="E19" i="27"/>
  <c r="F18" i="27"/>
  <c r="E18" i="27"/>
  <c r="E17" i="27"/>
  <c r="F17" i="27" s="1"/>
  <c r="E16" i="27"/>
  <c r="F16" i="27" s="1"/>
  <c r="F15" i="27"/>
  <c r="E15" i="27"/>
  <c r="F14" i="27"/>
  <c r="E14" i="27"/>
  <c r="E13" i="27"/>
  <c r="F13" i="27" s="1"/>
  <c r="E12" i="27"/>
  <c r="F12" i="27" s="1"/>
  <c r="F11" i="27"/>
  <c r="E11" i="27"/>
  <c r="F10" i="27"/>
  <c r="E10" i="27"/>
  <c r="E9" i="27"/>
  <c r="F9" i="27" s="1"/>
  <c r="E8" i="27"/>
  <c r="F8" i="27" s="1"/>
  <c r="F24" i="27" l="1"/>
</calcChain>
</file>

<file path=xl/sharedStrings.xml><?xml version="1.0" encoding="utf-8"?>
<sst xmlns="http://schemas.openxmlformats.org/spreadsheetml/2006/main" count="92" uniqueCount="61">
  <si>
    <t>ks</t>
  </si>
  <si>
    <t>sada</t>
  </si>
  <si>
    <t xml:space="preserve">PC SET pre učiteľa </t>
  </si>
  <si>
    <t>Multifunkčné zariadenie (Kopírka, skener, tlačiareň)</t>
  </si>
  <si>
    <t xml:space="preserve">PC SET  pre žiaka </t>
  </si>
  <si>
    <t>Školský server, kabeláž, softvér</t>
  </si>
  <si>
    <t>Operačný systém, balík MS Office, ďalší e-learning softvér</t>
  </si>
  <si>
    <t>Zázemie pre učiteľov (2ks notebook + multifunkčná tlačiareň)</t>
  </si>
  <si>
    <t>Počítač pre školského knihovníka</t>
  </si>
  <si>
    <t>PC zostava/notebook pre používateľov knižnice</t>
  </si>
  <si>
    <t>Tablet pre používateľov školskej knižnice</t>
  </si>
  <si>
    <t>Knižnično-informačný systém</t>
  </si>
  <si>
    <t>Čítačka čiarových kódov</t>
  </si>
  <si>
    <t>Televízor</t>
  </si>
  <si>
    <t>DVD prehrávač</t>
  </si>
  <si>
    <t>3D tlačiareň, softvér</t>
  </si>
  <si>
    <t>SW k interaktívnemu projektoru</t>
  </si>
  <si>
    <t>Interaktívny projektor + držiak + projekčnátabuľa + montážna sada</t>
  </si>
  <si>
    <t>Notebook set pre učiteľa</t>
  </si>
  <si>
    <t>Notebook set pre žiaka</t>
  </si>
  <si>
    <t>Minimálna špecifikácia -  knižničný SW pre obsluhu, evidenciu a vyhodnocovanie zápožičiek a prácu knihovníka</t>
  </si>
  <si>
    <t>Verejný obstarávateľ:</t>
  </si>
  <si>
    <t>Mesto Vranov nad Topľou</t>
  </si>
  <si>
    <t>Predmet zákazky:</t>
  </si>
  <si>
    <t>„Vybavenie odborných učební Základných škôl vo Vranove nad Topľou“</t>
  </si>
  <si>
    <t>Príloha č. 4 - 11 Výpočet zmluvnej ceny /cenový formulár pre časť D2</t>
  </si>
  <si>
    <t>Časť D2: Technické a technologické vybavenie- IKT - ZŠ Kukučínova ulica 106</t>
  </si>
  <si>
    <t>IKT učebňa (klientské stanice)</t>
  </si>
  <si>
    <t>Merná jednotka</t>
  </si>
  <si>
    <t>Požadované množstvo</t>
  </si>
  <si>
    <t>Cena za MJ bez DPH v Eur</t>
  </si>
  <si>
    <t>Cena celkom bez DPH v Eur</t>
  </si>
  <si>
    <t>Cena celkom s DPH v Eur</t>
  </si>
  <si>
    <t>Špecifikácia (minimálna požadovaná špecifikácia)</t>
  </si>
  <si>
    <t xml:space="preserve">Vyplní uchádzač: 1. (ÁNO / NIE / Ekvivalent) a 2. (Výrobca alebo typové označenie) </t>
  </si>
  <si>
    <t>Minimálna špecifikácia - interaktívny projektor s ovládaním dvoma interaktívnymi perami, s podporou 3D zobrazovania, technológia DLP s natívnym rozlíšením min. WXGA (1280x800), svetelným výkonom min. 3500 ANSI lumenov a kontrastom min. 10 000:1. Hodnota Throw ratio max. 0,35:1, vertikálna aj horizontálna korekcia lichobežníkového skreslenia. Zabudované reproduktory min. 2x10W, konektivita min. HDMI, VGA-In, VGA-Out, RJ45 x 1 (LAN Control /Service), RS-232 a Audio-In (Mini Jack). Interaktivita zabezpečená 2 interaktívnymi perami, možnosť  ovládania dotykom prstov. Nástenný držiak projektora má umožňovať upevnenie dataprojektora na stenu s možnosťou jemnej korekcie v 3 osiach. Sada softérov k interaktívnemu projektoru má pozostávať z 2 programov pre vytváranie a zdieľanie interaktívnych prezentácií s databázou animácií a obrázkov vo vysokom rozlíšení. Zdieľanie interaktívnych prezentácií má byť okamžité a na strane žiakov si nemá vyžadovať  inštaláciu žiadneho dodatočného softvéru. Montážna sada má obsahovať minimálne: sieťový prepínač s minimálne 24xTP 10/100 Mbps Auto-Negotiation RJ45 portami a všetku potrebnú kabeláž pre pripojenie všetkých PC a tlačiarní v učebni.</t>
  </si>
  <si>
    <t>Sada softvérov k interaktívnemu projektoru má pozostávať z 2 programov pre vytváranie a zdieľanie interaktívnych prezentácií s databázou animácií a obrázkov vo vysokom rozlíšení. Zdieľanie interaktívnych prezentácií má byť okamžité a na strane žiakov si nemá vyžadovať  inštaláciu žiadneho dodatočného softvéru</t>
  </si>
  <si>
    <t>prevedenie All in One, CPU min. 2500 bodov v CPU benchmark, min. Celeron RAM min. 4GB DDR4-2400, min. 1 slot volny, moznost rozsirit na min. 16GB HDD min. 500GB 7200rpm, MECHANIKA min. DVD+-RW v tele AIO, OBRAZOVKA min. 21.5" FHD 1080p, 176°/176°, 720p webkamera, PORTY min. 4x USB 2.0 + min. 2x USB 3.1, RJ45, HDMI, min. 6-v-1 citacka pam. kariet, KOMUNIKACIA min. Gigabit ethernet + min. 11ac wifi + bluetooth 4.0, PERIFERIE min. USB SK klavesnica + USB opticka mys od rovnakeho vyrobcu ako AIO, BEZPECNOST min. vypinanie jednotlivych USB portov v BIOSE + USB smart ochrana (nastavenie v BIOSe, aby pri starte PC boli zakazane vsetky USB periferie - HDD, atd. okrem USB mysi a USB klavesnice), INE podpora VESA 100mmm, moznost naklonu obrazovky -5°/+65°, zdroj max. 90W s ucinnostou min. 88%, drivery dostupne na of. stranke vyrobcu + v predinstalovanej aplikacii od vyrobcu AIO, vyhlasenie o zhode od vyrobcu PC, OS min. Microsoft Windows 10 Pro 64bit SK, ZARUKA min. 1 rok na mieste u zakaznika</t>
  </si>
  <si>
    <t>CPU min Intel Atom, RAM min 2GB DDR3, ULOZISKO min. 32GB, KOMUNIKACIA wifi bgn 802.11, PORTY micro USB + HDMI, OS min Windows 8.1, PERIFERIE bezdtrotova klavesnica + mys, bezdrotovy bluetooth reproduktor, monitor min 21.5", FHD, odozva max 5ms, jas min. 200 cd/m2, VGA  + HDMI konektory</t>
  </si>
  <si>
    <t>CPU min. 3500 bodov v CPU benchmark, min. i3, RAM min. 4GB DDR4-2133, min. 1 slot volny, moznost rozsirit na min. 12GB, HDD min. 256GB SSD M.2, MECHANIKA min. DVD+-RW v tele notebooku, OBRAZOVKA 15.6" FHD 1080p, 220 nitov, 720p webkamera, PORTY min. 2x USB 3.0, RJ45, HDMI, min. 4-v-1 citacka pam. kariet, KOMUNIKACIA min. Gigabit ethernet + min. 11ac wifi + bluetooth 4.1, BEZPECNOST min. integrovany TPM 2.0 cip, BATERIA min 2 clanky min 30Wh s vydrzou min 5 hodin v uspornom rezime, OS min. Microsoft Windows 10 64bit SK, ZARUKA min. 2 roky v servisnom stredisku, Atramentová tlačiareň multifunkčná, A4, tlačiareň/skener/kopírka/fax, ESAT 9,7 obr. za minútu čiernobielo, 5,5 obr. za minútu farebne, 4800 x 1200 dpi, LCD, automatický podávač (ADF), AirPrint, USB, WiFi</t>
  </si>
  <si>
    <t>Oblasť tlače (minimálna) :  min. 150x150x150 mm, tlačová hlava single s možnosťou tvorby podper, presnosť tlače 0,1mm, hrúbka tlačovej vrstvy 0,05mm, rýchlosť tlače 90mm/s, výmenná tryska priemer 0,4mm , tlačová podložka sklenená alebo sklokeramická , odoberateľná, pripojenie k dátovému zdroju RJ-45 (Ethernet), tlačový  priestor úplne uzamykateľný -  to je  tlačový priestor aj zásobník s fillamentom, bezpečnostne prvky zakryté, tlačiareň so zámkami na dverách, snímač tlačovej podložky, dostupnosť vnútorného priestoru po zadaní prihlasovacích údajov. Zdroj tlačiarne úplne zakrytý, funkcia  overovania totožnosti: užívateľ (tlač), administrátor (výmena  fillamentov, nastavenie tlačiarne), monitoring 3D tlače(odosielanie e-mailu pri dokončení prace 3D tlačiarne), Záruka: 2 roky</t>
  </si>
  <si>
    <t>Server s procesorom min. 3GHz, RAM 8GB, HDD min 2TB, Microsoft Windows licencovaný softvér pre všetky zariadenia v učebni pripojené na server, Switch umožňujúci pripojiť všetky zariadenia v učebni na server s min. parametrami 10/100/1000M RJ45, kompletná kabeláž pre pripojenie všetkých zariadení v učebni k serveru</t>
  </si>
  <si>
    <t>IKT učebňa NOTEBOOKOVÁ</t>
  </si>
  <si>
    <t>CPU min. 7500 bodov v CPU benchmark, min. i5, RAM min. 8GB DDR4-2400, moznost rozsirit na min. 20GB, HDD min. 256GB SSD M.2, MECHANIKA min. DVD+-RW v tele notebooku, OBRAZOVKA 15.6" FHD 1080p, 220 nitov, 720p webkamera, PORTY min. 2x USB 3.0 + 1x USB-C, RJ45, VGA + HDMI, min. 4-v-1 citacka pam. kariet, KOMUNIKACIA min. Gigabit ethernet + min. 11ac wifi + bluetooth 4.1, BEZPECNOST min. integrovany TPM 2.0 cip, KLAVESNICA podsvietena SK/CZ, príslušenstvo – myš, BATERIA min 2 clanky min 30Wh s vydrzou min 5 hodin v uspornom rezime, OS min. Microsoft Windows 10 Pro 64bit SK, VAHA max 2.2kg, ZARUKA min. 2 roky v servisnom stredisku</t>
  </si>
  <si>
    <t>CPU min. Pentium, RAM min. 4GB DDR4-2400, moznost rozsirit na min. 8GB, HDD min. 128GB SSD, MECHANIKA min. DVD+-RW v tele notebooku, OBRAZOVKA 15.6" HD, 220 nitov, 720p webkamera, PORTY min. 1x USB 3.0 + 1x USB 2.0, RJ45, HDMI, min. 4-v-1 citacka pam. Kariet, príslušenstvo – myš. KOMUNIKACIA min. Gigabit ethernet + min. 11ac wifi + bluetooth 4.1, BEZPECNOST min. integrovany TPM 2.0 cip, BATERIA min 2 clanky min 30Wh s vydrzou min 5 hodin v uspornom rezime, OS min. Microsoft Windows 10 64bit SK, VAHA max 1.9 kg, ZARUKA min. 2 roky v servisnom stredisku</t>
  </si>
  <si>
    <t>Operačný systém pre školský server s licenciami pre  učiteľský PC a  žiacke stanice, kancelársky balík pre učiteľské a žiacke stanice , e-learning softvér umožňujúci  kresliť, vkladať niekoľko typov interaktívnych obsahov (3D, video, audio, flash, atď.) do kníh a pracovných zošitov programu.</t>
  </si>
  <si>
    <t>Školská knižnica</t>
  </si>
  <si>
    <t>prevedenie All in One, CPU min. 2500 bodov v CPU benchmark, min. Celeron, RAM min. 4GB DDR4-2400, min. 1 slot volny, moznost rozsirit na min. 16GB, HDD min. 500GB 7200rpm, MECHANIKA min. DVD+-RW v tele AIO, OBRAZOVKA min. 21.5" FHD 1080p, 176°/176°, 720p webkamera, PORTY min. 4x USB 2.0 + min. 2x USB 3.1, RJ45, HDMI, min. 6-v-1 citacka pam. kariet, KOMUNIKACIA min. Gigabit ethernet + min. 11ac wifi + bluetooth 4.0, PERIFERIE min. USB SK klavesnica + USB opticka mys od rovnakého výrobcu ako AIO, BEZPECNOST min. vypinanie jednotlivych USB portov v BIOSE + USB smart ochrana (nastavenie v BIOSe, aby pri starte PC boli zakázane všetky USB periferie - HDD, atd. okrem USB mysi a USB klavesnice) INE podpora VESA 100mmm, moznost naklonu obrazovky -5°/+65°, zdroj max. 90W s, ucinnostou min. 88%, drivery dostupne na of. stranke vyrobcu + v predinstalovanej aplikacii od vyrobcu AIO, vyhlasenie o zhode od vyrobcu PC, OS min. Microsoft Windows 10 Pro 64bit SK, ZARUKA min. 1 rok na mieste u zakaznika</t>
  </si>
  <si>
    <t>prevedenie All in One, CPU min. 2500 bodov v CPU benchmark, min. Celeron, RAM min. 4GB DDR4-2400, min. 1 slot volny, moznost rozsirit na min. 16GB, HDD min. 500GB 7200rpm, MECHANIKA min. DVD+-RW v tele AIO, OBRAZOVKA min. 21.5" FHD 1080p, 176°/176°, 720p webkamera, PORTY min. 4x USB 2.0 + min. 2x USB 3.1, RJ45, HDMI, min. 6-v-1 citacka pam. kariet, KOMUNIKACIA min. Gigabit ethernet + min.  ac wifi + bluetooth 4.0, PERIFERIE min. USB SK klavesnica + USB opticka mys od rovnakeho vyrobcu ako AIO, BEZPECNOST min. vypinanie jednotlivych USB portov v BIOSE + USB smart ochrana (nastavenie v BIOSe, aby pri starte PC boli zakazane vsetky USB periferie - HDD, atd. okrem USB mysi a USB klavesnice) INE podpora VESA 100mmm, moznost naklonu obrazovky -5°/+65°, zdroj max. 90W s, ucinnostou min. 88%, drivery dostupne na of. stranke vyrobcu + v predinstalovanej aplikacii od vyrobcu AIO, vyhlasenie o zhode od vyrobcu PC, OS min. Microsoft Windows 10 Pro 64bit SK, ZARUKA min. 1 rok na mieste u zakaznika</t>
  </si>
  <si>
    <t>multidotykový displej min. 10.1", IPS, 1280x800 bodov, pamäť RAM min 1GB LPDDR3, vnútorne úložisko min. 16GB, moznost rozsirit o microSD kartu s kapacitou az do 128GB, bateria s kapacitou min. 7000 mAh, vydrz min 13 hodin, komunikacia: wifi ac/b/g/n, bluetooth 4.0, GPS, kamera: min 5MP predna kamera + min 8MP zadna, senzory: G-senzor, konektivita: 3.5mm audio jack, microUSB, vaha max 510g, stereo reproduktory na prednej strane tabletu, Dolby Atmos, operacny system min. Android vo verzii min. 6, zaruka min. 2 roky v servisnom stredisku</t>
  </si>
  <si>
    <t>Minimálna špecifikácia - ručný laserový snímač čiarových kódov so šírkou záberu min. 49mm pri hlave snímača, rýchlosťou snímania min. 72 skenov/sek. a programovateľný pomocou kódov alebo sériovým rozhraním  s programom MetrSet</t>
  </si>
  <si>
    <t>Technológia tlače atramentová, formát A4, tlač, kopírka, skener, fax, pripojenie na LAN aj cez WiFi, dotykový displej, 2 zásobníky papiera.</t>
  </si>
  <si>
    <t>LED LCD TV uhlopriečka 40", Full HD, 2xHDMI, USB, vlastný stojan</t>
  </si>
  <si>
    <t>Stolný DVD prehrávač, podporované formáty SVCD, DivX, MP3, WMA-CD, MPEG-4, JPEG</t>
  </si>
  <si>
    <t>Spolu</t>
  </si>
  <si>
    <t xml:space="preserve">Identifikačné údaje: </t>
  </si>
  <si>
    <t>Obchodné meno:</t>
  </si>
  <si>
    <t>Adresa:</t>
  </si>
  <si>
    <t>IČO:</t>
  </si>
  <si>
    <t xml:space="preserve">Platca DPH: </t>
  </si>
  <si>
    <t>Dátum, meno a  podpis oprávnenej osoby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</si>
</sst>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_-* #,##0.00\ [$€-1]_-;\-* #,##0.00\ [$€-1]_-;_-* &quot;-&quot;??\ [$€-1]_-;_-@_-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theme="1"/>
      <name val="Times New Roman"/>
      <family val="1"/>
      <charset val="238"/>
    </font>
    <font>
      <b/>
      <sz val="1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7">
    <xf numFmtId="0" fontId="0" fillId="0" borderId="0" xfId="0"/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/>
    <xf numFmtId="0" fontId="1" fillId="2" borderId="1" xfId="0" applyFont="1" applyFill="1" applyBorder="1" applyAlignment="1" applyProtection="1">
      <alignment vertical="center" wrapText="1"/>
      <protection locked="0"/>
    </xf>
    <xf numFmtId="0" fontId="7" fillId="0" borderId="0" xfId="0" applyFont="1" applyAlignment="1"/>
    <xf numFmtId="0" fontId="7" fillId="0" borderId="4" xfId="0" applyFont="1" applyBorder="1" applyAlignment="1"/>
    <xf numFmtId="0" fontId="11" fillId="3" borderId="5" xfId="0" applyFont="1" applyFill="1" applyBorder="1" applyAlignment="1">
      <alignment horizontal="left" vertical="center" wrapText="1"/>
    </xf>
    <xf numFmtId="4" fontId="12" fillId="3" borderId="5" xfId="0" applyNumberFormat="1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65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165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0" fillId="6" borderId="1" xfId="0" applyNumberFormat="1" applyFill="1" applyBorder="1" applyAlignment="1">
      <alignment wrapText="1"/>
    </xf>
    <xf numFmtId="0" fontId="13" fillId="4" borderId="1" xfId="0" applyFont="1" applyFill="1" applyBorder="1"/>
    <xf numFmtId="0" fontId="11" fillId="4" borderId="1" xfId="0" applyFont="1" applyFill="1" applyBorder="1"/>
    <xf numFmtId="165" fontId="11" fillId="4" borderId="1" xfId="0" applyNumberFormat="1" applyFont="1" applyFill="1" applyBorder="1"/>
    <xf numFmtId="0" fontId="10" fillId="4" borderId="1" xfId="0" applyFont="1" applyFill="1" applyBorder="1" applyAlignment="1" applyProtection="1">
      <alignment vertical="top" wrapText="1"/>
      <protection locked="0"/>
    </xf>
    <xf numFmtId="0" fontId="8" fillId="0" borderId="7" xfId="0" applyFont="1" applyBorder="1"/>
    <xf numFmtId="0" fontId="0" fillId="0" borderId="8" xfId="0" applyBorder="1"/>
    <xf numFmtId="49" fontId="0" fillId="0" borderId="8" xfId="0" applyNumberFormat="1" applyBorder="1" applyAlignment="1">
      <alignment wrapText="1"/>
    </xf>
    <xf numFmtId="165" fontId="0" fillId="0" borderId="8" xfId="0" applyNumberFormat="1" applyBorder="1"/>
    <xf numFmtId="0" fontId="0" fillId="0" borderId="9" xfId="0" applyBorder="1" applyAlignment="1">
      <alignment wrapText="1"/>
    </xf>
    <xf numFmtId="0" fontId="0" fillId="3" borderId="0" xfId="0" applyFill="1"/>
    <xf numFmtId="0" fontId="6" fillId="0" borderId="10" xfId="0" applyFont="1" applyBorder="1"/>
    <xf numFmtId="0" fontId="0" fillId="0" borderId="11" xfId="0" applyBorder="1"/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justify"/>
    </xf>
    <xf numFmtId="0" fontId="0" fillId="0" borderId="10" xfId="0" applyBorder="1"/>
    <xf numFmtId="0" fontId="8" fillId="0" borderId="12" xfId="0" applyFont="1" applyBorder="1"/>
    <xf numFmtId="0" fontId="0" fillId="0" borderId="13" xfId="0" applyBorder="1"/>
    <xf numFmtId="0" fontId="14" fillId="0" borderId="13" xfId="0" applyFont="1" applyBorder="1" applyAlignment="1">
      <alignment horizontal="justify"/>
    </xf>
    <xf numFmtId="0" fontId="0" fillId="0" borderId="14" xfId="0" applyBorder="1"/>
    <xf numFmtId="164" fontId="4" fillId="4" borderId="1" xfId="0" applyNumberFormat="1" applyFont="1" applyFill="1" applyBorder="1" applyAlignment="1">
      <alignment horizontal="right" vertical="center" wrapText="1"/>
    </xf>
    <xf numFmtId="165" fontId="15" fillId="3" borderId="1" xfId="0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horizontal="justify" vertical="center" wrapText="1"/>
    </xf>
    <xf numFmtId="0" fontId="0" fillId="2" borderId="1" xfId="0" applyFill="1" applyBorder="1"/>
    <xf numFmtId="0" fontId="0" fillId="0" borderId="1" xfId="0" applyBorder="1"/>
    <xf numFmtId="0" fontId="9" fillId="0" borderId="0" xfId="0" applyFont="1" applyAlignment="1">
      <alignment horizontal="left" vertical="center" wrapText="1"/>
    </xf>
    <xf numFmtId="0" fontId="10" fillId="5" borderId="3" xfId="0" applyFont="1" applyFill="1" applyBorder="1" applyAlignment="1">
      <alignment horizontal="left" vertical="top" wrapText="1"/>
    </xf>
    <xf numFmtId="0" fontId="10" fillId="5" borderId="5" xfId="0" applyFont="1" applyFill="1" applyBorder="1" applyAlignment="1">
      <alignment horizontal="left" vertical="top" wrapText="1"/>
    </xf>
    <xf numFmtId="0" fontId="10" fillId="5" borderId="2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/>
    </xf>
    <xf numFmtId="49" fontId="5" fillId="0" borderId="6" xfId="0" applyNumberFormat="1" applyFont="1" applyBorder="1" applyAlignment="1">
      <alignment horizontal="left" wrapText="1"/>
    </xf>
    <xf numFmtId="49" fontId="5" fillId="0" borderId="4" xfId="0" applyNumberFormat="1" applyFont="1" applyBorder="1" applyAlignment="1">
      <alignment horizontal="left" wrapText="1"/>
    </xf>
  </cellXfs>
  <cellStyles count="2">
    <cellStyle name="Normálna" xfId="0" builtinId="0"/>
    <cellStyle name="Normálna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1"/>
  <sheetViews>
    <sheetView tabSelected="1" view="pageLayout" zoomScale="40" zoomScaleNormal="100" zoomScalePageLayoutView="40" workbookViewId="0">
      <selection activeCell="C8" sqref="C8"/>
    </sheetView>
  </sheetViews>
  <sheetFormatPr defaultRowHeight="14.4" x14ac:dyDescent="0.3"/>
  <cols>
    <col min="1" max="1" width="21.6640625" customWidth="1"/>
    <col min="2" max="2" width="15.5546875" customWidth="1"/>
    <col min="3" max="3" width="9.6640625" customWidth="1"/>
    <col min="4" max="4" width="12.109375" customWidth="1"/>
    <col min="5" max="5" width="16.33203125" customWidth="1"/>
    <col min="6" max="6" width="12.109375" customWidth="1"/>
    <col min="7" max="7" width="75.33203125" customWidth="1"/>
    <col min="8" max="8" width="31.77734375" customWidth="1"/>
  </cols>
  <sheetData>
    <row r="1" spans="1:8" ht="17.399999999999999" customHeight="1" x14ac:dyDescent="0.3">
      <c r="A1" s="40" t="s">
        <v>25</v>
      </c>
      <c r="B1" s="40"/>
      <c r="C1" s="40"/>
      <c r="D1" s="40"/>
      <c r="E1" s="40"/>
      <c r="F1" s="40"/>
      <c r="G1" s="40"/>
    </row>
    <row r="2" spans="1:8" ht="17.399999999999999" customHeight="1" x14ac:dyDescent="0.3">
      <c r="A2" s="41" t="s">
        <v>26</v>
      </c>
      <c r="B2" s="42"/>
      <c r="C2" s="42"/>
      <c r="D2" s="42"/>
      <c r="E2" s="42"/>
      <c r="F2" s="43"/>
      <c r="G2" s="6"/>
    </row>
    <row r="3" spans="1:8" ht="14.4" customHeight="1" x14ac:dyDescent="0.3">
      <c r="A3" s="8"/>
      <c r="B3" s="8"/>
      <c r="C3" s="8"/>
      <c r="D3" s="9"/>
      <c r="E3" s="8"/>
      <c r="F3" s="8"/>
      <c r="G3" s="6"/>
    </row>
    <row r="4" spans="1:8" ht="14.4" customHeight="1" x14ac:dyDescent="0.3">
      <c r="A4" s="10" t="s">
        <v>21</v>
      </c>
      <c r="B4" s="44" t="s">
        <v>22</v>
      </c>
      <c r="C4" s="44"/>
      <c r="D4" s="44"/>
      <c r="E4" s="44"/>
      <c r="F4" s="44"/>
      <c r="G4" s="6"/>
    </row>
    <row r="5" spans="1:8" ht="14.4" customHeight="1" x14ac:dyDescent="0.3">
      <c r="A5" s="10" t="s">
        <v>23</v>
      </c>
      <c r="B5" s="45" t="s">
        <v>24</v>
      </c>
      <c r="C5" s="46"/>
      <c r="D5" s="46"/>
      <c r="E5" s="46"/>
      <c r="F5" s="46"/>
      <c r="G5" s="7"/>
    </row>
    <row r="6" spans="1:8" ht="53.4" customHeight="1" x14ac:dyDescent="0.3">
      <c r="A6" s="1"/>
      <c r="B6" s="11" t="s">
        <v>28</v>
      </c>
      <c r="C6" s="12" t="s">
        <v>29</v>
      </c>
      <c r="D6" s="13" t="s">
        <v>30</v>
      </c>
      <c r="E6" s="14" t="s">
        <v>31</v>
      </c>
      <c r="F6" s="14" t="s">
        <v>32</v>
      </c>
      <c r="G6" s="5" t="s">
        <v>33</v>
      </c>
      <c r="H6" s="15" t="s">
        <v>34</v>
      </c>
    </row>
    <row r="7" spans="1:8" ht="31.2" x14ac:dyDescent="0.3">
      <c r="A7" s="1" t="s">
        <v>27</v>
      </c>
      <c r="B7" s="11"/>
      <c r="C7" s="12"/>
      <c r="D7" s="14"/>
      <c r="E7" s="14"/>
      <c r="F7" s="14"/>
      <c r="G7" s="5"/>
      <c r="H7" s="38"/>
    </row>
    <row r="8" spans="1:8" ht="253.8" customHeight="1" x14ac:dyDescent="0.3">
      <c r="A8" s="2" t="s">
        <v>17</v>
      </c>
      <c r="B8" s="3" t="s">
        <v>0</v>
      </c>
      <c r="C8" s="3">
        <v>1</v>
      </c>
      <c r="D8" s="35"/>
      <c r="E8" s="36">
        <f t="shared" ref="E8:E32" si="0">C8*D8</f>
        <v>0</v>
      </c>
      <c r="F8" s="36">
        <f t="shared" ref="F8:F32" si="1">E8*1.2</f>
        <v>0</v>
      </c>
      <c r="G8" s="37" t="s">
        <v>35</v>
      </c>
      <c r="H8" s="39"/>
    </row>
    <row r="9" spans="1:8" ht="69.75" customHeight="1" x14ac:dyDescent="0.3">
      <c r="A9" s="2" t="s">
        <v>16</v>
      </c>
      <c r="B9" s="3" t="s">
        <v>0</v>
      </c>
      <c r="C9" s="3">
        <v>1</v>
      </c>
      <c r="D9" s="35"/>
      <c r="E9" s="36">
        <f t="shared" si="0"/>
        <v>0</v>
      </c>
      <c r="F9" s="36">
        <f t="shared" si="1"/>
        <v>0</v>
      </c>
      <c r="G9" s="37" t="s">
        <v>36</v>
      </c>
      <c r="H9" s="39"/>
    </row>
    <row r="10" spans="1:8" ht="231.6" customHeight="1" x14ac:dyDescent="0.3">
      <c r="A10" s="2" t="s">
        <v>2</v>
      </c>
      <c r="B10" s="3" t="s">
        <v>1</v>
      </c>
      <c r="C10" s="3">
        <v>1</v>
      </c>
      <c r="D10" s="35"/>
      <c r="E10" s="36">
        <f t="shared" si="0"/>
        <v>0</v>
      </c>
      <c r="F10" s="36">
        <f t="shared" si="1"/>
        <v>0</v>
      </c>
      <c r="G10" s="37" t="s">
        <v>37</v>
      </c>
      <c r="H10" s="39"/>
    </row>
    <row r="11" spans="1:8" ht="87" customHeight="1" x14ac:dyDescent="0.3">
      <c r="A11" s="2" t="s">
        <v>4</v>
      </c>
      <c r="B11" s="3" t="s">
        <v>1</v>
      </c>
      <c r="C11" s="3">
        <v>16</v>
      </c>
      <c r="D11" s="35"/>
      <c r="E11" s="36">
        <f t="shared" si="0"/>
        <v>0</v>
      </c>
      <c r="F11" s="36">
        <f t="shared" si="1"/>
        <v>0</v>
      </c>
      <c r="G11" s="37" t="s">
        <v>38</v>
      </c>
      <c r="H11" s="39"/>
    </row>
    <row r="12" spans="1:8" ht="195.6" customHeight="1" x14ac:dyDescent="0.3">
      <c r="A12" s="2" t="s">
        <v>7</v>
      </c>
      <c r="B12" s="3" t="s">
        <v>1</v>
      </c>
      <c r="C12" s="3">
        <v>1</v>
      </c>
      <c r="D12" s="35"/>
      <c r="E12" s="36">
        <f t="shared" si="0"/>
        <v>0</v>
      </c>
      <c r="F12" s="36">
        <f t="shared" si="1"/>
        <v>0</v>
      </c>
      <c r="G12" s="37" t="s">
        <v>39</v>
      </c>
      <c r="H12" s="39"/>
    </row>
    <row r="13" spans="1:8" ht="183.6" customHeight="1" x14ac:dyDescent="0.3">
      <c r="A13" s="2" t="s">
        <v>15</v>
      </c>
      <c r="B13" s="3" t="s">
        <v>0</v>
      </c>
      <c r="C13" s="3">
        <v>1</v>
      </c>
      <c r="D13" s="35"/>
      <c r="E13" s="36">
        <f t="shared" si="0"/>
        <v>0</v>
      </c>
      <c r="F13" s="36">
        <f t="shared" si="1"/>
        <v>0</v>
      </c>
      <c r="G13" s="37" t="s">
        <v>40</v>
      </c>
      <c r="H13" s="39"/>
    </row>
    <row r="14" spans="1:8" ht="95.4" customHeight="1" x14ac:dyDescent="0.3">
      <c r="A14" s="2" t="s">
        <v>5</v>
      </c>
      <c r="B14" s="3" t="s">
        <v>1</v>
      </c>
      <c r="C14" s="3">
        <v>1</v>
      </c>
      <c r="D14" s="35"/>
      <c r="E14" s="36">
        <f t="shared" si="0"/>
        <v>0</v>
      </c>
      <c r="F14" s="36">
        <f t="shared" si="1"/>
        <v>0</v>
      </c>
      <c r="G14" s="37" t="s">
        <v>41</v>
      </c>
      <c r="H14" s="39"/>
    </row>
    <row r="15" spans="1:8" ht="31.2" x14ac:dyDescent="0.3">
      <c r="A15" s="1" t="s">
        <v>42</v>
      </c>
      <c r="B15" s="11"/>
      <c r="C15" s="12"/>
      <c r="D15" s="35"/>
      <c r="E15" s="36">
        <f t="shared" si="0"/>
        <v>0</v>
      </c>
      <c r="F15" s="36">
        <f t="shared" si="1"/>
        <v>0</v>
      </c>
      <c r="G15" s="5"/>
      <c r="H15" s="38"/>
    </row>
    <row r="16" spans="1:8" ht="264.75" customHeight="1" x14ac:dyDescent="0.3">
      <c r="A16" s="2" t="s">
        <v>17</v>
      </c>
      <c r="B16" s="3" t="s">
        <v>0</v>
      </c>
      <c r="C16" s="3">
        <v>1</v>
      </c>
      <c r="D16" s="35"/>
      <c r="E16" s="36">
        <f t="shared" si="0"/>
        <v>0</v>
      </c>
      <c r="F16" s="36">
        <f t="shared" si="1"/>
        <v>0</v>
      </c>
      <c r="G16" s="37" t="s">
        <v>35</v>
      </c>
      <c r="H16" s="39"/>
    </row>
    <row r="17" spans="1:8" ht="93" customHeight="1" x14ac:dyDescent="0.3">
      <c r="A17" s="2" t="s">
        <v>16</v>
      </c>
      <c r="B17" s="3" t="s">
        <v>0</v>
      </c>
      <c r="C17" s="3">
        <v>1</v>
      </c>
      <c r="D17" s="35"/>
      <c r="E17" s="36">
        <f t="shared" si="0"/>
        <v>0</v>
      </c>
      <c r="F17" s="36">
        <f t="shared" si="1"/>
        <v>0</v>
      </c>
      <c r="G17" s="37" t="s">
        <v>36</v>
      </c>
      <c r="H17" s="39"/>
    </row>
    <row r="18" spans="1:8" ht="193.5" customHeight="1" x14ac:dyDescent="0.3">
      <c r="A18" s="2" t="s">
        <v>18</v>
      </c>
      <c r="B18" s="3" t="s">
        <v>1</v>
      </c>
      <c r="C18" s="3">
        <v>1</v>
      </c>
      <c r="D18" s="35"/>
      <c r="E18" s="36">
        <f t="shared" si="0"/>
        <v>0</v>
      </c>
      <c r="F18" s="36">
        <f t="shared" si="1"/>
        <v>0</v>
      </c>
      <c r="G18" s="37" t="s">
        <v>43</v>
      </c>
      <c r="H18" s="39"/>
    </row>
    <row r="19" spans="1:8" ht="180.75" customHeight="1" x14ac:dyDescent="0.3">
      <c r="A19" s="2" t="s">
        <v>19</v>
      </c>
      <c r="B19" s="3" t="s">
        <v>1</v>
      </c>
      <c r="C19" s="3">
        <v>16</v>
      </c>
      <c r="D19" s="35"/>
      <c r="E19" s="36">
        <f t="shared" si="0"/>
        <v>0</v>
      </c>
      <c r="F19" s="36">
        <f t="shared" si="1"/>
        <v>0</v>
      </c>
      <c r="G19" s="37" t="s">
        <v>44</v>
      </c>
      <c r="H19" s="39"/>
    </row>
    <row r="20" spans="1:8" ht="171.75" customHeight="1" x14ac:dyDescent="0.3">
      <c r="A20" s="2" t="s">
        <v>7</v>
      </c>
      <c r="B20" s="3" t="s">
        <v>1</v>
      </c>
      <c r="C20" s="3">
        <v>1</v>
      </c>
      <c r="D20" s="35"/>
      <c r="E20" s="36">
        <f t="shared" si="0"/>
        <v>0</v>
      </c>
      <c r="F20" s="36">
        <f t="shared" si="1"/>
        <v>0</v>
      </c>
      <c r="G20" s="37" t="s">
        <v>39</v>
      </c>
      <c r="H20" s="39"/>
    </row>
    <row r="21" spans="1:8" ht="180.6" customHeight="1" x14ac:dyDescent="0.3">
      <c r="A21" s="2" t="s">
        <v>15</v>
      </c>
      <c r="B21" s="3" t="s">
        <v>0</v>
      </c>
      <c r="C21" s="3">
        <v>1</v>
      </c>
      <c r="D21" s="35"/>
      <c r="E21" s="36">
        <f t="shared" si="0"/>
        <v>0</v>
      </c>
      <c r="F21" s="36">
        <f t="shared" si="1"/>
        <v>0</v>
      </c>
      <c r="G21" s="37" t="s">
        <v>40</v>
      </c>
      <c r="H21" s="39"/>
    </row>
    <row r="22" spans="1:8" ht="78" customHeight="1" x14ac:dyDescent="0.3">
      <c r="A22" s="2" t="s">
        <v>5</v>
      </c>
      <c r="B22" s="3" t="s">
        <v>1</v>
      </c>
      <c r="C22" s="3">
        <v>1</v>
      </c>
      <c r="D22" s="35"/>
      <c r="E22" s="36">
        <f t="shared" si="0"/>
        <v>0</v>
      </c>
      <c r="F22" s="36">
        <f t="shared" si="1"/>
        <v>0</v>
      </c>
      <c r="G22" s="37" t="s">
        <v>41</v>
      </c>
      <c r="H22" s="39"/>
    </row>
    <row r="23" spans="1:8" ht="102.75" customHeight="1" x14ac:dyDescent="0.3">
      <c r="A23" s="2" t="s">
        <v>6</v>
      </c>
      <c r="B23" s="3" t="s">
        <v>1</v>
      </c>
      <c r="C23" s="3">
        <v>1</v>
      </c>
      <c r="D23" s="35"/>
      <c r="E23" s="36">
        <f t="shared" si="0"/>
        <v>0</v>
      </c>
      <c r="F23" s="36">
        <f t="shared" si="1"/>
        <v>0</v>
      </c>
      <c r="G23" s="37" t="s">
        <v>45</v>
      </c>
      <c r="H23" s="39"/>
    </row>
    <row r="24" spans="1:8" ht="15.6" x14ac:dyDescent="0.3">
      <c r="A24" s="1" t="s">
        <v>46</v>
      </c>
      <c r="B24" s="11"/>
      <c r="C24" s="12"/>
      <c r="D24" s="35"/>
      <c r="E24" s="36">
        <f t="shared" si="0"/>
        <v>0</v>
      </c>
      <c r="F24" s="36">
        <f t="shared" si="1"/>
        <v>0</v>
      </c>
      <c r="G24" s="5"/>
      <c r="H24" s="38"/>
    </row>
    <row r="25" spans="1:8" ht="207" customHeight="1" x14ac:dyDescent="0.3">
      <c r="A25" s="2" t="s">
        <v>8</v>
      </c>
      <c r="B25" s="3" t="s">
        <v>1</v>
      </c>
      <c r="C25" s="3">
        <v>1</v>
      </c>
      <c r="D25" s="35"/>
      <c r="E25" s="36">
        <f t="shared" si="0"/>
        <v>0</v>
      </c>
      <c r="F25" s="36">
        <f t="shared" si="1"/>
        <v>0</v>
      </c>
      <c r="G25" s="37" t="s">
        <v>47</v>
      </c>
      <c r="H25" s="39"/>
    </row>
    <row r="26" spans="1:8" ht="213.6" customHeight="1" x14ac:dyDescent="0.3">
      <c r="A26" s="2" t="s">
        <v>9</v>
      </c>
      <c r="B26" s="3" t="s">
        <v>0</v>
      </c>
      <c r="C26" s="3">
        <v>5</v>
      </c>
      <c r="D26" s="35"/>
      <c r="E26" s="36">
        <f t="shared" si="0"/>
        <v>0</v>
      </c>
      <c r="F26" s="36">
        <f t="shared" si="1"/>
        <v>0</v>
      </c>
      <c r="G26" s="37" t="s">
        <v>48</v>
      </c>
      <c r="H26" s="39"/>
    </row>
    <row r="27" spans="1:8" ht="124.5" customHeight="1" x14ac:dyDescent="0.3">
      <c r="A27" s="2" t="s">
        <v>10</v>
      </c>
      <c r="B27" s="3" t="s">
        <v>0</v>
      </c>
      <c r="C27" s="3">
        <v>5</v>
      </c>
      <c r="D27" s="35"/>
      <c r="E27" s="36">
        <f t="shared" si="0"/>
        <v>0</v>
      </c>
      <c r="F27" s="36">
        <f t="shared" si="1"/>
        <v>0</v>
      </c>
      <c r="G27" s="37" t="s">
        <v>49</v>
      </c>
      <c r="H27" s="39"/>
    </row>
    <row r="28" spans="1:8" ht="46.5" customHeight="1" x14ac:dyDescent="0.3">
      <c r="A28" s="2" t="s">
        <v>11</v>
      </c>
      <c r="B28" s="3" t="s">
        <v>0</v>
      </c>
      <c r="C28" s="3">
        <v>1</v>
      </c>
      <c r="D28" s="35"/>
      <c r="E28" s="36">
        <f t="shared" si="0"/>
        <v>0</v>
      </c>
      <c r="F28" s="36">
        <f t="shared" si="1"/>
        <v>0</v>
      </c>
      <c r="G28" s="37" t="s">
        <v>20</v>
      </c>
      <c r="H28" s="39"/>
    </row>
    <row r="29" spans="1:8" ht="53.4" customHeight="1" x14ac:dyDescent="0.3">
      <c r="A29" s="2" t="s">
        <v>12</v>
      </c>
      <c r="B29" s="3" t="s">
        <v>0</v>
      </c>
      <c r="C29" s="3">
        <v>1</v>
      </c>
      <c r="D29" s="35"/>
      <c r="E29" s="36">
        <f t="shared" si="0"/>
        <v>0</v>
      </c>
      <c r="F29" s="36">
        <f t="shared" si="1"/>
        <v>0</v>
      </c>
      <c r="G29" s="37" t="s">
        <v>50</v>
      </c>
      <c r="H29" s="39"/>
    </row>
    <row r="30" spans="1:8" ht="46.8" customHeight="1" x14ac:dyDescent="0.3">
      <c r="A30" s="2" t="s">
        <v>3</v>
      </c>
      <c r="B30" s="3" t="s">
        <v>0</v>
      </c>
      <c r="C30" s="3">
        <v>1</v>
      </c>
      <c r="D30" s="35"/>
      <c r="E30" s="36">
        <f t="shared" si="0"/>
        <v>0</v>
      </c>
      <c r="F30" s="36">
        <f t="shared" si="1"/>
        <v>0</v>
      </c>
      <c r="G30" s="37" t="s">
        <v>51</v>
      </c>
      <c r="H30" s="39"/>
    </row>
    <row r="31" spans="1:8" ht="42" customHeight="1" x14ac:dyDescent="0.3">
      <c r="A31" s="2" t="s">
        <v>13</v>
      </c>
      <c r="B31" s="3" t="s">
        <v>0</v>
      </c>
      <c r="C31" s="3">
        <v>1</v>
      </c>
      <c r="D31" s="35"/>
      <c r="E31" s="36">
        <f t="shared" si="0"/>
        <v>0</v>
      </c>
      <c r="F31" s="36">
        <f t="shared" si="1"/>
        <v>0</v>
      </c>
      <c r="G31" s="37" t="s">
        <v>52</v>
      </c>
      <c r="H31" s="39"/>
    </row>
    <row r="32" spans="1:8" ht="44.25" customHeight="1" x14ac:dyDescent="0.3">
      <c r="A32" s="2" t="s">
        <v>14</v>
      </c>
      <c r="B32" s="3" t="s">
        <v>0</v>
      </c>
      <c r="C32" s="3">
        <v>1</v>
      </c>
      <c r="D32" s="35"/>
      <c r="E32" s="36">
        <f t="shared" si="0"/>
        <v>0</v>
      </c>
      <c r="F32" s="36">
        <f t="shared" si="1"/>
        <v>0</v>
      </c>
      <c r="G32" s="37" t="s">
        <v>53</v>
      </c>
      <c r="H32" s="39"/>
    </row>
    <row r="33" spans="1:8" ht="18" x14ac:dyDescent="0.35">
      <c r="A33" s="16" t="s">
        <v>54</v>
      </c>
      <c r="B33" s="17"/>
      <c r="C33" s="17"/>
      <c r="D33" s="17"/>
      <c r="E33" s="18">
        <f>SUM(E8:E32)</f>
        <v>0</v>
      </c>
      <c r="F33" s="18">
        <f>SUM(F8:F32)</f>
        <v>0</v>
      </c>
      <c r="G33" s="19"/>
      <c r="H33" s="17"/>
    </row>
    <row r="34" spans="1:8" ht="15" thickBot="1" x14ac:dyDescent="0.35">
      <c r="A34" s="4"/>
    </row>
    <row r="35" spans="1:8" x14ac:dyDescent="0.3">
      <c r="A35" s="20" t="s">
        <v>55</v>
      </c>
      <c r="B35" s="21"/>
      <c r="C35" s="21"/>
      <c r="D35" s="22"/>
      <c r="E35" s="23"/>
      <c r="F35" s="24"/>
      <c r="G35" s="25"/>
    </row>
    <row r="36" spans="1:8" x14ac:dyDescent="0.3">
      <c r="A36" s="26" t="s">
        <v>56</v>
      </c>
      <c r="F36" s="27"/>
    </row>
    <row r="37" spans="1:8" ht="15.6" x14ac:dyDescent="0.3">
      <c r="A37" s="26" t="s">
        <v>57</v>
      </c>
      <c r="C37" s="28"/>
      <c r="F37" s="27"/>
    </row>
    <row r="38" spans="1:8" ht="15.6" x14ac:dyDescent="0.3">
      <c r="A38" s="26" t="s">
        <v>58</v>
      </c>
      <c r="C38" s="29"/>
      <c r="F38" s="27"/>
    </row>
    <row r="39" spans="1:8" ht="15.6" x14ac:dyDescent="0.3">
      <c r="A39" s="26" t="s">
        <v>59</v>
      </c>
      <c r="C39" s="29"/>
      <c r="F39" s="27"/>
    </row>
    <row r="40" spans="1:8" ht="15.6" x14ac:dyDescent="0.3">
      <c r="A40" s="30"/>
      <c r="C40" s="29"/>
      <c r="F40" s="27"/>
    </row>
    <row r="41" spans="1:8" ht="16.2" thickBot="1" x14ac:dyDescent="0.35">
      <c r="A41" s="31" t="s">
        <v>60</v>
      </c>
      <c r="B41" s="32"/>
      <c r="C41" s="33"/>
      <c r="D41" s="32"/>
      <c r="E41" s="32"/>
      <c r="F41" s="34"/>
    </row>
  </sheetData>
  <mergeCells count="4">
    <mergeCell ref="A2:F2"/>
    <mergeCell ref="B4:F4"/>
    <mergeCell ref="B5:F5"/>
    <mergeCell ref="A1:G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D2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Zuzana Zemčáková</cp:lastModifiedBy>
  <cp:lastPrinted>2017-08-17T14:25:03Z</cp:lastPrinted>
  <dcterms:created xsi:type="dcterms:W3CDTF">2014-09-17T15:52:29Z</dcterms:created>
  <dcterms:modified xsi:type="dcterms:W3CDTF">2019-09-04T06:17:37Z</dcterms:modified>
</cp:coreProperties>
</file>