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zuzana\Desktop\pracovné\Implementácie ZŠ\Vranov\VO\SP\"/>
    </mc:Choice>
  </mc:AlternateContent>
  <xr:revisionPtr revIDLastSave="0" documentId="13_ncr:1_{4D3D2A73-29AD-4AE4-BB5A-07C171BECC90}" xr6:coauthVersionLast="44" xr6:coauthVersionMax="44" xr10:uidLastSave="{00000000-0000-0000-0000-000000000000}"/>
  <bookViews>
    <workbookView xWindow="-108" yWindow="-108" windowWidth="23256" windowHeight="12576" tabRatio="888" xr2:uid="{00000000-000D-0000-FFFF-FFFF00000000}"/>
  </bookViews>
  <sheets>
    <sheet name="časť E1" sheetId="30"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90" i="30" l="1"/>
  <c r="E90" i="30"/>
  <c r="E89" i="30"/>
  <c r="F89" i="30" s="1"/>
  <c r="E88" i="30"/>
  <c r="F88" i="30" s="1"/>
  <c r="E87" i="30"/>
  <c r="F87" i="30" s="1"/>
  <c r="E86" i="30"/>
  <c r="F86" i="30" s="1"/>
  <c r="E85" i="30"/>
  <c r="F85" i="30" s="1"/>
  <c r="E84" i="30"/>
  <c r="F84" i="30" s="1"/>
  <c r="E83" i="30"/>
  <c r="F83" i="30" s="1"/>
  <c r="E82" i="30"/>
  <c r="F82" i="30" s="1"/>
  <c r="E81" i="30"/>
  <c r="F81" i="30" s="1"/>
  <c r="E80" i="30"/>
  <c r="F80" i="30" s="1"/>
  <c r="E79" i="30"/>
  <c r="F79" i="30" s="1"/>
  <c r="E78" i="30"/>
  <c r="F78" i="30" s="1"/>
  <c r="E77" i="30"/>
  <c r="F77" i="30" s="1"/>
  <c r="E76" i="30"/>
  <c r="F76" i="30" s="1"/>
  <c r="E75" i="30"/>
  <c r="F75" i="30" s="1"/>
  <c r="E74" i="30"/>
  <c r="F74" i="30" s="1"/>
  <c r="E73" i="30"/>
  <c r="F73" i="30" s="1"/>
  <c r="E72" i="30"/>
  <c r="F72" i="30" s="1"/>
  <c r="E71" i="30"/>
  <c r="F71" i="30" s="1"/>
  <c r="E70" i="30"/>
  <c r="F70" i="30" s="1"/>
  <c r="E69" i="30"/>
  <c r="F69" i="30" s="1"/>
  <c r="E68" i="30"/>
  <c r="F68" i="30" s="1"/>
  <c r="E66" i="30"/>
  <c r="F66" i="30" s="1"/>
  <c r="E65" i="30"/>
  <c r="F65" i="30" s="1"/>
  <c r="E64" i="30"/>
  <c r="F64" i="30" s="1"/>
  <c r="E63" i="30"/>
  <c r="F63" i="30" s="1"/>
  <c r="E62" i="30"/>
  <c r="F62" i="30" s="1"/>
  <c r="E61" i="30"/>
  <c r="F61" i="30" s="1"/>
  <c r="E60" i="30"/>
  <c r="F60" i="30" s="1"/>
  <c r="E59" i="30"/>
  <c r="F59" i="30" s="1"/>
  <c r="E58" i="30"/>
  <c r="F58" i="30" s="1"/>
  <c r="E56" i="30"/>
  <c r="F56" i="30" s="1"/>
  <c r="E55" i="30"/>
  <c r="F55" i="30" s="1"/>
  <c r="E54" i="30"/>
  <c r="F54" i="30" s="1"/>
  <c r="E53" i="30"/>
  <c r="F53" i="30" s="1"/>
  <c r="E52" i="30"/>
  <c r="F52" i="30" s="1"/>
  <c r="E51" i="30"/>
  <c r="F51" i="30" s="1"/>
  <c r="E50" i="30"/>
  <c r="F50" i="30" s="1"/>
  <c r="E49" i="30"/>
  <c r="F49" i="30" s="1"/>
  <c r="E48" i="30"/>
  <c r="F48" i="30" s="1"/>
  <c r="E47" i="30"/>
  <c r="F47" i="30" s="1"/>
  <c r="E46" i="30"/>
  <c r="F46" i="30" s="1"/>
  <c r="E45" i="30"/>
  <c r="F45" i="30" s="1"/>
  <c r="E44" i="30"/>
  <c r="F44" i="30" s="1"/>
  <c r="E43" i="30"/>
  <c r="F43" i="30" s="1"/>
  <c r="E42" i="30"/>
  <c r="F42" i="30" s="1"/>
  <c r="E41" i="30"/>
  <c r="F41" i="30" s="1"/>
  <c r="E40" i="30"/>
  <c r="F40" i="30" s="1"/>
  <c r="E39" i="30"/>
  <c r="F39" i="30" s="1"/>
  <c r="E38" i="30"/>
  <c r="F38" i="30" s="1"/>
  <c r="E37" i="30"/>
  <c r="F37" i="30" s="1"/>
  <c r="E36" i="30"/>
  <c r="F36" i="30" s="1"/>
  <c r="E34" i="30"/>
  <c r="F34" i="30" s="1"/>
  <c r="E33" i="30"/>
  <c r="F33" i="30" s="1"/>
  <c r="E32" i="30"/>
  <c r="F32" i="30" s="1"/>
  <c r="E31" i="30"/>
  <c r="F31" i="30" s="1"/>
  <c r="E30" i="30"/>
  <c r="F30" i="30" s="1"/>
  <c r="E29" i="30"/>
  <c r="F29" i="30" s="1"/>
  <c r="E28" i="30"/>
  <c r="F28" i="30" s="1"/>
  <c r="E27" i="30"/>
  <c r="F27" i="30" s="1"/>
  <c r="E26" i="30"/>
  <c r="F26" i="30" s="1"/>
  <c r="E25" i="30"/>
  <c r="F25" i="30" s="1"/>
  <c r="E24" i="30"/>
  <c r="F24" i="30" s="1"/>
  <c r="E23" i="30"/>
  <c r="F23" i="30" s="1"/>
  <c r="E22" i="30"/>
  <c r="F22" i="30" s="1"/>
  <c r="E21" i="30"/>
  <c r="F21" i="30" s="1"/>
  <c r="E20" i="30"/>
  <c r="F20" i="30" s="1"/>
  <c r="E19" i="30"/>
  <c r="F19" i="30" s="1"/>
  <c r="E18" i="30"/>
  <c r="F18" i="30" s="1"/>
  <c r="E17" i="30"/>
  <c r="F17" i="30" s="1"/>
  <c r="E16" i="30"/>
  <c r="F16" i="30" s="1"/>
  <c r="E15" i="30"/>
  <c r="F15" i="30" s="1"/>
  <c r="E14" i="30"/>
  <c r="F14" i="30" s="1"/>
  <c r="E13" i="30"/>
  <c r="F13" i="30" s="1"/>
  <c r="E12" i="30"/>
  <c r="F12" i="30" s="1"/>
  <c r="E11" i="30"/>
  <c r="F11" i="30" s="1"/>
  <c r="E10" i="30"/>
  <c r="F10" i="30" s="1"/>
  <c r="E9" i="30"/>
  <c r="F9" i="30" s="1"/>
  <c r="E8" i="30"/>
  <c r="F8" i="30" s="1"/>
</calcChain>
</file>

<file path=xl/sharedStrings.xml><?xml version="1.0" encoding="utf-8"?>
<sst xmlns="http://schemas.openxmlformats.org/spreadsheetml/2006/main" count="261" uniqueCount="169">
  <si>
    <t>ks</t>
  </si>
  <si>
    <t>sada</t>
  </si>
  <si>
    <t>súbor</t>
  </si>
  <si>
    <t>Resuscitačná figurína na CPR</t>
  </si>
  <si>
    <t>Stojan na sušenie chemického skla a pomôcok</t>
  </si>
  <si>
    <t xml:space="preserve">Kvapalinový baroskop s príslušenstvom </t>
  </si>
  <si>
    <t>Montážne náradie pre vodoinštaláciu</t>
  </si>
  <si>
    <t>Vypalovačka do dreva</t>
  </si>
  <si>
    <t xml:space="preserve">Vzorkovnice základných druhov technických materiálov </t>
  </si>
  <si>
    <t>Teplovzdušná pištoľ s príslušenstvom</t>
  </si>
  <si>
    <t>Zverák s príslušenstvom</t>
  </si>
  <si>
    <t>Nákova s príslušenstvom</t>
  </si>
  <si>
    <t>SW k iterfejsu - multilicencia</t>
  </si>
  <si>
    <t>Stolárska hoblica - odborná učebňa techniky</t>
  </si>
  <si>
    <t>Učiteľská elektromagnetická sada</t>
  </si>
  <si>
    <t>Učiteľská sada na miešanie farieb</t>
  </si>
  <si>
    <t xml:space="preserve">Učiteľská optická sada </t>
  </si>
  <si>
    <t>Sada kladiek s príslušenstvom</t>
  </si>
  <si>
    <t xml:space="preserve">Učiteľská mechanická sada </t>
  </si>
  <si>
    <t>Učiteľská termodynamická sada</t>
  </si>
  <si>
    <t xml:space="preserve">Ekologická sada s príslušenstvom </t>
  </si>
  <si>
    <t>Prístroj na určenie pH s príslušenstvom</t>
  </si>
  <si>
    <t>Sada chemických kahanov s príslušenstvom</t>
  </si>
  <si>
    <t>Sada laboratórnych stojanov s príslušenstvom</t>
  </si>
  <si>
    <t>Digitálna učiteľská váha</t>
  </si>
  <si>
    <t>Interfejs na zber dát - biochémia</t>
  </si>
  <si>
    <t>Triedna sada pre simuláciu úrazov</t>
  </si>
  <si>
    <t>Triedna sada biologických modelov</t>
  </si>
  <si>
    <t>Triedna sada zoologických modelov</t>
  </si>
  <si>
    <t>Triedna sada anatomických modelov</t>
  </si>
  <si>
    <t>Sada na znázornenie pravouhlého premietania</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</si>
  <si>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</si>
  <si>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</si>
  <si>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</si>
  <si>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</si>
  <si>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</si>
  <si>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Multifunkčný model mechanického auta</t>
  </si>
  <si>
    <t>Sada objem a hmotnosť</t>
  </si>
  <si>
    <t>Súprava základného murárskeho, stavebného a maliarskeho náradia s príslušenstvom</t>
  </si>
  <si>
    <t xml:space="preserve">Mikrospájkovačka s príslušenstvom </t>
  </si>
  <si>
    <t xml:space="preserve">Sada univerzálnych meracích prístrojov </t>
  </si>
  <si>
    <t>Sada na meranie spotreby el. energie</t>
  </si>
  <si>
    <t>Vizualizér</t>
  </si>
  <si>
    <t>Ručná výveva s príslušenstvom</t>
  </si>
  <si>
    <t>Sada senzorov pre fyziku - žiak</t>
  </si>
  <si>
    <t>Sada senzorov pre fyziku - učiteľ</t>
  </si>
  <si>
    <t>Sada senzorov pre biochémiu - učiteľ</t>
  </si>
  <si>
    <t>Model na nácvik  CPR - novorodenec</t>
  </si>
  <si>
    <t xml:space="preserve">Sada tácok </t>
  </si>
  <si>
    <t xml:space="preserve">Laboratórny podnos </t>
  </si>
  <si>
    <t>Sada digitálnych žiackych váh</t>
  </si>
  <si>
    <t>Sada prístrojov na určenie pH s príslušenstvom</t>
  </si>
  <si>
    <t>Sada laboratórneho skla a laboratórnych pomôcok</t>
  </si>
  <si>
    <t>Sada laboratórneho skla a laboratórnych pomôcok - učiteľ</t>
  </si>
  <si>
    <t>Chemický kahan s príslušenstvom</t>
  </si>
  <si>
    <t>Planktónové siete</t>
  </si>
  <si>
    <t xml:space="preserve">Skupinová sada pre termodynamiku s príslušenstvom </t>
  </si>
  <si>
    <t>Žiacka elektrotechnická súprava</t>
  </si>
  <si>
    <t>Sada žiackych optických súprav</t>
  </si>
  <si>
    <t>Sada žiackych elektromagnetických súprav</t>
  </si>
  <si>
    <t>Sada žiackych mechanických súprav</t>
  </si>
  <si>
    <t>Sada žiackych termodynamických súprav</t>
  </si>
  <si>
    <t xml:space="preserve">Laboratórne podnosy </t>
  </si>
  <si>
    <t>Sada 3D modelov na chémiu - učiteľ</t>
  </si>
  <si>
    <t>Sada senzorov pre biochémiu/chémiu - žiak</t>
  </si>
  <si>
    <t>Ručné náradie s príslušenstvom</t>
  </si>
  <si>
    <t>Akumulátorové náradie</t>
  </si>
  <si>
    <t>Interfejs na zber dát s príslušenstvom</t>
  </si>
  <si>
    <t>Prístroj na indikáciu napätí s príslušenstvom</t>
  </si>
  <si>
    <t>Dielenské meradlá s príslušenstvom</t>
  </si>
  <si>
    <t>Náradia pre elektroniku s príslušenstvom</t>
  </si>
  <si>
    <t>subor</t>
  </si>
  <si>
    <t>Súbor na robotické programovanie</t>
  </si>
  <si>
    <t>Merná jednotka</t>
  </si>
  <si>
    <t>Odborná učebňa chemická</t>
  </si>
  <si>
    <t>Odborná učebňa biologická</t>
  </si>
  <si>
    <t>Odborná učebňa - Polytechnická</t>
  </si>
  <si>
    <t>Programovateľlné zariadenie</t>
  </si>
  <si>
    <t>Odborná učebňa fyziky</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</si>
  <si>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</si>
  <si>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 xml:space="preserve">Min. špecifikácia - školská edukačná súprava pre pokusy vo vákuu. Súprava má obsahovať min. 10 častí, vrátane ručnej vývevy a má byť dodaná v prenosnom obale.  </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</si>
  <si>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</si>
  <si>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Minimálna špecifikácia: Figurína dieťaťa na nácvik KPR, umožňuje nácvik Heimlichovho manévra, KPR a dýchanie z úst do úst, realistické anatomické znaky ako ohryzok, krčná tepna, pupok, hrudný kôš.</t>
  </si>
  <si>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</si>
  <si>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Sada znázorňujúca bežný vodovodný systému.  Minimálne má obsahovať : odstredivé čerpadlo s motorom, tubu a káble, vodnú nádrž, trojnožku a tyčinku, stúpacie potrubie s dvoma kohútikmi, vodárenskú vežu so stúpacím potrubím, zdroj energie s batériami, plastový kontajner na vodu, sušič, prierezový model vodovodného kohútika. Sada pre dielňu.</t>
  </si>
  <si>
    <t xml:space="preserve"> Zostava na demonštráciu základných druhov mechanizmov, pohonov a prevodov (druhy, podstata, smer otáčania, hnacie a hnané koleso, atď.). Súprava má obsahovať minimálne  10 ks funkčných modelov jednoduchých mechanizmov a prevodov, ktoré je možné navzájom prepájať a demonštrovať rôzne druhy pohybu, 3 ks 3D modelov motorov v reze a 11 ks rôznych 2D modelov pohonov a prevodov v reze. Sada pre dielňu. </t>
  </si>
  <si>
    <t>Verejný obstarávateľ:</t>
  </si>
  <si>
    <t>Mesto Vranov nad Topľou</t>
  </si>
  <si>
    <t>Predmet zákazky:</t>
  </si>
  <si>
    <t>„Vybavenie odborných učební Základných škôl vo Vranove nad Topľou“</t>
  </si>
  <si>
    <t>Príloha č. 4 - 14 Výpočet zmluvnej ceny /cenový formulár pre časť E1</t>
  </si>
  <si>
    <t>Požadované množstvo</t>
  </si>
  <si>
    <t>Cena za MJ bez DPH v Eur</t>
  </si>
  <si>
    <t>Cena celkom bez DPH v Eur</t>
  </si>
  <si>
    <t>Cena celkom s DPH v Eur</t>
  </si>
  <si>
    <t>Špecifikácia (minimálna požadovaná špecifikácia)</t>
  </si>
  <si>
    <t xml:space="preserve">Vyplní uchádzač: 1. (ÁNO / NIE / Ekvivalent) a 2. (Výrobca alebo typové označenie) </t>
  </si>
  <si>
    <t>Spolu</t>
  </si>
  <si>
    <t xml:space="preserve">Identifikačné údaje: </t>
  </si>
  <si>
    <t>Obchodné meno:</t>
  </si>
  <si>
    <t>Adresa:</t>
  </si>
  <si>
    <t>IČO:</t>
  </si>
  <si>
    <t xml:space="preserve">Platca DPH: </t>
  </si>
  <si>
    <t>Dátum, meno a  podpis oprávnenej osoby</t>
  </si>
  <si>
    <t>Časť E1: Didaktické pomôcky - ZŠ Juh 1054</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</si>
  <si>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</si>
  <si>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</si>
  <si>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Učiteľská termodynamická sada vrátane statívového stojana má byť využiteľná aj s interfejsom pre senzory. Sada má obsahovať minimálne 40 komponentov a má umožňovať prezentovať minimálne tieto experimenty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</si>
  <si>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 xml:space="preserve">Sada laboratórnych podnosov pre učiteľa - jeden podnos v rozmere min. 400x300x40 mm a druhý podnos s minimálnym rozmerom 250x250x40 mm, s teplotnou odolnosťou min. do 50°C  a chemickou odolnosťou minimálne pre materiály PS. </t>
  </si>
  <si>
    <t>Učiteľská mechanická sada obsahuje komponenty, ktoré sú využiteľné s interfejsom pre senzory. Sada obsahuje 45 komponentov a umožňuje prezentovať 25 experimentov z mechaniky: (meranie dĺžky metrom a posuvným meradlom, objem pevných a kvapalných látok, objem plynov, meranie času, matematické kyvadlo, hmotnosť a jednotka hmotnosti, hustota pevných látok, hustota kvapalín, tiažová sila, meranie sily, Hookov zákon, smer sily a pôsobisko sily, skladanie síl, paralelogram, skladanie troch síl,naklonená rovina, rozloženie síl na naklonenej rovine, trecia sila, určenie koeficientu trenia, dvojramenná páka, model dvojramennej váhy, jednoramenná páka, pevná kladka, voľná kladka, jednoduchý kladkostroj)  Všetky komponenty sú prispôsobené na to, aby z nich bolo možné zostaviť pokusy na magnetickej tabuli.</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</si>
  <si>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</si>
  <si>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</si>
  <si>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náplňou a kadičku. </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</si>
  <si>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</si>
  <si>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</si>
  <si>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Učiteľská elektromagnetická sada je využiteľná s interfejsom pre senzory. Sada obsahuje 30 komponentov (minimálne tieto: kyvadlová tyč dĺžky 230mm, waltenhoferova platňa, krátky kontakt na bežci, dlhá listová pružina v dĺžke 300mm, jazýčkové relé, násuvná miska zvončeka, kladivko na bežci, vodič s dvomi kolíkmi dĺžka 30mm, hliníkový valček, lenzov krúžok, dlhý kontatk na bežci, hliníkový vodič s kolíkom dĺžka 200mm a priemer 6mm, vložka do cievky, cievka 150 závitov a priemer 70mm, napájací mostík 92x20x20mm, bicyklové dynamo, vidlica s ložiskovými hrotmi, stupnica na tyči, zásuvný ukazovateľ, model hliníkového mikrofónu, valcová prižina 10N, krokosvorka, sada vodičov a nevodičov, vodivá páska v dĺžke 5m, štvorcové magnety pár 28x28x18mm, železné jadro 92x28x28mm, U-jadro z trafo plechov 105x110x30mm, železné jadro 105x28x28mm, I-jadro z trafo plechov 105x30x29mm, veľká upínacia skrutka a ďalšie komponenty v sade) a umožňuje prezentovať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t>
  </si>
  <si>
    <t>Sada senzorov fyzika - žiak - sada má byť kompatibilná s interfejsom na zber dát.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</si>
  <si>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Sada dvoch žiackych termodynamických súprav využiteľná s interfejsom pre senzory je dodávaná v stabilnom plastovom boxe. Každá sada obsahuje 22 komponentov (2 ks liehové teplomery s 1° delením od -20 po 120 °C, 1 ks teplomer bez stupnice, bimetalový pás 20x160 mm, rozptylovú mriežku s keramickým stredom s priemerom 80 mm, odmerný valec 100ml plast, teleso pre tepelné žiarenie pár - biele, čierne, vosková ceruzka,2 ks hadica 100cm ohybná, 2 ks rúrka s priemerom 8mm a dĺžkou 200mm akrylová, zahnutá ihla, prietokové špirály, držiak pre silomer a skúmavky, voskové pásiky, rúrka priemer 8/5mm dĺžka 80mm sklo, kadička vysoká 250ml sklo, erlenmeyerova banka 100ml,2 ks skúmavka 16x160m sklo, lampový olej 50ml vo fľaši s kvapadlom, tiosíran sodný 200g, prášková farba červená 20g  a ďalšie komponenty v sade) súčasťou súpravy je statív s podstavou, tyč s dĺžkou 350 mm. So súpravou je možné vykonať 12 experimentov ako napr.: model teplomera, na čo sa používa teplomer, vyparovanie a kondenzácia, tepelné žiarenie, absorbcia tepelného žiarenia, vedenie tepla, vedenie tepla vo vode, deformácia kovu pod vplyvom tepla, zmena objemu plynov, výroba pary teplom, chladiaca zmes, teplota varu. Sada súprav je určená pre skupinu 2- 4 žiakov.</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</si>
  <si>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</si>
  <si>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Skupinová sada pre termodynamiku obsahuje 2 ks propan-butanových plynových horákov s ventilovou náhradnou náplňou 230 g propan-butánovej zmesi EN417 v bezpečnostnej nádržke, 2 ks Joulových kalorimetrov s 3 špirálami a 4 ks laboratórnych liehových teplomerov s rozsahom od -20°C do +110°C, so silikónovým dielom proti samovoľnému pohybu. Sada pre skupinu 2-4 žiakov.</t>
  </si>
  <si>
    <t>Sada dvoch žiackych mechanických súprav využiteľná so školským interfejsom pre senzory obsahuje 34 komponentov (2x kladka s háčikom, 2x oceľová pružina, 8x závažie, 2xpáka, 2x nylonová šnúrka, 2x silomer, 2x trecie teleso, 4x pákové ramená, 4x plastové kolieska, 6x plastové držiaky), ktoré umožňujú vykonanie týchto experimentov z mechaniky: pôsobenie sily, meranie sily, silomer, trecie sily, stabilita, ťažisko, rovnováha dvojramennej páky, dvojramenná páka, jednoramenná páka, mincier, pevná kladka, pohyblivá kladka, kladkovnica a kladkostroj, naklonená rovina. Sada pre skupinu 2- 4 žiakov.</t>
  </si>
  <si>
    <t>Učebná pomôcka určená na znázornenie princípov mechaniky. Fyzikálne autíčko má umožniť meranie dĺžky telesa, má demonštrovať treciu silu, princíp rovnoramennej aj nerovnoramennej páky, jednoramennej páky, priamočiareho zrýchleného aj spomaleného pohybu, priemernej rýchlosti, potenciálnej energie, hybnosti telesa, Newtonovho zákona sily, mechanickej práce, výkonu, premena polohovej energie na pohybovú, kladky a dvojitého kladkostroja. Pomôcka pre skupinu max. 4 žiakov.</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</si>
  <si>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</si>
  <si>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</si>
  <si>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</si>
  <si>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Sada žiackych optických súprav pre skupinu žiakov obsahuje 2 sady po 19 komponentoch, pričom každá umožňuje vykonanie týchto experimentov: odraz a lom svetla (snellov zákon), totálny odraz, geometrická konštrukcia obrazu pomocou význačných lúčov, funkcia zdravého ľudského oka, chyby oka a korekcie, funkcia základných optických prístrojov, fotoaparát, ďalekohľad. Každá súprava obsahuje 11 ks modelov optických komponentov (spojok a rozptyliek), optický hranol, zrkadlo rovinné, vypuklé, duté, 3 ks svetelný čln, sadu RGB filtrov,  sadu 8 ks laminovaných pracovných listov formát A3 s popisom v slovenskom jazyku, manuál, zbierku 22 úloh v slovenskom jazyku a 1 ks zdroj 3 paralelných lúčov (1 x 532 nm, 2 x 635 nm) s elektronickým prepínaním predvolených lúčových pozícií, 3 lúčový zdroj spĺňa požiadavky na triedu bezpečnosti 2 podľa STN EN 60825-1:2008-06, k zdroju je priložené vyhlásenie o zhode a protokol s reálne nameranými hodnotami výkonu jednotlivých lúčov, 1 ks napájací zdroj, 1x zdroj bieleho svetla integrovaný do zdroja paralelných lúčov, umožňujúci demonštrovať rozklad svetla po prechode hranolom. Sada pre skupinu 2- 4 žiakov.</t>
  </si>
  <si>
    <t>Žiacka sada pre skupinu žiakov využiteľná s interfejsom pre senzory obsahuje 10 komponentov (spojovacia doska, 5 ks spojovacie vodiče rôzne dĺžky, nádoba na elektrolýzu, sada 9ks elektród, žiarovka 2,5V/0,2A E10, žiarovka 10V/0,05A E10, poistkový drôt priemer 0,1mm, konštantánový drôt priemer 0,2mm, medený drôt priemer 0,2mm, krokosvorka s kolíkom a ďalšie komponenty v sade), ktoré umožňujú vykonať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ručný generátor. Sada pre skupinu 2- 4 žiakov.</t>
  </si>
  <si>
    <t xml:space="preserve">Žiacka sada pre skupinu žiakov využiteľná s interfejsom pre senzory obsahuje 4 súpravy s celkovým obsahom 80 komponentov, pričom každá sada obsahuje týchto 20 kompenentov (2 ks tyčový magnet priemer 10mm dĺžka 50mm, železné piliny v dóze, vreckový kompas, guľa pre zemský magnetizmus, veľká sonda magnetického poľa, banánik 4mm s ihlou, 2ks podložka pre tyčové valcové magnety, 4ks tyč so závitom pre vzájomné zoskrutkovanie, puzdro pre magnet, 2ks pólový plech 60x25mm, 10 ks kancelárske spinky jedna s niťou a ďalšie komponenty v sade). Súpravy umožňujú vykonať tieto experimenty: magnetické materiály, sila magnetov, vzájomné pôsobenie magnetických polí, siločiary magnetického poľa, vznášanie magnetov, magnetické pole zeme, magnetický motor, polarizácia, model elektroskopu. Sada pre skupinu 4 žiakov. </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</si>
  <si>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</si>
  <si>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 Využitie možnosti variability zariadenia pri prevedení a urýchlovaní chemických reakcií, ako je miešanie, prelievanie, držanie nad otvoreným ohňom chemického kahana. To všetko z rôznych vzdialeností v rámci učebne. Možnosť oddeľovania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 mobilu alebo joystiku (súčasť balenia).</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</si>
  <si>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</si>
  <si>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</si>
  <si>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 xml:space="preserve">Chemický, sklenený liehový kahan s príslušenstvom. Sada má obsahovať min.: 1 ks liehový kahan s objemom 250ml, hrúbka skla 1,8 mm, 1ks laboratórna trojnožka so sieťkou nad kahan, 250 ml lieh na horenie. </t>
  </si>
  <si>
    <t>Stojan na sušenie laboratórneho skla  a pomôcok má kapacitu  55 miest a pozostáva z 2 častí - stojan a miska na zachytávanie vody, rozmery stojana (VxDxŠ) 64x36x14 cm. Materiál - chemicky odolný plast.</t>
  </si>
  <si>
    <t xml:space="preserve">Sada 3D modelov pre učiteľa zložená  z 8 ks demonštračných 3D modelov na chémiu v zložení:  1x interaktívny model atómu, 1x žiacky model atómu, 1x súprava anorganická chémia (obsahujúca 51 atómov priemeru 14,5mm a 38 spojovacích prvkov), 1x súprava organická chémia (obsahujúca 50 atómov priemeru 14,5mm a 64 spojovacích prvkov), 1x model Chloridu sodného (rozmer 13,5x13,5x12,5cm), 1x model Grafitu (35x25x26.5 cm) , 1x model Diamantu (31x31x 8 cm) , 1x model síranu vápenatého (rozmer 31x31x28cm). Každý z modelov je z odolného plastu vhodnom pre školské prostredie, s popisom jednotlivých častí v slovenskom jazyku. </t>
  </si>
  <si>
    <t>Laboratórny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sú: 2 balenia po 20 mL pufru pH 4, 2 balenia po 20 mL pufru pH 7, 2 balenia po 20 mL čistiaceho roztoku.</t>
  </si>
  <si>
    <t xml:space="preserve">Triedna sada laboratórneho skla a pomôcok obsahuje: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valec odmerný nízky plastový 250ml, 1x valec odmerný vysoký plastový 500ml, 1x lievik, 1 ks byreta objem 25 ml, sklená tyčinka, stojan na 10 skúmaviek (plast alebo drevo), 4 rôzne kovové upínacie držiaky, 4x kadička vysoká s výlevkou  400ml, 4x kadička nízka s výlevkou  150ml, 4x kadička vysoká s výlevkou  250ml, 4x banka kúžeľová úzkohrdlá 250 ml, 4x skúmavka s guľatým dnom priem. 12 mm s vyhrnutým okrajom, 4x skúmavka s guľatým dnom priem. 14 mm s vyhrnutým okrajom, 4x pipeta delená 10 ml, 4x miska Petriho sklenená 90 mm, 4x valec odmerný vysoký 250 ml, 4x valec odmerný nízky plastový 250ml, 4x valec odmerný vysoký plastový 500ml, 4x lievik, 4x sklená tyčinka, 4x stojan na 10 skúmaviek, 4x štyri rôzne držiaky. </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</si>
  <si>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</si>
  <si>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auto/manuál,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</si>
  <si>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</si>
  <si>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</si>
  <si>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</si>
  <si>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</si>
  <si>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Minimálne požiadavky - sada senzorov má byť kompatibilná s interfejsom a softvérom k interfejsu a má obsahovať min. senzory: 1 x pH senzor, 1 x Senzor vodivosti kvapaliny, 1 ks Senzor CO2 (0..5000ppm), 1x Senzor slanosti kvapaliny (0..35), 1x ORP senzor, 1 x Sada prepojovacích káblikov (4ks). Pre skupinu max. 4 žiakov.</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</si>
  <si>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</si>
  <si>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</si>
  <si>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</si>
  <si>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</si>
  <si>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</si>
  <si>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 xml:space="preserve">Ekologická sada má minimálne obsahovať materiál na rozbor vody a pôdy a na meranie najdôležitejších látok, ktoré ovplyvňujú naše životné prostredie. Obal kufríka má byť pevný a vodotesný. Kufrík má obsahovať minimálne: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dodávky má byť aj videomanuál pre prácu s ekologickým kufríkom. </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</si>
  <si>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</si>
  <si>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</si>
  <si>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</si>
  <si>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</si>
  <si>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</si>
  <si>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</si>
  <si>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</si>
  <si>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</si>
  <si>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</si>
  <si>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</si>
  <si>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</si>
  <si>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</si>
  <si>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</si>
  <si>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</si>
  <si>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 xml:space="preserve">Demonštračná sada na ukážku bezpečného používania elektrickej energie v domácnosti. Sada má obsahovať minimálne 15 rôznych komponentov, umožňujúcich vykonanie minimálne 25 rôznych experimentov minimálne z týchto okruhov: základné zapojenia elektrospotrebičov, premena elektrickej energie na iné druhy energie, nehody spôsobené elektrickým prúdom, nehodové situácie v domácnosti. Súčasťou stavebnice má byť sada spojovacích vodičov so stojanom. Požadovaný je videomanuál v slovenskom jazyku. </t>
  </si>
  <si>
    <t>Sada má obsahovať minimálne: tankovaciu stanicu s mechanickým plnením vodíka, elektrolyzérom na výrobu vodíka, nádržkou na vodu a zásobníkom na vodík, solárny článok na získavanie energie pre výrobu vodíka. Minimálny rozmer modelu autíčka  má byť 10 cm, má byť z priesvitného plastu, umožňujúceho sledovať chemické procesy, so zásobníkom na vodík. Sada pre dielňu.</t>
  </si>
  <si>
    <t>Súbor minimálne 9 ks lineárnych učebných pomôcok znázorňujúcich využitie základných mechanizmov v domácnosti a praxi, automatizačné, zabezpečovacie systémy v domácnosti, energetické zdroje a ich využitie v domácnosti. Minimálny požadovaný rozmer má byť 110x140 cm, povrch má byť laminovaný a sada má byť dodaná so závesnými lištami a s háčikmi na zavesenie (Obsiahnuté témy minimálne: Zabezpečovacie prvky v domácnosti, Regulácia spotreby vody v domácnosti a Regulácia spotreby elektriny v domácnosti, Ústredné kúrenie, Alternatívne a obnoviteľné zdroje energie, Nízkoenergetické domy, Rozvod plynu v domácnostiach, Revízne postupy, Základné mechanizmy v domácnosti)</t>
  </si>
  <si>
    <t xml:space="preserve">Vzorkovnice základných druhov technických materiálov (drevo, kov, plasty),vzorky tesnení (dvere, okná a pod.), vzorky tepelných izolácií (vata, pena, polystyrén a pod.). Rozmery vzoriek by mali byť minimálne  50x50x5mm, s vyznačením názvu materiálu na vzorke v slovenskom jazyku. Každá vzorkovnica má obsahovať vzorky minimálne 5 rôznych druhov technických materiálov (t.j. minimálne 5x drevo, 5x kov, 5x plast, 5x tesnenia, 5x tepelné izolácie). Súbory vzorkovníc majú byť uložené v prenosnom kufríku. </t>
  </si>
  <si>
    <t>Dielenská stolárska hoblica so stabilnou konštrukciou, plát hoblice vyrobený z bukovej špárovky o hrúbke min. 30 mm, predok stoloveho plátu ma hrúbku min. 90 mm, podnož vyrobená z cinkovanej špárovky, hoblica mam prípravu na výmenu zveráku pre pravakov aj ľavákov, hoblica obsahuje poličku a odkladací žľab na stolovej doske po celej šírke. Rozmer bez zveráku: 1350*650*810 mm, rozmer s zverákom: 1500*760*850 mm, hoblica má predný a bočný zverák, povrchovo upravená lak alebo olej.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</si>
</sst>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1]_-;\-* #,##0.00\ [$€-1]_-;_-* &quot;-&quot;??\ [$€-1]_-;_-@_-"/>
  </numFmts>
  <fonts count="16"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1"/>
      <name val="Calibri"/>
      <family val="2"/>
      <charset val="238"/>
      <scheme val="minor"/>
    </font>
    <font>
      <sz val="10"/>
      <name val="Arial"/>
      <family val="2"/>
      <charset val="238"/>
    </font>
    <font>
      <b/>
      <sz val="10"/>
      <name val="Arial"/>
      <family val="2"/>
      <charset val="238"/>
    </font>
    <font>
      <sz val="12"/>
      <color theme="1"/>
      <name val="Times New Roman"/>
      <family val="1"/>
      <charset val="238"/>
    </font>
    <font>
      <sz val="11"/>
      <color rgb="FFFF0000"/>
      <name val="Calibri"/>
      <family val="2"/>
      <charset val="238"/>
      <scheme val="minor"/>
    </font>
    <font>
      <b/>
      <sz val="16"/>
      <color theme="1"/>
      <name val="Calibri"/>
      <family val="2"/>
      <charset val="238"/>
      <scheme val="minor"/>
    </font>
    <font>
      <b/>
      <sz val="14"/>
      <name val="Calibri"/>
      <family val="2"/>
      <charset val="238"/>
      <scheme val="minor"/>
    </font>
    <font>
      <b/>
      <sz val="14"/>
      <color theme="1"/>
      <name val="Calibri"/>
      <family val="2"/>
      <charset val="238"/>
      <scheme val="minor"/>
    </font>
    <font>
      <b/>
      <sz val="12"/>
      <color theme="1"/>
      <name val="Calibri"/>
      <family val="2"/>
      <charset val="238"/>
      <scheme val="minor"/>
    </font>
    <font>
      <sz val="12"/>
      <color theme="1"/>
      <name val="Calibri"/>
      <family val="2"/>
      <charset val="238"/>
      <scheme val="minor"/>
    </font>
    <font>
      <b/>
      <sz val="14"/>
      <name val="Arial"/>
      <family val="2"/>
      <charset val="238"/>
    </font>
  </fonts>
  <fills count="7">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cellStyleXfs>
  <cellXfs count="60">
    <xf numFmtId="0" fontId="0" fillId="0" borderId="0" xfId="0"/>
    <xf numFmtId="0" fontId="3"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165" fontId="3" fillId="0" borderId="1" xfId="0" applyNumberFormat="1" applyFont="1" applyFill="1" applyBorder="1" applyAlignment="1" applyProtection="1">
      <alignment horizontal="right" vertical="center" wrapText="1"/>
    </xf>
    <xf numFmtId="165" fontId="0" fillId="0" borderId="1" xfId="0" applyNumberFormat="1" applyFont="1" applyFill="1" applyBorder="1" applyAlignment="1" applyProtection="1">
      <alignment vertical="center"/>
    </xf>
    <xf numFmtId="0" fontId="2" fillId="2" borderId="1" xfId="0" applyFont="1" applyFill="1" applyBorder="1" applyAlignment="1" applyProtection="1">
      <alignment horizontal="justify" vertical="center" wrapText="1"/>
      <protection locked="0"/>
    </xf>
    <xf numFmtId="0" fontId="4" fillId="0"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6" fillId="0" borderId="0" xfId="0" applyFont="1"/>
    <xf numFmtId="0" fontId="3" fillId="4"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center" vertical="center" wrapText="1"/>
      <protection locked="0"/>
    </xf>
    <xf numFmtId="0" fontId="0" fillId="4" borderId="1" xfId="0" applyFill="1" applyBorder="1" applyAlignment="1" applyProtection="1">
      <alignment horizontal="center" vertical="center"/>
      <protection locked="0"/>
    </xf>
    <xf numFmtId="0" fontId="0" fillId="0" borderId="1" xfId="0" applyBorder="1"/>
    <xf numFmtId="0" fontId="1" fillId="2" borderId="1" xfId="0" applyFont="1" applyFill="1" applyBorder="1" applyAlignment="1" applyProtection="1">
      <alignment vertical="center" wrapText="1"/>
      <protection locked="0"/>
    </xf>
    <xf numFmtId="0" fontId="12" fillId="4" borderId="0" xfId="0" applyFont="1" applyFill="1" applyAlignment="1">
      <alignment horizontal="left" vertical="center" wrapText="1"/>
    </xf>
    <xf numFmtId="4" fontId="13" fillId="4" borderId="0" xfId="0" applyNumberFormat="1" applyFont="1" applyFill="1" applyAlignment="1">
      <alignment horizontal="left" vertical="center" wrapText="1"/>
    </xf>
    <xf numFmtId="0" fontId="5" fillId="0" borderId="0" xfId="0" applyFont="1" applyAlignment="1">
      <alignment horizontal="left" vertical="top" wrapText="1"/>
    </xf>
    <xf numFmtId="0" fontId="2" fillId="2" borderId="1" xfId="0" applyFont="1" applyFill="1" applyBorder="1" applyAlignment="1" applyProtection="1">
      <alignment horizontal="center" vertical="center" wrapText="1"/>
      <protection locked="0"/>
    </xf>
    <xf numFmtId="165" fontId="1" fillId="4" borderId="1" xfId="0" applyNumberFormat="1" applyFont="1" applyFill="1" applyBorder="1" applyAlignment="1" applyProtection="1">
      <alignment horizontal="right" vertical="center" wrapText="1"/>
      <protection locked="0"/>
    </xf>
    <xf numFmtId="165" fontId="1" fillId="2" borderId="1" xfId="0" applyNumberFormat="1" applyFont="1" applyFill="1" applyBorder="1" applyAlignment="1" applyProtection="1">
      <alignment horizontal="right" vertical="center" wrapText="1"/>
      <protection locked="0"/>
    </xf>
    <xf numFmtId="49" fontId="0" fillId="6" borderId="1" xfId="0" applyNumberFormat="1" applyFill="1" applyBorder="1" applyAlignment="1">
      <alignment wrapText="1"/>
    </xf>
    <xf numFmtId="164" fontId="0" fillId="3" borderId="1" xfId="0" applyNumberFormat="1" applyFill="1" applyBorder="1" applyAlignment="1">
      <alignment vertical="center"/>
    </xf>
    <xf numFmtId="165" fontId="14" fillId="4" borderId="1" xfId="0" applyNumberFormat="1" applyFont="1" applyFill="1" applyBorder="1" applyAlignment="1">
      <alignment horizontal="right" vertical="center"/>
    </xf>
    <xf numFmtId="0" fontId="0" fillId="4" borderId="0" xfId="0" applyFill="1"/>
    <xf numFmtId="49" fontId="0" fillId="4" borderId="0" xfId="0" applyNumberFormat="1" applyFill="1" applyAlignment="1">
      <alignment wrapText="1"/>
    </xf>
    <xf numFmtId="165" fontId="0" fillId="4" borderId="0" xfId="0" applyNumberFormat="1" applyFill="1"/>
    <xf numFmtId="0" fontId="0" fillId="4" borderId="0" xfId="0" applyFill="1" applyAlignment="1">
      <alignment wrapText="1"/>
    </xf>
    <xf numFmtId="0" fontId="15" fillId="3" borderId="1" xfId="0" applyFont="1" applyFill="1" applyBorder="1"/>
    <xf numFmtId="0" fontId="12" fillId="3" borderId="1" xfId="0" applyFont="1" applyFill="1" applyBorder="1"/>
    <xf numFmtId="165" fontId="12" fillId="3" borderId="1" xfId="0" applyNumberFormat="1" applyFont="1" applyFill="1" applyBorder="1"/>
    <xf numFmtId="0" fontId="11" fillId="3" borderId="1" xfId="0" applyFont="1" applyFill="1" applyBorder="1" applyAlignment="1" applyProtection="1">
      <alignment vertical="top" wrapText="1"/>
      <protection locked="0"/>
    </xf>
    <xf numFmtId="0" fontId="7" fillId="0" borderId="5" xfId="0" applyFont="1" applyBorder="1"/>
    <xf numFmtId="0" fontId="0" fillId="0" borderId="6" xfId="0" applyBorder="1"/>
    <xf numFmtId="49" fontId="0" fillId="0" borderId="6" xfId="0" applyNumberFormat="1" applyBorder="1" applyAlignment="1">
      <alignment wrapText="1"/>
    </xf>
    <xf numFmtId="165" fontId="0" fillId="0" borderId="6" xfId="0" applyNumberFormat="1" applyBorder="1"/>
    <xf numFmtId="0" fontId="0" fillId="0" borderId="7" xfId="0" applyBorder="1" applyAlignment="1">
      <alignment wrapText="1"/>
    </xf>
    <xf numFmtId="0" fontId="6" fillId="0" borderId="8" xfId="0" applyFont="1" applyBorder="1"/>
    <xf numFmtId="0" fontId="0" fillId="0" borderId="9" xfId="0" applyBorder="1"/>
    <xf numFmtId="0" fontId="8" fillId="0" borderId="0" xfId="0" applyFont="1" applyAlignment="1">
      <alignment horizontal="left" wrapText="1"/>
    </xf>
    <xf numFmtId="0" fontId="8" fillId="0" borderId="0" xfId="0" applyFont="1" applyAlignment="1">
      <alignment horizontal="justify"/>
    </xf>
    <xf numFmtId="0" fontId="0" fillId="0" borderId="8" xfId="0" applyBorder="1"/>
    <xf numFmtId="0" fontId="7" fillId="0" borderId="10" xfId="0" applyFont="1" applyBorder="1"/>
    <xf numFmtId="0" fontId="0" fillId="0" borderId="11" xfId="0" applyBorder="1"/>
    <xf numFmtId="0" fontId="8" fillId="0" borderId="11" xfId="0" applyFont="1" applyBorder="1" applyAlignment="1">
      <alignment horizontal="justify"/>
    </xf>
    <xf numFmtId="0" fontId="0" fillId="0" borderId="12" xfId="0" applyBorder="1"/>
    <xf numFmtId="164" fontId="0" fillId="2" borderId="1" xfId="0" applyNumberFormat="1" applyFill="1" applyBorder="1" applyAlignment="1">
      <alignment vertical="center"/>
    </xf>
    <xf numFmtId="165" fontId="14" fillId="2" borderId="1" xfId="0" applyNumberFormat="1" applyFont="1" applyFill="1" applyBorder="1" applyAlignment="1">
      <alignment horizontal="right" vertical="center"/>
    </xf>
    <xf numFmtId="0" fontId="9" fillId="0" borderId="1" xfId="0" applyFont="1" applyBorder="1" applyProtection="1">
      <protection locked="0"/>
    </xf>
    <xf numFmtId="0" fontId="0" fillId="2" borderId="1" xfId="0" applyFill="1" applyBorder="1"/>
    <xf numFmtId="0" fontId="10" fillId="0" borderId="0" xfId="0" applyFont="1" applyAlignment="1">
      <alignment horizontal="left" vertical="center" wrapText="1"/>
    </xf>
    <xf numFmtId="0" fontId="11" fillId="5" borderId="2"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4" xfId="0" applyFont="1" applyFill="1" applyBorder="1" applyAlignment="1">
      <alignment horizontal="left" vertical="top" wrapText="1"/>
    </xf>
    <xf numFmtId="0" fontId="5" fillId="0" borderId="0" xfId="0" applyFont="1" applyAlignment="1">
      <alignment horizontal="left"/>
    </xf>
    <xf numFmtId="49" fontId="5" fillId="0" borderId="0" xfId="0" applyNumberFormat="1" applyFont="1" applyAlignment="1">
      <alignment horizontal="left" wrapText="1"/>
    </xf>
    <xf numFmtId="0" fontId="0" fillId="0" borderId="1" xfId="0" applyFont="1" applyBorder="1" applyAlignment="1">
      <alignment horizontal="justify" vertical="center" wrapText="1"/>
    </xf>
  </cellXfs>
  <cellStyles count="2">
    <cellStyle name="Normálna" xfId="0" builtinId="0"/>
    <cellStyle name="Normálna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98"/>
  <sheetViews>
    <sheetView tabSelected="1" view="pageLayout" zoomScale="60" zoomScaleNormal="100" zoomScalePageLayoutView="60" workbookViewId="0">
      <selection activeCell="G97" sqref="G97"/>
    </sheetView>
  </sheetViews>
  <sheetFormatPr defaultRowHeight="14.4" x14ac:dyDescent="0.3"/>
  <cols>
    <col min="1" max="1" width="26.44140625" customWidth="1"/>
    <col min="2" max="2" width="11.44140625" customWidth="1"/>
    <col min="3" max="3" width="9.5546875" customWidth="1"/>
    <col min="4" max="4" width="14.5546875" customWidth="1"/>
    <col min="5" max="5" width="20.109375" customWidth="1"/>
    <col min="6" max="6" width="15.44140625" customWidth="1"/>
    <col min="7" max="7" width="82.77734375" customWidth="1"/>
    <col min="8" max="8" width="18" customWidth="1"/>
    <col min="10" max="10" width="8.109375" customWidth="1"/>
    <col min="11" max="11" width="8.88671875" hidden="1" customWidth="1"/>
  </cols>
  <sheetData>
    <row r="1" spans="1:8" ht="21" x14ac:dyDescent="0.3">
      <c r="A1" s="53" t="s">
        <v>90</v>
      </c>
      <c r="B1" s="53"/>
      <c r="C1" s="53"/>
      <c r="D1" s="53"/>
      <c r="E1" s="53"/>
      <c r="F1" s="53"/>
    </row>
    <row r="2" spans="1:8" ht="18" x14ac:dyDescent="0.3">
      <c r="A2" s="54" t="s">
        <v>104</v>
      </c>
      <c r="B2" s="55"/>
      <c r="C2" s="55"/>
      <c r="D2" s="55"/>
      <c r="E2" s="55"/>
      <c r="F2" s="56"/>
    </row>
    <row r="3" spans="1:8" ht="18" x14ac:dyDescent="0.3">
      <c r="A3" s="18"/>
      <c r="B3" s="18"/>
      <c r="C3" s="18"/>
      <c r="D3" s="19"/>
      <c r="E3" s="18"/>
      <c r="F3" s="18"/>
    </row>
    <row r="4" spans="1:8" x14ac:dyDescent="0.3">
      <c r="A4" s="20" t="s">
        <v>86</v>
      </c>
      <c r="B4" s="57" t="s">
        <v>87</v>
      </c>
      <c r="C4" s="57"/>
      <c r="D4" s="57"/>
      <c r="E4" s="57"/>
      <c r="F4" s="57"/>
    </row>
    <row r="5" spans="1:8" x14ac:dyDescent="0.3">
      <c r="A5" s="20" t="s">
        <v>88</v>
      </c>
      <c r="B5" s="58" t="s">
        <v>89</v>
      </c>
      <c r="C5" s="58"/>
      <c r="D5" s="58"/>
      <c r="E5" s="58"/>
      <c r="F5" s="58"/>
    </row>
    <row r="6" spans="1:8" ht="67.8" customHeight="1" x14ac:dyDescent="0.3">
      <c r="A6" s="17"/>
      <c r="B6" s="21" t="s">
        <v>73</v>
      </c>
      <c r="C6" s="11" t="s">
        <v>91</v>
      </c>
      <c r="D6" s="22" t="s">
        <v>92</v>
      </c>
      <c r="E6" s="23" t="s">
        <v>93</v>
      </c>
      <c r="F6" s="23" t="s">
        <v>94</v>
      </c>
      <c r="G6" s="17" t="s">
        <v>95</v>
      </c>
      <c r="H6" s="24" t="s">
        <v>96</v>
      </c>
    </row>
    <row r="7" spans="1:8" ht="15.6" x14ac:dyDescent="0.3">
      <c r="A7" s="2" t="s">
        <v>78</v>
      </c>
      <c r="B7" s="4"/>
      <c r="C7" s="4"/>
      <c r="D7" s="6"/>
      <c r="E7" s="6"/>
      <c r="F7" s="7"/>
      <c r="G7" s="51"/>
      <c r="H7" s="16"/>
    </row>
    <row r="8" spans="1:8" ht="132" customHeight="1" x14ac:dyDescent="0.3">
      <c r="A8" s="3" t="s">
        <v>67</v>
      </c>
      <c r="B8" s="1" t="s">
        <v>0</v>
      </c>
      <c r="C8" s="1">
        <v>1</v>
      </c>
      <c r="D8" s="25"/>
      <c r="E8" s="26">
        <f t="shared" ref="E8:E60" si="0">C8*D8</f>
        <v>0</v>
      </c>
      <c r="F8" s="26">
        <f t="shared" ref="F8:F60" si="1">E8*1.2</f>
        <v>0</v>
      </c>
      <c r="G8" s="59" t="s">
        <v>105</v>
      </c>
      <c r="H8" s="16"/>
    </row>
    <row r="9" spans="1:8" ht="125.4" customHeight="1" x14ac:dyDescent="0.3">
      <c r="A9" s="3" t="s">
        <v>12</v>
      </c>
      <c r="B9" s="1" t="s">
        <v>0</v>
      </c>
      <c r="C9" s="1">
        <v>1</v>
      </c>
      <c r="D9" s="25"/>
      <c r="E9" s="26">
        <f t="shared" si="0"/>
        <v>0</v>
      </c>
      <c r="F9" s="26">
        <f t="shared" si="1"/>
        <v>0</v>
      </c>
      <c r="G9" s="59" t="s">
        <v>106</v>
      </c>
      <c r="H9" s="16"/>
    </row>
    <row r="10" spans="1:8" ht="96.6" customHeight="1" x14ac:dyDescent="0.3">
      <c r="A10" s="3" t="s">
        <v>45</v>
      </c>
      <c r="B10" s="1" t="s">
        <v>1</v>
      </c>
      <c r="C10" s="1">
        <v>1</v>
      </c>
      <c r="D10" s="25"/>
      <c r="E10" s="26">
        <f t="shared" si="0"/>
        <v>0</v>
      </c>
      <c r="F10" s="26">
        <f t="shared" si="1"/>
        <v>0</v>
      </c>
      <c r="G10" s="59" t="s">
        <v>79</v>
      </c>
      <c r="H10" s="16"/>
    </row>
    <row r="11" spans="1:8" ht="129.6" x14ac:dyDescent="0.3">
      <c r="A11" s="3" t="s">
        <v>19</v>
      </c>
      <c r="B11" s="1" t="s">
        <v>1</v>
      </c>
      <c r="C11" s="1">
        <v>1</v>
      </c>
      <c r="D11" s="25"/>
      <c r="E11" s="26">
        <f t="shared" si="0"/>
        <v>0</v>
      </c>
      <c r="F11" s="26">
        <f t="shared" si="1"/>
        <v>0</v>
      </c>
      <c r="G11" s="59" t="s">
        <v>107</v>
      </c>
      <c r="H11" s="16"/>
    </row>
    <row r="12" spans="1:8" ht="57.6" x14ac:dyDescent="0.3">
      <c r="A12" s="3" t="s">
        <v>49</v>
      </c>
      <c r="B12" s="1" t="s">
        <v>1</v>
      </c>
      <c r="C12" s="1">
        <v>1</v>
      </c>
      <c r="D12" s="25"/>
      <c r="E12" s="26">
        <f t="shared" si="0"/>
        <v>0</v>
      </c>
      <c r="F12" s="26">
        <f t="shared" si="1"/>
        <v>0</v>
      </c>
      <c r="G12" s="59" t="s">
        <v>108</v>
      </c>
      <c r="H12" s="16"/>
    </row>
    <row r="13" spans="1:8" ht="149.4" customHeight="1" x14ac:dyDescent="0.3">
      <c r="A13" s="3" t="s">
        <v>18</v>
      </c>
      <c r="B13" s="1" t="s">
        <v>1</v>
      </c>
      <c r="C13" s="1">
        <v>1</v>
      </c>
      <c r="D13" s="25"/>
      <c r="E13" s="26">
        <f t="shared" si="0"/>
        <v>0</v>
      </c>
      <c r="F13" s="26">
        <f t="shared" si="1"/>
        <v>0</v>
      </c>
      <c r="G13" s="59" t="s">
        <v>109</v>
      </c>
      <c r="H13" s="16"/>
    </row>
    <row r="14" spans="1:8" ht="86.4" x14ac:dyDescent="0.3">
      <c r="A14" s="5" t="s">
        <v>37</v>
      </c>
      <c r="B14" s="4" t="s">
        <v>1</v>
      </c>
      <c r="C14" s="4">
        <v>1</v>
      </c>
      <c r="D14" s="25"/>
      <c r="E14" s="26">
        <f t="shared" si="0"/>
        <v>0</v>
      </c>
      <c r="F14" s="26">
        <f t="shared" si="1"/>
        <v>0</v>
      </c>
      <c r="G14" s="59" t="s">
        <v>110</v>
      </c>
      <c r="H14" s="16"/>
    </row>
    <row r="15" spans="1:8" ht="86.4" x14ac:dyDescent="0.3">
      <c r="A15" s="3" t="s">
        <v>17</v>
      </c>
      <c r="B15" s="1" t="s">
        <v>1</v>
      </c>
      <c r="C15" s="1">
        <v>1</v>
      </c>
      <c r="D15" s="25"/>
      <c r="E15" s="26">
        <f t="shared" si="0"/>
        <v>0</v>
      </c>
      <c r="F15" s="26">
        <f t="shared" si="1"/>
        <v>0</v>
      </c>
      <c r="G15" s="59" t="s">
        <v>111</v>
      </c>
      <c r="H15" s="16"/>
    </row>
    <row r="16" spans="1:8" ht="72" x14ac:dyDescent="0.3">
      <c r="A16" s="5" t="s">
        <v>5</v>
      </c>
      <c r="B16" s="1" t="s">
        <v>0</v>
      </c>
      <c r="C16" s="1">
        <v>1</v>
      </c>
      <c r="D16" s="25"/>
      <c r="E16" s="26">
        <f t="shared" si="0"/>
        <v>0</v>
      </c>
      <c r="F16" s="26">
        <f t="shared" si="1"/>
        <v>0</v>
      </c>
      <c r="G16" s="59" t="s">
        <v>112</v>
      </c>
      <c r="H16" s="16"/>
    </row>
    <row r="17" spans="1:8" ht="43.2" x14ac:dyDescent="0.3">
      <c r="A17" s="5" t="s">
        <v>43</v>
      </c>
      <c r="B17" s="1" t="s">
        <v>0</v>
      </c>
      <c r="C17" s="1">
        <v>1</v>
      </c>
      <c r="D17" s="25"/>
      <c r="E17" s="26">
        <f t="shared" si="0"/>
        <v>0</v>
      </c>
      <c r="F17" s="26">
        <f t="shared" si="1"/>
        <v>0</v>
      </c>
      <c r="G17" s="59" t="s">
        <v>80</v>
      </c>
      <c r="H17" s="16"/>
    </row>
    <row r="18" spans="1:8" ht="302.39999999999998" x14ac:dyDescent="0.3">
      <c r="A18" s="3" t="s">
        <v>16</v>
      </c>
      <c r="B18" s="1" t="s">
        <v>1</v>
      </c>
      <c r="C18" s="1">
        <v>1</v>
      </c>
      <c r="D18" s="25"/>
      <c r="E18" s="26">
        <f t="shared" si="0"/>
        <v>0</v>
      </c>
      <c r="F18" s="26">
        <f t="shared" si="1"/>
        <v>0</v>
      </c>
      <c r="G18" s="59" t="s">
        <v>113</v>
      </c>
      <c r="H18" s="16"/>
    </row>
    <row r="19" spans="1:8" ht="158.4" x14ac:dyDescent="0.3">
      <c r="A19" s="3" t="s">
        <v>15</v>
      </c>
      <c r="B19" s="1" t="s">
        <v>1</v>
      </c>
      <c r="C19" s="1">
        <v>1</v>
      </c>
      <c r="D19" s="25"/>
      <c r="E19" s="26">
        <f t="shared" si="0"/>
        <v>0</v>
      </c>
      <c r="F19" s="26">
        <f t="shared" si="1"/>
        <v>0</v>
      </c>
      <c r="G19" s="59" t="s">
        <v>114</v>
      </c>
      <c r="H19" s="16"/>
    </row>
    <row r="20" spans="1:8" ht="316.8" x14ac:dyDescent="0.3">
      <c r="A20" s="3" t="s">
        <v>14</v>
      </c>
      <c r="B20" s="1" t="s">
        <v>1</v>
      </c>
      <c r="C20" s="1">
        <v>1</v>
      </c>
      <c r="D20" s="25"/>
      <c r="E20" s="26">
        <f t="shared" si="0"/>
        <v>0</v>
      </c>
      <c r="F20" s="26">
        <f t="shared" si="1"/>
        <v>0</v>
      </c>
      <c r="G20" s="59" t="s">
        <v>115</v>
      </c>
      <c r="H20" s="16"/>
    </row>
    <row r="21" spans="1:8" ht="130.80000000000001" customHeight="1" x14ac:dyDescent="0.3">
      <c r="A21" s="3" t="s">
        <v>67</v>
      </c>
      <c r="B21" s="1" t="s">
        <v>0</v>
      </c>
      <c r="C21" s="1">
        <v>4</v>
      </c>
      <c r="D21" s="25"/>
      <c r="E21" s="26">
        <f t="shared" si="0"/>
        <v>0</v>
      </c>
      <c r="F21" s="26">
        <f t="shared" si="1"/>
        <v>0</v>
      </c>
      <c r="G21" s="59" t="s">
        <v>105</v>
      </c>
      <c r="H21" s="16"/>
    </row>
    <row r="22" spans="1:8" ht="100.8" x14ac:dyDescent="0.3">
      <c r="A22" s="3" t="s">
        <v>44</v>
      </c>
      <c r="B22" s="1" t="s">
        <v>1</v>
      </c>
      <c r="C22" s="1">
        <v>4</v>
      </c>
      <c r="D22" s="25"/>
      <c r="E22" s="26">
        <f t="shared" si="0"/>
        <v>0</v>
      </c>
      <c r="F22" s="26">
        <f t="shared" si="1"/>
        <v>0</v>
      </c>
      <c r="G22" s="59" t="s">
        <v>116</v>
      </c>
      <c r="H22" s="16"/>
    </row>
    <row r="23" spans="1:8" ht="259.2" x14ac:dyDescent="0.3">
      <c r="A23" s="3" t="s">
        <v>61</v>
      </c>
      <c r="B23" s="1" t="s">
        <v>1</v>
      </c>
      <c r="C23" s="1">
        <v>2</v>
      </c>
      <c r="D23" s="25"/>
      <c r="E23" s="26">
        <f t="shared" si="0"/>
        <v>0</v>
      </c>
      <c r="F23" s="26">
        <f t="shared" si="1"/>
        <v>0</v>
      </c>
      <c r="G23" s="59" t="s">
        <v>117</v>
      </c>
      <c r="H23" s="16"/>
    </row>
    <row r="24" spans="1:8" ht="72" x14ac:dyDescent="0.3">
      <c r="A24" s="3" t="s">
        <v>48</v>
      </c>
      <c r="B24" s="1" t="s">
        <v>1</v>
      </c>
      <c r="C24" s="1">
        <v>2</v>
      </c>
      <c r="D24" s="25"/>
      <c r="E24" s="26">
        <f t="shared" si="0"/>
        <v>0</v>
      </c>
      <c r="F24" s="26">
        <f t="shared" si="1"/>
        <v>0</v>
      </c>
      <c r="G24" s="59" t="s">
        <v>118</v>
      </c>
      <c r="H24" s="16"/>
    </row>
    <row r="25" spans="1:8" ht="86.4" x14ac:dyDescent="0.3">
      <c r="A25" s="5" t="s">
        <v>56</v>
      </c>
      <c r="B25" s="4" t="s">
        <v>1</v>
      </c>
      <c r="C25" s="4">
        <v>2</v>
      </c>
      <c r="D25" s="25"/>
      <c r="E25" s="26">
        <f t="shared" si="0"/>
        <v>0</v>
      </c>
      <c r="F25" s="26">
        <f t="shared" si="1"/>
        <v>0</v>
      </c>
      <c r="G25" s="59" t="s">
        <v>119</v>
      </c>
      <c r="H25" s="16"/>
    </row>
    <row r="26" spans="1:8" ht="129.6" x14ac:dyDescent="0.3">
      <c r="A26" s="3" t="s">
        <v>60</v>
      </c>
      <c r="B26" s="1" t="s">
        <v>1</v>
      </c>
      <c r="C26" s="1">
        <v>2</v>
      </c>
      <c r="D26" s="25"/>
      <c r="E26" s="26">
        <f t="shared" si="0"/>
        <v>0</v>
      </c>
      <c r="F26" s="26">
        <f t="shared" si="1"/>
        <v>0</v>
      </c>
      <c r="G26" s="59" t="s">
        <v>120</v>
      </c>
      <c r="H26" s="16"/>
    </row>
    <row r="27" spans="1:8" ht="100.8" x14ac:dyDescent="0.3">
      <c r="A27" s="3" t="s">
        <v>36</v>
      </c>
      <c r="B27" s="1" t="s">
        <v>0</v>
      </c>
      <c r="C27" s="1">
        <v>2</v>
      </c>
      <c r="D27" s="25"/>
      <c r="E27" s="26">
        <f t="shared" si="0"/>
        <v>0</v>
      </c>
      <c r="F27" s="26">
        <f t="shared" si="1"/>
        <v>0</v>
      </c>
      <c r="G27" s="59" t="s">
        <v>121</v>
      </c>
      <c r="H27" s="16"/>
    </row>
    <row r="28" spans="1:8" ht="100.8" x14ac:dyDescent="0.3">
      <c r="A28" s="5" t="s">
        <v>37</v>
      </c>
      <c r="B28" s="4" t="s">
        <v>1</v>
      </c>
      <c r="C28" s="4">
        <v>2</v>
      </c>
      <c r="D28" s="25"/>
      <c r="E28" s="26">
        <f t="shared" si="0"/>
        <v>0</v>
      </c>
      <c r="F28" s="26">
        <f t="shared" si="1"/>
        <v>0</v>
      </c>
      <c r="G28" s="59" t="s">
        <v>122</v>
      </c>
      <c r="H28" s="16"/>
    </row>
    <row r="29" spans="1:8" ht="86.4" x14ac:dyDescent="0.3">
      <c r="A29" s="3" t="s">
        <v>17</v>
      </c>
      <c r="B29" s="1" t="s">
        <v>1</v>
      </c>
      <c r="C29" s="1">
        <v>2</v>
      </c>
      <c r="D29" s="25"/>
      <c r="E29" s="26">
        <f t="shared" si="0"/>
        <v>0</v>
      </c>
      <c r="F29" s="26">
        <f t="shared" si="1"/>
        <v>0</v>
      </c>
      <c r="G29" s="59" t="s">
        <v>123</v>
      </c>
      <c r="H29" s="16"/>
    </row>
    <row r="30" spans="1:8" ht="86.4" x14ac:dyDescent="0.3">
      <c r="A30" s="5" t="s">
        <v>5</v>
      </c>
      <c r="B30" s="1" t="s">
        <v>1</v>
      </c>
      <c r="C30" s="1">
        <v>1</v>
      </c>
      <c r="D30" s="25"/>
      <c r="E30" s="26">
        <f t="shared" si="0"/>
        <v>0</v>
      </c>
      <c r="F30" s="26">
        <f t="shared" si="1"/>
        <v>0</v>
      </c>
      <c r="G30" s="59" t="s">
        <v>124</v>
      </c>
      <c r="H30" s="16"/>
    </row>
    <row r="31" spans="1:8" ht="230.4" x14ac:dyDescent="0.3">
      <c r="A31" s="3" t="s">
        <v>58</v>
      </c>
      <c r="B31" s="1" t="s">
        <v>1</v>
      </c>
      <c r="C31" s="1">
        <v>1</v>
      </c>
      <c r="D31" s="25"/>
      <c r="E31" s="26">
        <f t="shared" si="0"/>
        <v>0</v>
      </c>
      <c r="F31" s="26">
        <f t="shared" si="1"/>
        <v>0</v>
      </c>
      <c r="G31" s="59" t="s">
        <v>125</v>
      </c>
      <c r="H31" s="16"/>
    </row>
    <row r="32" spans="1:8" ht="144" x14ac:dyDescent="0.3">
      <c r="A32" s="3" t="s">
        <v>57</v>
      </c>
      <c r="B32" s="4" t="s">
        <v>1</v>
      </c>
      <c r="C32" s="4">
        <v>2</v>
      </c>
      <c r="D32" s="25"/>
      <c r="E32" s="26">
        <f t="shared" si="0"/>
        <v>0</v>
      </c>
      <c r="F32" s="26">
        <f t="shared" si="1"/>
        <v>0</v>
      </c>
      <c r="G32" s="59" t="s">
        <v>126</v>
      </c>
      <c r="H32" s="16"/>
    </row>
    <row r="33" spans="1:8" ht="172.8" x14ac:dyDescent="0.3">
      <c r="A33" s="3" t="s">
        <v>59</v>
      </c>
      <c r="B33" s="1" t="s">
        <v>1</v>
      </c>
      <c r="C33" s="1">
        <v>2</v>
      </c>
      <c r="D33" s="25"/>
      <c r="E33" s="26">
        <f t="shared" si="0"/>
        <v>0</v>
      </c>
      <c r="F33" s="26">
        <f t="shared" si="1"/>
        <v>0</v>
      </c>
      <c r="G33" s="59" t="s">
        <v>127</v>
      </c>
      <c r="H33" s="16"/>
    </row>
    <row r="34" spans="1:8" ht="72" x14ac:dyDescent="0.3">
      <c r="A34" s="3" t="s">
        <v>68</v>
      </c>
      <c r="B34" s="1" t="s">
        <v>0</v>
      </c>
      <c r="C34" s="1">
        <v>2</v>
      </c>
      <c r="D34" s="25"/>
      <c r="E34" s="26">
        <f t="shared" si="0"/>
        <v>0</v>
      </c>
      <c r="F34" s="26">
        <f t="shared" si="1"/>
        <v>0</v>
      </c>
      <c r="G34" s="59" t="s">
        <v>128</v>
      </c>
      <c r="H34" s="16"/>
    </row>
    <row r="35" spans="1:8" ht="15.6" x14ac:dyDescent="0.3">
      <c r="A35" s="2" t="s">
        <v>74</v>
      </c>
      <c r="B35" s="8"/>
      <c r="C35" s="11"/>
      <c r="D35" s="49"/>
      <c r="E35" s="50"/>
      <c r="F35" s="50"/>
      <c r="G35" s="17"/>
      <c r="H35" s="52"/>
    </row>
    <row r="36" spans="1:8" ht="210.75" customHeight="1" x14ac:dyDescent="0.3">
      <c r="A36" s="13" t="s">
        <v>77</v>
      </c>
      <c r="B36" s="15" t="s">
        <v>0</v>
      </c>
      <c r="C36" s="14">
        <v>2</v>
      </c>
      <c r="D36" s="25"/>
      <c r="E36" s="26">
        <f t="shared" si="0"/>
        <v>0</v>
      </c>
      <c r="F36" s="26">
        <f t="shared" si="1"/>
        <v>0</v>
      </c>
      <c r="G36" s="59" t="s">
        <v>129</v>
      </c>
      <c r="H36" s="16"/>
    </row>
    <row r="37" spans="1:8" ht="100.8" x14ac:dyDescent="0.3">
      <c r="A37" s="3" t="s">
        <v>24</v>
      </c>
      <c r="B37" s="4" t="s">
        <v>0</v>
      </c>
      <c r="C37" s="4">
        <v>2</v>
      </c>
      <c r="D37" s="25"/>
      <c r="E37" s="26">
        <f t="shared" si="0"/>
        <v>0</v>
      </c>
      <c r="F37" s="26">
        <f t="shared" si="1"/>
        <v>0</v>
      </c>
      <c r="G37" s="59" t="s">
        <v>130</v>
      </c>
      <c r="H37" s="16"/>
    </row>
    <row r="38" spans="1:8" ht="57.6" x14ac:dyDescent="0.3">
      <c r="A38" s="3" t="s">
        <v>23</v>
      </c>
      <c r="B38" s="4" t="s">
        <v>1</v>
      </c>
      <c r="C38" s="4">
        <v>2</v>
      </c>
      <c r="D38" s="25"/>
      <c r="E38" s="26">
        <f t="shared" si="0"/>
        <v>0</v>
      </c>
      <c r="F38" s="26">
        <f t="shared" si="1"/>
        <v>0</v>
      </c>
      <c r="G38" s="59" t="s">
        <v>131</v>
      </c>
      <c r="H38" s="16"/>
    </row>
    <row r="39" spans="1:8" ht="43.2" x14ac:dyDescent="0.3">
      <c r="A39" s="5" t="s">
        <v>54</v>
      </c>
      <c r="B39" s="4" t="s">
        <v>1</v>
      </c>
      <c r="C39" s="4">
        <v>2</v>
      </c>
      <c r="D39" s="25"/>
      <c r="E39" s="26">
        <f t="shared" si="0"/>
        <v>0</v>
      </c>
      <c r="F39" s="26">
        <f t="shared" si="1"/>
        <v>0</v>
      </c>
      <c r="G39" s="59" t="s">
        <v>132</v>
      </c>
      <c r="H39" s="16"/>
    </row>
    <row r="40" spans="1:8" ht="38.25" customHeight="1" x14ac:dyDescent="0.3">
      <c r="A40" s="3" t="s">
        <v>4</v>
      </c>
      <c r="B40" s="4" t="s">
        <v>0</v>
      </c>
      <c r="C40" s="4">
        <v>2</v>
      </c>
      <c r="D40" s="25"/>
      <c r="E40" s="26">
        <f t="shared" si="0"/>
        <v>0</v>
      </c>
      <c r="F40" s="26">
        <f t="shared" si="1"/>
        <v>0</v>
      </c>
      <c r="G40" s="59" t="s">
        <v>133</v>
      </c>
      <c r="H40" s="16"/>
    </row>
    <row r="41" spans="1:8" ht="57.6" x14ac:dyDescent="0.3">
      <c r="A41" s="3" t="s">
        <v>62</v>
      </c>
      <c r="B41" s="4" t="s">
        <v>1</v>
      </c>
      <c r="C41" s="4">
        <v>2</v>
      </c>
      <c r="D41" s="25"/>
      <c r="E41" s="26">
        <f t="shared" si="0"/>
        <v>0</v>
      </c>
      <c r="F41" s="26">
        <f t="shared" si="1"/>
        <v>0</v>
      </c>
      <c r="G41" s="59" t="s">
        <v>108</v>
      </c>
      <c r="H41" s="16"/>
    </row>
    <row r="42" spans="1:8" ht="129.6" x14ac:dyDescent="0.3">
      <c r="A42" s="3" t="s">
        <v>63</v>
      </c>
      <c r="B42" s="4" t="s">
        <v>1</v>
      </c>
      <c r="C42" s="4">
        <v>2</v>
      </c>
      <c r="D42" s="25"/>
      <c r="E42" s="26">
        <f t="shared" si="0"/>
        <v>0</v>
      </c>
      <c r="F42" s="26">
        <f t="shared" si="1"/>
        <v>0</v>
      </c>
      <c r="G42" s="59" t="s">
        <v>134</v>
      </c>
      <c r="H42" s="16"/>
    </row>
    <row r="43" spans="1:8" ht="86.4" x14ac:dyDescent="0.3">
      <c r="A43" s="5" t="s">
        <v>21</v>
      </c>
      <c r="B43" s="4" t="s">
        <v>0</v>
      </c>
      <c r="C43" s="4">
        <v>2</v>
      </c>
      <c r="D43" s="25"/>
      <c r="E43" s="26">
        <f t="shared" si="0"/>
        <v>0</v>
      </c>
      <c r="F43" s="26">
        <f t="shared" si="1"/>
        <v>0</v>
      </c>
      <c r="G43" s="59" t="s">
        <v>135</v>
      </c>
      <c r="H43" s="16"/>
    </row>
    <row r="44" spans="1:8" ht="244.8" x14ac:dyDescent="0.3">
      <c r="A44" s="3" t="s">
        <v>53</v>
      </c>
      <c r="B44" s="4" t="s">
        <v>1</v>
      </c>
      <c r="C44" s="4">
        <v>1</v>
      </c>
      <c r="D44" s="25"/>
      <c r="E44" s="26">
        <f t="shared" si="0"/>
        <v>0</v>
      </c>
      <c r="F44" s="26">
        <f t="shared" si="1"/>
        <v>0</v>
      </c>
      <c r="G44" s="59" t="s">
        <v>136</v>
      </c>
      <c r="H44" s="16"/>
    </row>
    <row r="45" spans="1:8" ht="144" x14ac:dyDescent="0.3">
      <c r="A45" s="3" t="s">
        <v>25</v>
      </c>
      <c r="B45" s="4" t="s">
        <v>0</v>
      </c>
      <c r="C45" s="4">
        <v>1</v>
      </c>
      <c r="D45" s="25"/>
      <c r="E45" s="26">
        <f t="shared" si="0"/>
        <v>0</v>
      </c>
      <c r="F45" s="26">
        <f t="shared" si="1"/>
        <v>0</v>
      </c>
      <c r="G45" s="59" t="s">
        <v>105</v>
      </c>
      <c r="H45" s="16"/>
    </row>
    <row r="46" spans="1:8" ht="144" x14ac:dyDescent="0.3">
      <c r="A46" s="3" t="s">
        <v>12</v>
      </c>
      <c r="B46" s="4" t="s">
        <v>0</v>
      </c>
      <c r="C46" s="4">
        <v>1</v>
      </c>
      <c r="D46" s="25"/>
      <c r="E46" s="26">
        <f t="shared" si="0"/>
        <v>0</v>
      </c>
      <c r="F46" s="26">
        <f t="shared" si="1"/>
        <v>0</v>
      </c>
      <c r="G46" s="59" t="s">
        <v>106</v>
      </c>
      <c r="H46" s="16"/>
    </row>
    <row r="47" spans="1:8" ht="72" x14ac:dyDescent="0.3">
      <c r="A47" s="3" t="s">
        <v>46</v>
      </c>
      <c r="B47" s="4" t="s">
        <v>1</v>
      </c>
      <c r="C47" s="4">
        <v>1</v>
      </c>
      <c r="D47" s="25"/>
      <c r="E47" s="26">
        <f t="shared" si="0"/>
        <v>0</v>
      </c>
      <c r="F47" s="26">
        <f t="shared" si="1"/>
        <v>0</v>
      </c>
      <c r="G47" s="59" t="s">
        <v>137</v>
      </c>
      <c r="H47" s="16"/>
    </row>
    <row r="48" spans="1:8" ht="187.2" x14ac:dyDescent="0.3">
      <c r="A48" s="3" t="s">
        <v>42</v>
      </c>
      <c r="B48" s="4" t="s">
        <v>0</v>
      </c>
      <c r="C48" s="4">
        <v>1</v>
      </c>
      <c r="D48" s="25"/>
      <c r="E48" s="26">
        <f t="shared" si="0"/>
        <v>0</v>
      </c>
      <c r="F48" s="26">
        <f t="shared" si="1"/>
        <v>0</v>
      </c>
      <c r="G48" s="59" t="s">
        <v>138</v>
      </c>
      <c r="H48" s="16"/>
    </row>
    <row r="49" spans="1:8" ht="144" x14ac:dyDescent="0.3">
      <c r="A49" s="5" t="s">
        <v>50</v>
      </c>
      <c r="B49" s="4" t="s">
        <v>0</v>
      </c>
      <c r="C49" s="4">
        <v>4</v>
      </c>
      <c r="D49" s="25"/>
      <c r="E49" s="26">
        <f t="shared" si="0"/>
        <v>0</v>
      </c>
      <c r="F49" s="26">
        <f t="shared" si="1"/>
        <v>0</v>
      </c>
      <c r="G49" s="59" t="s">
        <v>139</v>
      </c>
      <c r="H49" s="16"/>
    </row>
    <row r="50" spans="1:8" ht="86.4" x14ac:dyDescent="0.3">
      <c r="A50" s="3" t="s">
        <v>23</v>
      </c>
      <c r="B50" s="4" t="s">
        <v>1</v>
      </c>
      <c r="C50" s="4">
        <v>4</v>
      </c>
      <c r="D50" s="25"/>
      <c r="E50" s="26">
        <f t="shared" si="0"/>
        <v>0</v>
      </c>
      <c r="F50" s="26">
        <f t="shared" si="1"/>
        <v>0</v>
      </c>
      <c r="G50" s="59" t="s">
        <v>140</v>
      </c>
      <c r="H50" s="16"/>
    </row>
    <row r="51" spans="1:8" ht="72" x14ac:dyDescent="0.3">
      <c r="A51" s="5" t="s">
        <v>22</v>
      </c>
      <c r="B51" s="4" t="s">
        <v>1</v>
      </c>
      <c r="C51" s="4">
        <v>4</v>
      </c>
      <c r="D51" s="25"/>
      <c r="E51" s="26">
        <f t="shared" si="0"/>
        <v>0</v>
      </c>
      <c r="F51" s="26">
        <f t="shared" si="1"/>
        <v>0</v>
      </c>
      <c r="G51" s="59" t="s">
        <v>141</v>
      </c>
      <c r="H51" s="16"/>
    </row>
    <row r="52" spans="1:8" ht="57.6" x14ac:dyDescent="0.3">
      <c r="A52" s="3" t="s">
        <v>48</v>
      </c>
      <c r="B52" s="4" t="s">
        <v>1</v>
      </c>
      <c r="C52" s="4">
        <v>4</v>
      </c>
      <c r="D52" s="25"/>
      <c r="E52" s="26">
        <f t="shared" si="0"/>
        <v>0</v>
      </c>
      <c r="F52" s="26">
        <f t="shared" si="1"/>
        <v>0</v>
      </c>
      <c r="G52" s="59" t="s">
        <v>142</v>
      </c>
      <c r="H52" s="16"/>
    </row>
    <row r="53" spans="1:8" ht="86.4" x14ac:dyDescent="0.3">
      <c r="A53" s="5" t="s">
        <v>51</v>
      </c>
      <c r="B53" s="4" t="s">
        <v>0</v>
      </c>
      <c r="C53" s="4">
        <v>4</v>
      </c>
      <c r="D53" s="25"/>
      <c r="E53" s="26">
        <f t="shared" si="0"/>
        <v>0</v>
      </c>
      <c r="F53" s="26">
        <f t="shared" si="1"/>
        <v>0</v>
      </c>
      <c r="G53" s="59" t="s">
        <v>135</v>
      </c>
      <c r="H53" s="16"/>
    </row>
    <row r="54" spans="1:8" ht="192.6" customHeight="1" x14ac:dyDescent="0.3">
      <c r="A54" s="3" t="s">
        <v>52</v>
      </c>
      <c r="B54" s="4" t="s">
        <v>1</v>
      </c>
      <c r="C54" s="4">
        <v>4</v>
      </c>
      <c r="D54" s="25"/>
      <c r="E54" s="26">
        <f t="shared" si="0"/>
        <v>0</v>
      </c>
      <c r="F54" s="26">
        <f t="shared" si="1"/>
        <v>0</v>
      </c>
      <c r="G54" s="59" t="s">
        <v>136</v>
      </c>
      <c r="H54" s="16"/>
    </row>
    <row r="55" spans="1:8" ht="124.8" customHeight="1" x14ac:dyDescent="0.3">
      <c r="A55" s="3" t="s">
        <v>25</v>
      </c>
      <c r="B55" s="4" t="s">
        <v>0</v>
      </c>
      <c r="C55" s="4">
        <v>4</v>
      </c>
      <c r="D55" s="25"/>
      <c r="E55" s="26">
        <f t="shared" si="0"/>
        <v>0</v>
      </c>
      <c r="F55" s="26">
        <f t="shared" si="1"/>
        <v>0</v>
      </c>
      <c r="G55" s="59" t="s">
        <v>105</v>
      </c>
      <c r="H55" s="16"/>
    </row>
    <row r="56" spans="1:8" ht="72" x14ac:dyDescent="0.3">
      <c r="A56" s="3" t="s">
        <v>64</v>
      </c>
      <c r="B56" s="4" t="s">
        <v>1</v>
      </c>
      <c r="C56" s="4">
        <v>4</v>
      </c>
      <c r="D56" s="25"/>
      <c r="E56" s="26">
        <f t="shared" si="0"/>
        <v>0</v>
      </c>
      <c r="F56" s="26">
        <f t="shared" si="1"/>
        <v>0</v>
      </c>
      <c r="G56" s="59" t="s">
        <v>143</v>
      </c>
      <c r="H56" s="16"/>
    </row>
    <row r="57" spans="1:8" ht="15.6" x14ac:dyDescent="0.3">
      <c r="A57" s="2" t="s">
        <v>75</v>
      </c>
      <c r="B57" s="8"/>
      <c r="C57" s="11"/>
      <c r="D57" s="49"/>
      <c r="E57" s="50"/>
      <c r="F57" s="50"/>
      <c r="G57" s="17"/>
      <c r="H57" s="16"/>
    </row>
    <row r="58" spans="1:8" ht="77.400000000000006" customHeight="1" x14ac:dyDescent="0.3">
      <c r="A58" s="3" t="s">
        <v>29</v>
      </c>
      <c r="B58" s="4" t="s">
        <v>1</v>
      </c>
      <c r="C58" s="4">
        <v>1</v>
      </c>
      <c r="D58" s="25"/>
      <c r="E58" s="26">
        <f t="shared" si="0"/>
        <v>0</v>
      </c>
      <c r="F58" s="26">
        <f t="shared" si="1"/>
        <v>0</v>
      </c>
      <c r="G58" s="59" t="s">
        <v>144</v>
      </c>
      <c r="H58" s="16"/>
    </row>
    <row r="59" spans="1:8" ht="72" x14ac:dyDescent="0.3">
      <c r="A59" s="3" t="s">
        <v>28</v>
      </c>
      <c r="B59" s="4" t="s">
        <v>1</v>
      </c>
      <c r="C59" s="4">
        <v>1</v>
      </c>
      <c r="D59" s="25"/>
      <c r="E59" s="26">
        <f t="shared" si="0"/>
        <v>0</v>
      </c>
      <c r="F59" s="26">
        <f t="shared" si="1"/>
        <v>0</v>
      </c>
      <c r="G59" s="59" t="s">
        <v>145</v>
      </c>
      <c r="H59" s="16"/>
    </row>
    <row r="60" spans="1:8" ht="86.4" x14ac:dyDescent="0.3">
      <c r="A60" s="3" t="s">
        <v>27</v>
      </c>
      <c r="B60" s="4" t="s">
        <v>1</v>
      </c>
      <c r="C60" s="4">
        <v>1</v>
      </c>
      <c r="D60" s="25"/>
      <c r="E60" s="26">
        <f t="shared" si="0"/>
        <v>0</v>
      </c>
      <c r="F60" s="26">
        <f t="shared" si="1"/>
        <v>0</v>
      </c>
      <c r="G60" s="59" t="s">
        <v>146</v>
      </c>
      <c r="H60" s="16"/>
    </row>
    <row r="61" spans="1:8" ht="131.4" customHeight="1" x14ac:dyDescent="0.3">
      <c r="A61" s="3" t="s">
        <v>3</v>
      </c>
      <c r="B61" s="4" t="s">
        <v>1</v>
      </c>
      <c r="C61" s="4">
        <v>1</v>
      </c>
      <c r="D61" s="25"/>
      <c r="E61" s="26">
        <f t="shared" ref="E61:E89" si="2">C61*D61</f>
        <v>0</v>
      </c>
      <c r="F61" s="26">
        <f t="shared" ref="F61:F89" si="3">E61*1.2</f>
        <v>0</v>
      </c>
      <c r="G61" s="59" t="s">
        <v>147</v>
      </c>
      <c r="H61" s="16"/>
    </row>
    <row r="62" spans="1:8" ht="43.2" x14ac:dyDescent="0.3">
      <c r="A62" s="3" t="s">
        <v>47</v>
      </c>
      <c r="B62" s="4" t="s">
        <v>0</v>
      </c>
      <c r="C62" s="4">
        <v>1</v>
      </c>
      <c r="D62" s="25"/>
      <c r="E62" s="26">
        <f t="shared" si="2"/>
        <v>0</v>
      </c>
      <c r="F62" s="26">
        <f t="shared" si="3"/>
        <v>0</v>
      </c>
      <c r="G62" s="59" t="s">
        <v>82</v>
      </c>
      <c r="H62" s="16"/>
    </row>
    <row r="63" spans="1:8" ht="172.8" x14ac:dyDescent="0.3">
      <c r="A63" s="3" t="s">
        <v>26</v>
      </c>
      <c r="B63" s="4" t="s">
        <v>0</v>
      </c>
      <c r="C63" s="4">
        <v>1</v>
      </c>
      <c r="D63" s="25"/>
      <c r="E63" s="26">
        <f t="shared" si="2"/>
        <v>0</v>
      </c>
      <c r="F63" s="26">
        <f t="shared" si="3"/>
        <v>0</v>
      </c>
      <c r="G63" s="59" t="s">
        <v>148</v>
      </c>
      <c r="H63" s="16"/>
    </row>
    <row r="64" spans="1:8" ht="57.6" x14ac:dyDescent="0.3">
      <c r="A64" s="3" t="s">
        <v>55</v>
      </c>
      <c r="B64" s="4" t="s">
        <v>1</v>
      </c>
      <c r="C64" s="4">
        <v>1</v>
      </c>
      <c r="D64" s="25"/>
      <c r="E64" s="26">
        <f t="shared" si="2"/>
        <v>0</v>
      </c>
      <c r="F64" s="26">
        <f t="shared" si="3"/>
        <v>0</v>
      </c>
      <c r="G64" s="59" t="s">
        <v>81</v>
      </c>
      <c r="H64" s="16"/>
    </row>
    <row r="65" spans="1:8" ht="168" customHeight="1" x14ac:dyDescent="0.3">
      <c r="A65" s="5" t="s">
        <v>20</v>
      </c>
      <c r="B65" s="4" t="s">
        <v>1</v>
      </c>
      <c r="C65" s="4">
        <v>1</v>
      </c>
      <c r="D65" s="25"/>
      <c r="E65" s="26">
        <f t="shared" si="2"/>
        <v>0</v>
      </c>
      <c r="F65" s="26">
        <f t="shared" si="3"/>
        <v>0</v>
      </c>
      <c r="G65" s="59" t="s">
        <v>149</v>
      </c>
      <c r="H65" s="16"/>
    </row>
    <row r="66" spans="1:8" ht="143.4" customHeight="1" x14ac:dyDescent="0.3">
      <c r="A66" s="13" t="s">
        <v>42</v>
      </c>
      <c r="B66" s="4" t="s">
        <v>0</v>
      </c>
      <c r="C66" s="4">
        <v>1</v>
      </c>
      <c r="D66" s="25"/>
      <c r="E66" s="26">
        <f t="shared" si="2"/>
        <v>0</v>
      </c>
      <c r="F66" s="26">
        <f t="shared" si="3"/>
        <v>0</v>
      </c>
      <c r="G66" s="59" t="s">
        <v>138</v>
      </c>
      <c r="H66" s="16"/>
    </row>
    <row r="67" spans="1:8" ht="15.6" x14ac:dyDescent="0.3">
      <c r="A67" s="2" t="s">
        <v>76</v>
      </c>
      <c r="B67" s="8"/>
      <c r="C67" s="11"/>
      <c r="D67" s="49"/>
      <c r="E67" s="50"/>
      <c r="F67" s="50"/>
      <c r="G67" s="17"/>
      <c r="H67" s="52"/>
    </row>
    <row r="68" spans="1:8" ht="115.2" x14ac:dyDescent="0.3">
      <c r="A68" s="13" t="s">
        <v>72</v>
      </c>
      <c r="B68" s="10" t="s">
        <v>71</v>
      </c>
      <c r="C68" s="14">
        <v>4</v>
      </c>
      <c r="D68" s="25"/>
      <c r="E68" s="26">
        <f t="shared" si="2"/>
        <v>0</v>
      </c>
      <c r="F68" s="26">
        <f t="shared" si="3"/>
        <v>0</v>
      </c>
      <c r="G68" s="59" t="s">
        <v>150</v>
      </c>
      <c r="H68" s="16"/>
    </row>
    <row r="69" spans="1:8" ht="201.6" x14ac:dyDescent="0.3">
      <c r="A69" s="5" t="s">
        <v>69</v>
      </c>
      <c r="B69" s="9" t="s">
        <v>1</v>
      </c>
      <c r="C69" s="4">
        <v>15</v>
      </c>
      <c r="D69" s="25"/>
      <c r="E69" s="26">
        <f t="shared" si="2"/>
        <v>0</v>
      </c>
      <c r="F69" s="26">
        <f t="shared" si="3"/>
        <v>0</v>
      </c>
      <c r="G69" s="59" t="s">
        <v>151</v>
      </c>
      <c r="H69" s="16"/>
    </row>
    <row r="70" spans="1:8" ht="288" x14ac:dyDescent="0.3">
      <c r="A70" s="5" t="s">
        <v>65</v>
      </c>
      <c r="B70" s="9" t="s">
        <v>1</v>
      </c>
      <c r="C70" s="9">
        <v>15</v>
      </c>
      <c r="D70" s="25"/>
      <c r="E70" s="26">
        <f t="shared" si="2"/>
        <v>0</v>
      </c>
      <c r="F70" s="26">
        <f t="shared" si="3"/>
        <v>0</v>
      </c>
      <c r="G70" s="59" t="s">
        <v>152</v>
      </c>
      <c r="H70" s="16"/>
    </row>
    <row r="71" spans="1:8" ht="86.4" x14ac:dyDescent="0.3">
      <c r="A71" s="5" t="s">
        <v>66</v>
      </c>
      <c r="B71" s="9" t="s">
        <v>1</v>
      </c>
      <c r="C71" s="9">
        <v>5</v>
      </c>
      <c r="D71" s="25"/>
      <c r="E71" s="26">
        <f t="shared" si="2"/>
        <v>0</v>
      </c>
      <c r="F71" s="26">
        <f t="shared" si="3"/>
        <v>0</v>
      </c>
      <c r="G71" s="59" t="s">
        <v>153</v>
      </c>
      <c r="H71" s="16"/>
    </row>
    <row r="72" spans="1:8" ht="86.4" x14ac:dyDescent="0.3">
      <c r="A72" s="5" t="s">
        <v>70</v>
      </c>
      <c r="B72" s="9" t="s">
        <v>1</v>
      </c>
      <c r="C72" s="9">
        <v>15</v>
      </c>
      <c r="D72" s="25"/>
      <c r="E72" s="26">
        <f t="shared" si="2"/>
        <v>0</v>
      </c>
      <c r="F72" s="26">
        <f t="shared" si="3"/>
        <v>0</v>
      </c>
      <c r="G72" s="59" t="s">
        <v>154</v>
      </c>
      <c r="H72" s="16"/>
    </row>
    <row r="73" spans="1:8" ht="100.8" x14ac:dyDescent="0.3">
      <c r="A73" s="5" t="s">
        <v>6</v>
      </c>
      <c r="B73" s="9" t="s">
        <v>1</v>
      </c>
      <c r="C73" s="9">
        <v>1</v>
      </c>
      <c r="D73" s="25"/>
      <c r="E73" s="26">
        <f t="shared" si="2"/>
        <v>0</v>
      </c>
      <c r="F73" s="26">
        <f t="shared" si="3"/>
        <v>0</v>
      </c>
      <c r="G73" s="59" t="s">
        <v>155</v>
      </c>
      <c r="H73" s="16"/>
    </row>
    <row r="74" spans="1:8" ht="244.8" x14ac:dyDescent="0.3">
      <c r="A74" s="5" t="s">
        <v>38</v>
      </c>
      <c r="B74" s="9" t="s">
        <v>0</v>
      </c>
      <c r="C74" s="9">
        <v>5</v>
      </c>
      <c r="D74" s="25"/>
      <c r="E74" s="26">
        <f t="shared" si="2"/>
        <v>0</v>
      </c>
      <c r="F74" s="26">
        <f t="shared" si="3"/>
        <v>0</v>
      </c>
      <c r="G74" s="59" t="s">
        <v>156</v>
      </c>
      <c r="H74" s="16"/>
    </row>
    <row r="75" spans="1:8" ht="115.2" x14ac:dyDescent="0.3">
      <c r="A75" s="5" t="s">
        <v>39</v>
      </c>
      <c r="B75" s="9" t="s">
        <v>0</v>
      </c>
      <c r="C75" s="9">
        <v>5</v>
      </c>
      <c r="D75" s="25"/>
      <c r="E75" s="26">
        <f t="shared" si="2"/>
        <v>0</v>
      </c>
      <c r="F75" s="26">
        <f t="shared" si="3"/>
        <v>0</v>
      </c>
      <c r="G75" s="59" t="s">
        <v>157</v>
      </c>
      <c r="H75" s="16"/>
    </row>
    <row r="76" spans="1:8" ht="86.4" x14ac:dyDescent="0.3">
      <c r="A76" s="5" t="s">
        <v>9</v>
      </c>
      <c r="B76" s="9" t="s">
        <v>1</v>
      </c>
      <c r="C76" s="4">
        <v>5</v>
      </c>
      <c r="D76" s="25"/>
      <c r="E76" s="26">
        <f t="shared" si="2"/>
        <v>0</v>
      </c>
      <c r="F76" s="26">
        <f t="shared" si="3"/>
        <v>0</v>
      </c>
      <c r="G76" s="59" t="s">
        <v>158</v>
      </c>
      <c r="H76" s="16"/>
    </row>
    <row r="77" spans="1:8" ht="43.2" x14ac:dyDescent="0.3">
      <c r="A77" s="3" t="s">
        <v>7</v>
      </c>
      <c r="B77" s="4" t="s">
        <v>0</v>
      </c>
      <c r="C77" s="4">
        <v>6</v>
      </c>
      <c r="D77" s="25"/>
      <c r="E77" s="26">
        <f t="shared" si="2"/>
        <v>0</v>
      </c>
      <c r="F77" s="26">
        <f t="shared" si="3"/>
        <v>0</v>
      </c>
      <c r="G77" s="59" t="s">
        <v>159</v>
      </c>
      <c r="H77" s="16"/>
    </row>
    <row r="78" spans="1:8" ht="86.4" x14ac:dyDescent="0.3">
      <c r="A78" s="5" t="s">
        <v>10</v>
      </c>
      <c r="B78" s="9" t="s">
        <v>1</v>
      </c>
      <c r="C78" s="4">
        <v>5</v>
      </c>
      <c r="D78" s="25"/>
      <c r="E78" s="26">
        <f t="shared" si="2"/>
        <v>0</v>
      </c>
      <c r="F78" s="26">
        <f t="shared" si="3"/>
        <v>0</v>
      </c>
      <c r="G78" s="59" t="s">
        <v>160</v>
      </c>
      <c r="H78" s="16"/>
    </row>
    <row r="79" spans="1:8" ht="57.6" x14ac:dyDescent="0.3">
      <c r="A79" s="5" t="s">
        <v>11</v>
      </c>
      <c r="B79" s="4" t="s">
        <v>0</v>
      </c>
      <c r="C79" s="4">
        <v>10</v>
      </c>
      <c r="D79" s="25"/>
      <c r="E79" s="26">
        <f t="shared" si="2"/>
        <v>0</v>
      </c>
      <c r="F79" s="26">
        <f t="shared" si="3"/>
        <v>0</v>
      </c>
      <c r="G79" s="59" t="s">
        <v>161</v>
      </c>
      <c r="H79" s="16"/>
    </row>
    <row r="80" spans="1:8" ht="172.8" x14ac:dyDescent="0.3">
      <c r="A80" s="5" t="s">
        <v>40</v>
      </c>
      <c r="B80" s="4" t="s">
        <v>1</v>
      </c>
      <c r="C80" s="4">
        <v>5</v>
      </c>
      <c r="D80" s="25"/>
      <c r="E80" s="26">
        <f t="shared" si="2"/>
        <v>0</v>
      </c>
      <c r="F80" s="26">
        <f t="shared" si="3"/>
        <v>0</v>
      </c>
      <c r="G80" s="59" t="s">
        <v>162</v>
      </c>
      <c r="H80" s="16"/>
    </row>
    <row r="81" spans="1:8" ht="86.4" x14ac:dyDescent="0.3">
      <c r="A81" s="3" t="s">
        <v>41</v>
      </c>
      <c r="B81" s="4" t="s">
        <v>1</v>
      </c>
      <c r="C81" s="4">
        <v>1</v>
      </c>
      <c r="D81" s="25"/>
      <c r="E81" s="26">
        <f t="shared" si="2"/>
        <v>0</v>
      </c>
      <c r="F81" s="26">
        <f t="shared" si="3"/>
        <v>0</v>
      </c>
      <c r="G81" s="59" t="s">
        <v>163</v>
      </c>
      <c r="H81" s="16"/>
    </row>
    <row r="82" spans="1:8" ht="115.2" x14ac:dyDescent="0.3">
      <c r="A82" s="3" t="s">
        <v>34</v>
      </c>
      <c r="B82" s="4" t="s">
        <v>1</v>
      </c>
      <c r="C82" s="4">
        <v>1</v>
      </c>
      <c r="D82" s="25"/>
      <c r="E82" s="26">
        <f t="shared" si="2"/>
        <v>0</v>
      </c>
      <c r="F82" s="26">
        <f t="shared" si="3"/>
        <v>0</v>
      </c>
      <c r="G82" s="59" t="s">
        <v>164</v>
      </c>
      <c r="H82" s="16"/>
    </row>
    <row r="83" spans="1:8" ht="57.6" x14ac:dyDescent="0.3">
      <c r="A83" s="3" t="s">
        <v>30</v>
      </c>
      <c r="B83" s="4" t="s">
        <v>1</v>
      </c>
      <c r="C83" s="4">
        <v>1</v>
      </c>
      <c r="D83" s="25"/>
      <c r="E83" s="26">
        <f t="shared" si="2"/>
        <v>0</v>
      </c>
      <c r="F83" s="26">
        <f t="shared" si="3"/>
        <v>0</v>
      </c>
      <c r="G83" s="59" t="s">
        <v>83</v>
      </c>
      <c r="H83" s="16"/>
    </row>
    <row r="84" spans="1:8" ht="86.4" x14ac:dyDescent="0.3">
      <c r="A84" s="3" t="s">
        <v>33</v>
      </c>
      <c r="B84" s="4" t="s">
        <v>1</v>
      </c>
      <c r="C84" s="4">
        <v>5</v>
      </c>
      <c r="D84" s="25"/>
      <c r="E84" s="26">
        <f t="shared" si="2"/>
        <v>0</v>
      </c>
      <c r="F84" s="26">
        <f t="shared" si="3"/>
        <v>0</v>
      </c>
      <c r="G84" s="59" t="s">
        <v>165</v>
      </c>
      <c r="H84" s="16"/>
    </row>
    <row r="85" spans="1:8" ht="72" x14ac:dyDescent="0.3">
      <c r="A85" s="3" t="s">
        <v>31</v>
      </c>
      <c r="B85" s="4" t="s">
        <v>1</v>
      </c>
      <c r="C85" s="4">
        <v>1</v>
      </c>
      <c r="D85" s="25"/>
      <c r="E85" s="26">
        <f t="shared" si="2"/>
        <v>0</v>
      </c>
      <c r="F85" s="26">
        <f t="shared" si="3"/>
        <v>0</v>
      </c>
      <c r="G85" s="59" t="s">
        <v>84</v>
      </c>
      <c r="H85" s="16"/>
    </row>
    <row r="86" spans="1:8" ht="86.4" x14ac:dyDescent="0.3">
      <c r="A86" s="3" t="s">
        <v>32</v>
      </c>
      <c r="B86" s="4" t="s">
        <v>1</v>
      </c>
      <c r="C86" s="4">
        <v>1</v>
      </c>
      <c r="D86" s="25"/>
      <c r="E86" s="26">
        <f t="shared" si="2"/>
        <v>0</v>
      </c>
      <c r="F86" s="26">
        <f t="shared" si="3"/>
        <v>0</v>
      </c>
      <c r="G86" s="59" t="s">
        <v>85</v>
      </c>
      <c r="H86" s="16"/>
    </row>
    <row r="87" spans="1:8" ht="123" customHeight="1" x14ac:dyDescent="0.3">
      <c r="A87" s="3" t="s">
        <v>35</v>
      </c>
      <c r="B87" s="4" t="s">
        <v>2</v>
      </c>
      <c r="C87" s="4">
        <v>1</v>
      </c>
      <c r="D87" s="25"/>
      <c r="E87" s="26">
        <f t="shared" si="2"/>
        <v>0</v>
      </c>
      <c r="F87" s="26">
        <f t="shared" si="3"/>
        <v>0</v>
      </c>
      <c r="G87" s="59" t="s">
        <v>166</v>
      </c>
      <c r="H87" s="16"/>
    </row>
    <row r="88" spans="1:8" ht="98.4" customHeight="1" x14ac:dyDescent="0.3">
      <c r="A88" s="3" t="s">
        <v>8</v>
      </c>
      <c r="B88" s="9" t="s">
        <v>1</v>
      </c>
      <c r="C88" s="4">
        <v>2</v>
      </c>
      <c r="D88" s="25"/>
      <c r="E88" s="26">
        <f t="shared" si="2"/>
        <v>0</v>
      </c>
      <c r="F88" s="26">
        <f t="shared" si="3"/>
        <v>0</v>
      </c>
      <c r="G88" s="59" t="s">
        <v>167</v>
      </c>
      <c r="H88" s="16"/>
    </row>
    <row r="89" spans="1:8" ht="89.4" customHeight="1" x14ac:dyDescent="0.3">
      <c r="A89" s="5" t="s">
        <v>13</v>
      </c>
      <c r="B89" s="9" t="s">
        <v>0</v>
      </c>
      <c r="C89" s="4">
        <v>5</v>
      </c>
      <c r="D89" s="25"/>
      <c r="E89" s="26">
        <f t="shared" si="2"/>
        <v>0</v>
      </c>
      <c r="F89" s="26">
        <f t="shared" si="3"/>
        <v>0</v>
      </c>
      <c r="G89" s="59" t="s">
        <v>168</v>
      </c>
      <c r="H89" s="16"/>
    </row>
    <row r="90" spans="1:8" ht="18" x14ac:dyDescent="0.35">
      <c r="A90" s="31" t="s">
        <v>97</v>
      </c>
      <c r="B90" s="32"/>
      <c r="C90" s="32"/>
      <c r="D90" s="32"/>
      <c r="E90" s="33">
        <f>SUM(E8:E89)</f>
        <v>0</v>
      </c>
      <c r="F90" s="33">
        <f>SUM(F8:F89)</f>
        <v>0</v>
      </c>
      <c r="G90" s="34"/>
      <c r="H90" s="32"/>
    </row>
    <row r="91" spans="1:8" ht="15" thickBot="1" x14ac:dyDescent="0.35">
      <c r="A91" s="12"/>
      <c r="D91" s="28"/>
      <c r="E91" s="29"/>
      <c r="F91" s="30"/>
      <c r="G91" s="27"/>
    </row>
    <row r="92" spans="1:8" x14ac:dyDescent="0.3">
      <c r="A92" s="35" t="s">
        <v>98</v>
      </c>
      <c r="B92" s="36"/>
      <c r="C92" s="36"/>
      <c r="D92" s="37"/>
      <c r="E92" s="38"/>
      <c r="F92" s="39"/>
    </row>
    <row r="93" spans="1:8" x14ac:dyDescent="0.3">
      <c r="A93" s="40" t="s">
        <v>99</v>
      </c>
      <c r="F93" s="41"/>
    </row>
    <row r="94" spans="1:8" ht="15.6" x14ac:dyDescent="0.3">
      <c r="A94" s="40" t="s">
        <v>100</v>
      </c>
      <c r="C94" s="42"/>
      <c r="F94" s="41"/>
    </row>
    <row r="95" spans="1:8" ht="15.6" x14ac:dyDescent="0.3">
      <c r="A95" s="40" t="s">
        <v>101</v>
      </c>
      <c r="C95" s="43"/>
      <c r="F95" s="41"/>
    </row>
    <row r="96" spans="1:8" ht="15.6" x14ac:dyDescent="0.3">
      <c r="A96" s="40" t="s">
        <v>102</v>
      </c>
      <c r="C96" s="43"/>
      <c r="F96" s="41"/>
    </row>
    <row r="97" spans="1:6" ht="15.6" x14ac:dyDescent="0.3">
      <c r="A97" s="44"/>
      <c r="C97" s="43"/>
      <c r="F97" s="41"/>
    </row>
    <row r="98" spans="1:6" ht="16.2" thickBot="1" x14ac:dyDescent="0.35">
      <c r="A98" s="45" t="s">
        <v>103</v>
      </c>
      <c r="B98" s="46"/>
      <c r="C98" s="47"/>
      <c r="D98" s="46"/>
      <c r="E98" s="46"/>
      <c r="F98" s="48"/>
    </row>
  </sheetData>
  <mergeCells count="4">
    <mergeCell ref="A1:F1"/>
    <mergeCell ref="A2:F2"/>
    <mergeCell ref="B4:F4"/>
    <mergeCell ref="B5:F5"/>
  </mergeCells>
  <pageMargins left="0.70866141732283472" right="0.70866141732283472" top="0.74803149606299213" bottom="0.74803149606299213" header="0.31496062992125984" footer="0.31496062992125984"/>
  <pageSetup paperSize="9" scale="65"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2017-08-17T16:15:57Z</cp:lastPrinted>
  <dcterms:created xsi:type="dcterms:W3CDTF">2014-09-17T15:52:29Z</dcterms:created>
  <dcterms:modified xsi:type="dcterms:W3CDTF">2019-09-04T06:31:00Z</dcterms:modified>
</cp:coreProperties>
</file>