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3  UTZ 2019\Výzva s dátumami k zverejn 2019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4" i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18" i="1" l="1"/>
  <c r="E19" i="1"/>
  <c r="E20" i="1"/>
  <c r="E21" i="1"/>
  <c r="E22" i="1"/>
  <c r="E17" i="1"/>
  <c r="E47" i="1" l="1"/>
  <c r="D51" i="1" s="1"/>
  <c r="E23" i="1"/>
  <c r="D50" i="1" s="1"/>
  <c r="D52" i="1" l="1"/>
</calcChain>
</file>

<file path=xl/sharedStrings.xml><?xml version="1.0" encoding="utf-8"?>
<sst xmlns="http://schemas.openxmlformats.org/spreadsheetml/2006/main" count="80" uniqueCount="74">
  <si>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</si>
  <si>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</si>
  <si>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</si>
  <si>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</si>
  <si>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</si>
  <si>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</si>
  <si>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</si>
  <si>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</si>
  <si>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</si>
  <si>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1. UTZ – zdvíhacie zariadenia</t>
  </si>
  <si>
    <t>Názov zariadenia</t>
  </si>
  <si>
    <t>Počet vykonaných Úradných skúšok za        2 roky</t>
  </si>
  <si>
    <t>Cena v € bez DPH za 1 ks Úradnej skúšky</t>
  </si>
  <si>
    <t xml:space="preserve">Cena spolu za 2 roky v € bez DPH </t>
  </si>
  <si>
    <t xml:space="preserve"> Spolu v € bez DPH za UTZ zdvíhacie</t>
  </si>
  <si>
    <t>Cena spolu za 2 roky v € bez DPH</t>
  </si>
  <si>
    <t>3. UTZ – tlakové zariadenia</t>
  </si>
  <si>
    <t>Spolu v € bez DPH za UTZ tlakové</t>
  </si>
  <si>
    <t>Konečná celková navrhovaná cena bez DPH za celý objem zákazky:</t>
  </si>
  <si>
    <t>Spolu v € bez DPH za UTZ zdvíhacie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</si>
  <si>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</si>
  <si>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</si>
  <si>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</si>
  <si>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>Nosnosť</t>
  </si>
  <si>
    <t>250 kg</t>
  </si>
  <si>
    <t>1000 kg</t>
  </si>
  <si>
    <t>8x7t</t>
  </si>
  <si>
    <t>4x4t</t>
  </si>
  <si>
    <t>2000 kg</t>
  </si>
  <si>
    <t>500 kg</t>
  </si>
  <si>
    <t xml:space="preserve">1. Otočný stĺpový žeriav OJR-6 </t>
  </si>
  <si>
    <t>2. Otočný stĺpový žeriav OEVS</t>
  </si>
  <si>
    <t>3. Súpr. elektr. stojan. zdvihákov UZZ-C7</t>
  </si>
  <si>
    <t>4. Súprava el. stojan zdvihákov EZ 1641</t>
  </si>
  <si>
    <t xml:space="preserve">5. Elektrický nákladný výťah </t>
  </si>
  <si>
    <t xml:space="preserve">6. Elektrický nákladný výťah  </t>
  </si>
  <si>
    <t>Objem</t>
  </si>
  <si>
    <t>1. TNS - vzduchojem</t>
  </si>
  <si>
    <t>2. TNS - vzduchojem kompresora</t>
  </si>
  <si>
    <t>3. TNS - vzduchojem kompresora</t>
  </si>
  <si>
    <t>4. TNS - vzduchojem kompresora</t>
  </si>
  <si>
    <t>5. TNS - vzduchojem kompresora</t>
  </si>
  <si>
    <t>6. TNS - vzduchojem kompresora</t>
  </si>
  <si>
    <t>7. TNS - vzduchojem, vodojem</t>
  </si>
  <si>
    <t>8. TNS - vzduchojem</t>
  </si>
  <si>
    <t>9. TNS - expanzná nádoba</t>
  </si>
  <si>
    <t>10. TNS - expanzná nádoba</t>
  </si>
  <si>
    <t>11. TNS - expanzná nádoba</t>
  </si>
  <si>
    <t>12. TNS - vodojem</t>
  </si>
  <si>
    <t>13. TNS - vodojem</t>
  </si>
  <si>
    <t>14. Doskový výmenník</t>
  </si>
  <si>
    <t>15. Doskový výmenník</t>
  </si>
  <si>
    <t>17. Odborná spôsobilosť organizácie v oblasti  UTZ -tlakových</t>
  </si>
  <si>
    <t>40 l.</t>
  </si>
  <si>
    <t>50 l.</t>
  </si>
  <si>
    <t>70 l.</t>
  </si>
  <si>
    <t>150 l.</t>
  </si>
  <si>
    <t>300 l.</t>
  </si>
  <si>
    <t>500 l.</t>
  </si>
  <si>
    <t>630 l.</t>
  </si>
  <si>
    <t>1000 l.</t>
  </si>
  <si>
    <t>200 l.</t>
  </si>
  <si>
    <t>2500 l.</t>
  </si>
  <si>
    <t>10000 l.</t>
  </si>
  <si>
    <t>1600 l.</t>
  </si>
  <si>
    <t>4,75 l.</t>
  </si>
  <si>
    <t>9,75 l.</t>
  </si>
  <si>
    <t>10405 l.</t>
  </si>
  <si>
    <t>18. TNS - HV kotol VHP 2800 - vnútorná revízia</t>
  </si>
  <si>
    <t>16. TNS - HV kotol VHP 2800, ÚS</t>
  </si>
  <si>
    <t xml:space="preserve">V...............................                   dňa   ...................   2019 </t>
  </si>
  <si>
    <t>DPH 20%</t>
  </si>
  <si>
    <t>Spolu s DPH</t>
  </si>
  <si>
    <t>CENA SPOLU V € BEZ DPH ZA CELÚ ZÁKAZKU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</si>
</sst>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0" fillId="0" borderId="0" xfId="0" applyAlignment="1"/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164" fontId="1" fillId="0" borderId="10" xfId="0" applyNumberFormat="1" applyFont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164" fontId="7" fillId="2" borderId="14" xfId="0" applyNumberFormat="1" applyFont="1" applyFill="1" applyBorder="1" applyAlignment="1">
      <alignment horizontal="center"/>
    </xf>
    <xf numFmtId="0" fontId="0" fillId="0" borderId="0" xfId="0" applyAlignment="1"/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8" xfId="0" applyBorder="1" applyAlignment="1"/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66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4"/>
  <sheetViews>
    <sheetView tabSelected="1" view="pageLayout" topLeftCell="A43" zoomScaleNormal="100" workbookViewId="0">
      <selection activeCell="A52" sqref="A52:C52"/>
    </sheetView>
  </sheetViews>
  <sheetFormatPr defaultRowHeight="15" x14ac:dyDescent="0.25"/>
  <cols>
    <col min="1" max="1" width="39.140625" customWidth="1"/>
    <col min="2" max="2" width="9" customWidth="1"/>
    <col min="3" max="3" width="13.28515625" customWidth="1"/>
    <col min="4" max="4" width="12" customWidth="1"/>
    <col min="5" max="5" width="12.7109375" customWidth="1"/>
  </cols>
  <sheetData>
    <row r="2" spans="1:5" ht="15.75" x14ac:dyDescent="0.25">
      <c r="A2" s="2" t="s">
        <v>0</v>
      </c>
      <c r="B2" s="2"/>
    </row>
    <row r="3" spans="1:5" ht="15.75" x14ac:dyDescent="0.25">
      <c r="A3" s="2"/>
      <c r="B3" s="2"/>
    </row>
    <row r="4" spans="1:5" ht="17.100000000000001" customHeight="1" x14ac:dyDescent="0.3">
      <c r="A4" s="3" t="s">
        <v>1</v>
      </c>
      <c r="B4" s="3"/>
      <c r="C4" s="35"/>
      <c r="D4" s="35"/>
      <c r="E4" s="35"/>
    </row>
    <row r="5" spans="1:5" ht="17.100000000000001" customHeight="1" x14ac:dyDescent="0.3">
      <c r="A5" s="3" t="s">
        <v>2</v>
      </c>
      <c r="B5" s="20"/>
      <c r="C5" s="30"/>
      <c r="D5" s="31"/>
      <c r="E5" s="32"/>
    </row>
    <row r="6" spans="1:5" ht="17.100000000000001" customHeight="1" x14ac:dyDescent="0.3">
      <c r="A6" s="3" t="s">
        <v>3</v>
      </c>
      <c r="B6" s="20"/>
      <c r="C6" s="30"/>
      <c r="D6" s="31"/>
      <c r="E6" s="32"/>
    </row>
    <row r="7" spans="1:5" ht="17.100000000000001" customHeight="1" x14ac:dyDescent="0.3">
      <c r="A7" s="3" t="s">
        <v>4</v>
      </c>
      <c r="B7" s="20"/>
      <c r="C7" s="30"/>
      <c r="D7" s="31"/>
      <c r="E7" s="32"/>
    </row>
    <row r="8" spans="1:5" ht="17.100000000000001" customHeight="1" x14ac:dyDescent="0.3">
      <c r="A8" s="3" t="s">
        <v>5</v>
      </c>
      <c r="B8" s="20"/>
      <c r="C8" s="30"/>
      <c r="D8" s="31"/>
      <c r="E8" s="32"/>
    </row>
    <row r="9" spans="1:5" ht="17.100000000000001" customHeight="1" x14ac:dyDescent="0.3">
      <c r="A9" s="3" t="s">
        <v>6</v>
      </c>
      <c r="B9" s="20"/>
      <c r="C9" s="30"/>
      <c r="D9" s="31"/>
      <c r="E9" s="32"/>
    </row>
    <row r="10" spans="1:5" ht="17.100000000000001" customHeight="1" x14ac:dyDescent="0.3">
      <c r="A10" s="3" t="s">
        <v>7</v>
      </c>
      <c r="B10" s="20"/>
      <c r="C10" s="30"/>
      <c r="D10" s="31"/>
      <c r="E10" s="32"/>
    </row>
    <row r="11" spans="1:5" ht="15.75" x14ac:dyDescent="0.25">
      <c r="A11" s="1" t="s">
        <v>8</v>
      </c>
      <c r="B11" s="1"/>
    </row>
    <row r="13" spans="1:5" ht="30.75" customHeight="1" x14ac:dyDescent="0.25">
      <c r="A13" s="33" t="s">
        <v>22</v>
      </c>
      <c r="B13" s="33"/>
      <c r="C13" s="33"/>
      <c r="D13" s="33"/>
      <c r="E13" s="33"/>
    </row>
    <row r="15" spans="1:5" ht="18.75" x14ac:dyDescent="0.3">
      <c r="A15" s="34" t="s">
        <v>9</v>
      </c>
      <c r="B15" s="34"/>
      <c r="C15" s="34"/>
      <c r="D15" s="34"/>
      <c r="E15" s="34"/>
    </row>
    <row r="16" spans="1:5" ht="81" customHeight="1" x14ac:dyDescent="0.25">
      <c r="A16" s="4" t="s">
        <v>10</v>
      </c>
      <c r="B16" s="19" t="s">
        <v>23</v>
      </c>
      <c r="C16" s="4" t="s">
        <v>11</v>
      </c>
      <c r="D16" s="4" t="s">
        <v>12</v>
      </c>
      <c r="E16" s="4" t="s">
        <v>13</v>
      </c>
    </row>
    <row r="17" spans="1:5" ht="17.100000000000001" customHeight="1" x14ac:dyDescent="0.25">
      <c r="A17" s="6" t="s">
        <v>30</v>
      </c>
      <c r="B17" s="6" t="s">
        <v>24</v>
      </c>
      <c r="C17" s="14">
        <v>1</v>
      </c>
      <c r="D17" s="15"/>
      <c r="E17" s="15">
        <f>C17*D17</f>
        <v>0</v>
      </c>
    </row>
    <row r="18" spans="1:5" ht="17.100000000000001" customHeight="1" x14ac:dyDescent="0.25">
      <c r="A18" s="6" t="s">
        <v>31</v>
      </c>
      <c r="B18" s="6" t="s">
        <v>25</v>
      </c>
      <c r="C18" s="14">
        <v>1</v>
      </c>
      <c r="D18" s="15"/>
      <c r="E18" s="15">
        <f t="shared" ref="E18:E22" si="0">C18*D18</f>
        <v>0</v>
      </c>
    </row>
    <row r="19" spans="1:5" ht="17.100000000000001" customHeight="1" x14ac:dyDescent="0.25">
      <c r="A19" s="6" t="s">
        <v>32</v>
      </c>
      <c r="B19" s="6" t="s">
        <v>26</v>
      </c>
      <c r="C19" s="14">
        <v>1</v>
      </c>
      <c r="D19" s="15"/>
      <c r="E19" s="15">
        <f t="shared" si="0"/>
        <v>0</v>
      </c>
    </row>
    <row r="20" spans="1:5" ht="17.100000000000001" customHeight="1" x14ac:dyDescent="0.25">
      <c r="A20" s="6" t="s">
        <v>33</v>
      </c>
      <c r="B20" s="6" t="s">
        <v>27</v>
      </c>
      <c r="C20" s="14">
        <v>1</v>
      </c>
      <c r="D20" s="15"/>
      <c r="E20" s="15">
        <f t="shared" si="0"/>
        <v>0</v>
      </c>
    </row>
    <row r="21" spans="1:5" ht="17.100000000000001" customHeight="1" x14ac:dyDescent="0.25">
      <c r="A21" s="6" t="s">
        <v>34</v>
      </c>
      <c r="B21" s="6" t="s">
        <v>28</v>
      </c>
      <c r="C21" s="14">
        <v>1</v>
      </c>
      <c r="D21" s="15"/>
      <c r="E21" s="15">
        <f t="shared" si="0"/>
        <v>0</v>
      </c>
    </row>
    <row r="22" spans="1:5" ht="17.100000000000001" customHeight="1" thickBot="1" x14ac:dyDescent="0.3">
      <c r="A22" s="6" t="s">
        <v>35</v>
      </c>
      <c r="B22" s="6" t="s">
        <v>29</v>
      </c>
      <c r="C22" s="14">
        <v>3</v>
      </c>
      <c r="D22" s="15"/>
      <c r="E22" s="15">
        <f t="shared" si="0"/>
        <v>0</v>
      </c>
    </row>
    <row r="23" spans="1:5" ht="21.75" customHeight="1" thickBot="1" x14ac:dyDescent="0.3">
      <c r="A23" s="9" t="s">
        <v>14</v>
      </c>
      <c r="B23" s="18"/>
      <c r="C23" s="10"/>
      <c r="D23" s="11"/>
      <c r="E23" s="16">
        <f>SUM(E17:E22)</f>
        <v>0</v>
      </c>
    </row>
    <row r="26" spans="1:5" ht="19.5" thickBot="1" x14ac:dyDescent="0.3">
      <c r="A26" s="12" t="s">
        <v>16</v>
      </c>
      <c r="B26" s="12"/>
    </row>
    <row r="27" spans="1:5" ht="62.25" customHeight="1" x14ac:dyDescent="0.25">
      <c r="A27" s="36" t="s">
        <v>10</v>
      </c>
      <c r="B27" s="39" t="s">
        <v>36</v>
      </c>
      <c r="C27" s="36" t="s">
        <v>11</v>
      </c>
      <c r="D27" s="36" t="s">
        <v>12</v>
      </c>
      <c r="E27" s="38" t="s">
        <v>15</v>
      </c>
    </row>
    <row r="28" spans="1:5" x14ac:dyDescent="0.25">
      <c r="A28" s="37"/>
      <c r="B28" s="40"/>
      <c r="C28" s="36"/>
      <c r="D28" s="36"/>
      <c r="E28" s="36"/>
    </row>
    <row r="29" spans="1:5" ht="22.5" customHeight="1" x14ac:dyDescent="0.25">
      <c r="A29" s="7" t="s">
        <v>37</v>
      </c>
      <c r="B29" s="7" t="s">
        <v>53</v>
      </c>
      <c r="C29" s="5">
        <v>1</v>
      </c>
      <c r="D29" s="21"/>
      <c r="E29" s="27">
        <f t="shared" ref="E29:E46" si="1">C29*D29</f>
        <v>0</v>
      </c>
    </row>
    <row r="30" spans="1:5" ht="21.75" customHeight="1" x14ac:dyDescent="0.25">
      <c r="A30" s="7" t="s">
        <v>38</v>
      </c>
      <c r="B30" s="7" t="s">
        <v>54</v>
      </c>
      <c r="C30" s="5">
        <v>1</v>
      </c>
      <c r="D30" s="21"/>
      <c r="E30" s="27">
        <f t="shared" si="1"/>
        <v>0</v>
      </c>
    </row>
    <row r="31" spans="1:5" ht="21.75" customHeight="1" x14ac:dyDescent="0.25">
      <c r="A31" s="7" t="s">
        <v>39</v>
      </c>
      <c r="B31" s="7" t="s">
        <v>55</v>
      </c>
      <c r="C31" s="5">
        <v>2</v>
      </c>
      <c r="D31" s="21"/>
      <c r="E31" s="27">
        <f t="shared" si="1"/>
        <v>0</v>
      </c>
    </row>
    <row r="32" spans="1:5" ht="21.75" customHeight="1" x14ac:dyDescent="0.25">
      <c r="A32" s="7" t="s">
        <v>40</v>
      </c>
      <c r="B32" s="7" t="s">
        <v>56</v>
      </c>
      <c r="C32" s="5">
        <v>4</v>
      </c>
      <c r="D32" s="21"/>
      <c r="E32" s="27">
        <f t="shared" si="1"/>
        <v>0</v>
      </c>
    </row>
    <row r="33" spans="1:5" ht="20.25" customHeight="1" x14ac:dyDescent="0.25">
      <c r="A33" s="7" t="s">
        <v>41</v>
      </c>
      <c r="B33" s="7" t="s">
        <v>57</v>
      </c>
      <c r="C33" s="5">
        <v>8</v>
      </c>
      <c r="D33" s="21"/>
      <c r="E33" s="27">
        <f t="shared" si="1"/>
        <v>0</v>
      </c>
    </row>
    <row r="34" spans="1:5" ht="18" customHeight="1" x14ac:dyDescent="0.25">
      <c r="A34" s="7" t="s">
        <v>42</v>
      </c>
      <c r="B34" s="7" t="s">
        <v>58</v>
      </c>
      <c r="C34" s="5">
        <v>1</v>
      </c>
      <c r="D34" s="21"/>
      <c r="E34" s="27">
        <f t="shared" si="1"/>
        <v>0</v>
      </c>
    </row>
    <row r="35" spans="1:5" ht="21.75" customHeight="1" x14ac:dyDescent="0.25">
      <c r="A35" s="7" t="s">
        <v>43</v>
      </c>
      <c r="B35" s="7" t="s">
        <v>59</v>
      </c>
      <c r="C35" s="5">
        <v>2</v>
      </c>
      <c r="D35" s="15"/>
      <c r="E35" s="27">
        <f t="shared" si="1"/>
        <v>0</v>
      </c>
    </row>
    <row r="36" spans="1:5" ht="21.75" customHeight="1" x14ac:dyDescent="0.25">
      <c r="A36" s="7" t="s">
        <v>44</v>
      </c>
      <c r="B36" s="7" t="s">
        <v>60</v>
      </c>
      <c r="C36" s="5">
        <v>2</v>
      </c>
      <c r="D36" s="21"/>
      <c r="E36" s="27">
        <f t="shared" si="1"/>
        <v>0</v>
      </c>
    </row>
    <row r="37" spans="1:5" ht="21.75" customHeight="1" x14ac:dyDescent="0.25">
      <c r="A37" s="7" t="s">
        <v>45</v>
      </c>
      <c r="B37" s="7" t="s">
        <v>61</v>
      </c>
      <c r="C37" s="5">
        <v>3</v>
      </c>
      <c r="D37" s="21"/>
      <c r="E37" s="27">
        <f t="shared" si="1"/>
        <v>0</v>
      </c>
    </row>
    <row r="38" spans="1:5" ht="21" customHeight="1" x14ac:dyDescent="0.25">
      <c r="A38" s="7" t="s">
        <v>46</v>
      </c>
      <c r="B38" s="7" t="s">
        <v>62</v>
      </c>
      <c r="C38" s="5">
        <v>1</v>
      </c>
      <c r="D38" s="21"/>
      <c r="E38" s="27">
        <f t="shared" si="1"/>
        <v>0</v>
      </c>
    </row>
    <row r="39" spans="1:5" ht="21.75" customHeight="1" x14ac:dyDescent="0.25">
      <c r="A39" s="7" t="s">
        <v>47</v>
      </c>
      <c r="B39" s="7" t="s">
        <v>63</v>
      </c>
      <c r="C39" s="5">
        <v>2</v>
      </c>
      <c r="D39" s="21"/>
      <c r="E39" s="27">
        <f t="shared" si="1"/>
        <v>0</v>
      </c>
    </row>
    <row r="40" spans="1:5" ht="22.5" customHeight="1" x14ac:dyDescent="0.25">
      <c r="A40" s="7" t="s">
        <v>48</v>
      </c>
      <c r="B40" s="7" t="s">
        <v>58</v>
      </c>
      <c r="C40" s="5">
        <v>1</v>
      </c>
      <c r="D40" s="21"/>
      <c r="E40" s="27">
        <f t="shared" si="1"/>
        <v>0</v>
      </c>
    </row>
    <row r="41" spans="1:5" ht="20.25" customHeight="1" x14ac:dyDescent="0.25">
      <c r="A41" s="7" t="s">
        <v>49</v>
      </c>
      <c r="B41" s="7" t="s">
        <v>64</v>
      </c>
      <c r="C41" s="5">
        <v>2</v>
      </c>
      <c r="D41" s="21"/>
      <c r="E41" s="27">
        <f t="shared" si="1"/>
        <v>0</v>
      </c>
    </row>
    <row r="42" spans="1:5" ht="23.25" customHeight="1" x14ac:dyDescent="0.25">
      <c r="A42" s="7" t="s">
        <v>50</v>
      </c>
      <c r="B42" s="7" t="s">
        <v>65</v>
      </c>
      <c r="C42" s="5">
        <v>2</v>
      </c>
      <c r="D42" s="21"/>
      <c r="E42" s="27">
        <f t="shared" si="1"/>
        <v>0</v>
      </c>
    </row>
    <row r="43" spans="1:5" ht="24" customHeight="1" x14ac:dyDescent="0.25">
      <c r="A43" s="7" t="s">
        <v>51</v>
      </c>
      <c r="B43" s="7" t="s">
        <v>66</v>
      </c>
      <c r="C43" s="5">
        <v>4</v>
      </c>
      <c r="D43" s="15"/>
      <c r="E43" s="27">
        <f t="shared" si="1"/>
        <v>0</v>
      </c>
    </row>
    <row r="44" spans="1:5" ht="22.5" customHeight="1" x14ac:dyDescent="0.25">
      <c r="A44" s="24" t="s">
        <v>69</v>
      </c>
      <c r="B44" s="24" t="s">
        <v>67</v>
      </c>
      <c r="C44" s="25">
        <v>2</v>
      </c>
      <c r="D44" s="26"/>
      <c r="E44" s="28">
        <f t="shared" si="1"/>
        <v>0</v>
      </c>
    </row>
    <row r="45" spans="1:5" ht="30" customHeight="1" x14ac:dyDescent="0.25">
      <c r="A45" s="7" t="s">
        <v>52</v>
      </c>
      <c r="B45" s="7"/>
      <c r="C45" s="5">
        <v>1</v>
      </c>
      <c r="D45" s="15"/>
      <c r="E45" s="27">
        <f t="shared" si="1"/>
        <v>0</v>
      </c>
    </row>
    <row r="46" spans="1:5" ht="35.25" customHeight="1" x14ac:dyDescent="0.25">
      <c r="A46" s="24" t="s">
        <v>68</v>
      </c>
      <c r="B46" s="24" t="s">
        <v>67</v>
      </c>
      <c r="C46" s="25">
        <v>2</v>
      </c>
      <c r="D46" s="26"/>
      <c r="E46" s="28">
        <f t="shared" si="1"/>
        <v>0</v>
      </c>
    </row>
    <row r="47" spans="1:5" ht="23.25" customHeight="1" thickBot="1" x14ac:dyDescent="0.3">
      <c r="A47" s="8" t="s">
        <v>17</v>
      </c>
      <c r="B47" s="8"/>
      <c r="C47" s="10"/>
      <c r="D47" s="23"/>
      <c r="E47" s="22">
        <f>SUM(E29:E46)</f>
        <v>0</v>
      </c>
    </row>
    <row r="49" spans="1:5" ht="18.75" x14ac:dyDescent="0.25">
      <c r="A49" s="12" t="s">
        <v>18</v>
      </c>
      <c r="B49" s="12"/>
    </row>
    <row r="50" spans="1:5" ht="15.75" x14ac:dyDescent="0.25">
      <c r="A50" s="48" t="s">
        <v>19</v>
      </c>
      <c r="B50" s="49"/>
      <c r="C50" s="32"/>
      <c r="D50" s="45">
        <f>E23</f>
        <v>0</v>
      </c>
      <c r="E50" s="46"/>
    </row>
    <row r="51" spans="1:5" ht="16.5" thickBot="1" x14ac:dyDescent="0.3">
      <c r="A51" s="50" t="s">
        <v>17</v>
      </c>
      <c r="B51" s="51"/>
      <c r="C51" s="52"/>
      <c r="D51" s="47">
        <f>E47</f>
        <v>0</v>
      </c>
      <c r="E51" s="47"/>
    </row>
    <row r="52" spans="1:5" ht="33" customHeight="1" thickTop="1" thickBot="1" x14ac:dyDescent="0.35">
      <c r="A52" s="41" t="s">
        <v>73</v>
      </c>
      <c r="B52" s="41"/>
      <c r="C52" s="42"/>
      <c r="D52" s="43">
        <f>SUM(D50:E51)</f>
        <v>0</v>
      </c>
      <c r="E52" s="43"/>
    </row>
    <row r="53" spans="1:5" ht="15.75" thickTop="1" x14ac:dyDescent="0.25"/>
    <row r="54" spans="1:5" x14ac:dyDescent="0.25">
      <c r="A54" t="s">
        <v>71</v>
      </c>
      <c r="D54" s="29">
        <f>D52*20%</f>
        <v>0</v>
      </c>
    </row>
    <row r="55" spans="1:5" x14ac:dyDescent="0.25">
      <c r="A55" t="s">
        <v>72</v>
      </c>
      <c r="D55" s="29">
        <f>D52+D54</f>
        <v>0</v>
      </c>
    </row>
    <row r="57" spans="1:5" x14ac:dyDescent="0.25">
      <c r="A57" s="44" t="s">
        <v>70</v>
      </c>
      <c r="B57" s="44"/>
      <c r="C57" s="44"/>
    </row>
    <row r="58" spans="1:5" x14ac:dyDescent="0.25">
      <c r="A58" s="13"/>
      <c r="B58" s="17"/>
      <c r="C58" s="13"/>
    </row>
    <row r="63" spans="1:5" x14ac:dyDescent="0.25">
      <c r="A63" t="s">
        <v>20</v>
      </c>
    </row>
    <row r="64" spans="1:5" x14ac:dyDescent="0.25">
      <c r="A64" t="s">
        <v>21</v>
      </c>
    </row>
  </sheetData>
  <mergeCells count="21">
    <mergeCell ref="A52:C52"/>
    <mergeCell ref="D52:E52"/>
    <mergeCell ref="A57:C57"/>
    <mergeCell ref="D50:E50"/>
    <mergeCell ref="D51:E51"/>
    <mergeCell ref="A50:C50"/>
    <mergeCell ref="A51:C51"/>
    <mergeCell ref="A27:A28"/>
    <mergeCell ref="C27:C28"/>
    <mergeCell ref="D27:D28"/>
    <mergeCell ref="E27:E28"/>
    <mergeCell ref="B27:B28"/>
    <mergeCell ref="C10:E10"/>
    <mergeCell ref="A13:E13"/>
    <mergeCell ref="A15:E15"/>
    <mergeCell ref="C4:E4"/>
    <mergeCell ref="C5:E5"/>
    <mergeCell ref="C6:E6"/>
    <mergeCell ref="C7:E7"/>
    <mergeCell ref="C8:E8"/>
    <mergeCell ref="C9:E9"/>
  </mergeCells>
  <pageMargins left="0.7" right="0.7" top="0.75" bottom="0.75" header="0.3" footer="0.3"/>
  <pageSetup paperSize="9" orientation="portrait" r:id="rId1"/>
  <headerFooter>
    <oddHeader>&amp;L&amp;"Times New Roman,Tučné"&amp;12Príloha  č. 1 &amp;"Times New Roman,Kurzíva"k výzve na predkladanie ponúk  – &amp;"Times New Roman,Normálne"Návrh na plnenie kritérií&amp;"Times New Roman,Kurzíva"
ZÁKAZKA: „Úradné skúšky UTZ  zdvíhacích a tlakových zariadení „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2019-11-12T08:46:03Z</cp:lastPrinted>
  <dcterms:created xsi:type="dcterms:W3CDTF">2017-11-07T09:49:09Z</dcterms:created>
  <dcterms:modified xsi:type="dcterms:W3CDTF">2019-11-28T08:03:02Z</dcterms:modified>
</cp:coreProperties>
</file>