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3. Zákazky 2024-2020/Zakazky 2024/03_Nadlimitné zákazky/05_Rekonštrukcia objektu Vajanskeho PraF/13_zapisnice z vyhodnotenia/č.1/"/>
    </mc:Choice>
  </mc:AlternateContent>
  <xr:revisionPtr revIDLastSave="12" documentId="13_ncr:1_{1E183385-3BB6-49D7-9D27-C834655B662B}" xr6:coauthVersionLast="47" xr6:coauthVersionMax="47" xr10:uidLastSave="{E534578A-CCED-4DCE-972C-4CEAC6AEA3D1}"/>
  <bookViews>
    <workbookView xWindow="-109" yWindow="-109" windowWidth="34995" windowHeight="14169" xr2:uid="{CE9FBE89-8DFE-477F-874A-328ECCDFCF0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F76" i="1" s="1"/>
  <c r="F60" i="1"/>
  <c r="F48" i="1"/>
  <c r="F36" i="1"/>
  <c r="F37" i="1" s="1"/>
  <c r="F24" i="1"/>
  <c r="E11" i="1"/>
  <c r="E10" i="1"/>
  <c r="E9" i="1"/>
  <c r="E7" i="1"/>
  <c r="F61" i="1" l="1"/>
  <c r="F49" i="1"/>
  <c r="F25" i="1"/>
</calcChain>
</file>

<file path=xl/sharedStrings.xml><?xml version="1.0" encoding="utf-8"?>
<sst xmlns="http://schemas.openxmlformats.org/spreadsheetml/2006/main" count="109" uniqueCount="52">
  <si>
    <t>1.</t>
  </si>
  <si>
    <t>2.</t>
  </si>
  <si>
    <t>3.</t>
  </si>
  <si>
    <t>4.</t>
  </si>
  <si>
    <t>5.</t>
  </si>
  <si>
    <t>Ing. Kohútová Zuzana</t>
  </si>
  <si>
    <t>Ing. Jaroslav Čendula</t>
  </si>
  <si>
    <t>Ing. Štefan Kolcun</t>
  </si>
  <si>
    <t>František Kubala</t>
  </si>
  <si>
    <t>Pridelené body</t>
  </si>
  <si>
    <t>Celková cena v EUR bez DPH za celý predmet zákazky</t>
  </si>
  <si>
    <t>Príloha č. 1 k zápisnici č. 1 zo dňa 24.10.2024</t>
  </si>
  <si>
    <t>Pridelenie bodov kritériu č. 1 (K1) - Celková cena v EUR bez DPH za celý predmet zákazky - max. 70 bodov</t>
  </si>
  <si>
    <t>Pridelenie bodov kritériu č. 2 (K2) - Skúsenosti stavbyvedúceho  - max. 30 bodov</t>
  </si>
  <si>
    <t>Obchodné meno uchádzača</t>
  </si>
  <si>
    <t>SOAR sk, a.s.</t>
  </si>
  <si>
    <t>Združenie firiem VW WACHAL a.s., YUCON, s.r.o.al</t>
  </si>
  <si>
    <t>HORNEX, a.s.</t>
  </si>
  <si>
    <t>BAUSKA, s.r.o</t>
  </si>
  <si>
    <t>PAMARCH s.r.o</t>
  </si>
  <si>
    <t>Predbežné poradie</t>
  </si>
  <si>
    <t>1. podkritérium</t>
  </si>
  <si>
    <t>2. podkritérium</t>
  </si>
  <si>
    <t>Osoba stavbyvedúceho</t>
  </si>
  <si>
    <t xml:space="preserve">1 skúsenosť </t>
  </si>
  <si>
    <t xml:space="preserve">2 skúsenosť </t>
  </si>
  <si>
    <t xml:space="preserve">3 skúsenosť </t>
  </si>
  <si>
    <t xml:space="preserve">4 skúsenosť </t>
  </si>
  <si>
    <t xml:space="preserve">5 skúsenosť </t>
  </si>
  <si>
    <t xml:space="preserve">6 skúsenosť </t>
  </si>
  <si>
    <t>skúsenosti sú ok, čo sa týka znenia  1 a 2 podkritéria, ale sú nepreverené</t>
  </si>
  <si>
    <t>počet bodov za podkritérium č. 1</t>
  </si>
  <si>
    <t>fin. hodnota skúsenosti</t>
  </si>
  <si>
    <t>počet bodov za podkritérium č. 2</t>
  </si>
  <si>
    <t>Spolu počet bodov za K1 a K2</t>
  </si>
  <si>
    <t>Počet bodov spolu za K2</t>
  </si>
  <si>
    <t xml:space="preserve">Ing. Tomáš Pinďák </t>
  </si>
  <si>
    <t>7 skúsenosť</t>
  </si>
  <si>
    <t>8 skúsenosť</t>
  </si>
  <si>
    <t>je zamestnanec uchádzača, oprávnenie aj životopis doložil, uchádzač ním preukazuje aj podmienku účasti, referencia k podmienke účasti je iná od predložených šiestich referencií ku kritériu</t>
  </si>
  <si>
    <t>1 skúsenosť  - https://www.crz.gov.sk/3772552/  - suma sedí, ale boli združenie, treba vyčísliť len za neho, dal vyčíslenie, spolu za 5 742 542,04</t>
  </si>
  <si>
    <t>2 skúsenosť  - https://tenderarena.cz/dodavatel/seznam-profilu-zadavatelu/detail/Z0002484/zakazka/57203</t>
  </si>
  <si>
    <t>Združenie firiem VW WACHAL a.s., YUCON, s.r.o.</t>
  </si>
  <si>
    <t>má oprávnenie stavbyvedúci pre pozemné stavby, v ponuke dal uchádzač JED, komisia nevie v tejto fáze posúdiť, resp. skontrolovať, či je to tá istá, ktorou preukazuje uchádzač aj podmienku účasti § 34 ods. 1 písm. g) zákona</t>
  </si>
  <si>
    <t>má oprávnenie stavbyvedúci pre pozemné stavby, v ponuke dal uchádzač JED, komisia nevie v tejto fáze posúdiť, resp. skontrolovať, či je to tá istá, ktorou preukazuje uchádzač aj podmienku účasti podľa § 34 ods. 1 písm. g) zákona</t>
  </si>
  <si>
    <t>má oprávnenie stavbyvedúci pre pozmené stavby, dali ho aj v ponuke, uchádzač neuviedol stavbyvedúceho v návrhu na plnenie kritéria</t>
  </si>
  <si>
    <t>skúsenosť je ok, čo sa týka znenia  1 a 2 podkritéria, ale je nepreverená</t>
  </si>
  <si>
    <t xml:space="preserve">má oprávnenie stavbyvedúci pre pozmené stavby,je zamestnancom uchádzača, </t>
  </si>
  <si>
    <t>5 skúsenosť  - https://www.etendry.cz/detail/91892-Pristavba-a-rekonstrukce-Katolickeho-gymnazia-Trebic.html</t>
  </si>
  <si>
    <t>skúsenosti sú ok, čo sa týka znenia  1 a 2 podkritéria, ale sú nepreverená, 1 a 2 referencia sú na tú istú kultúrnu pamiatku, v prípade, že by sa jedna nezarátala (iba v počtoch), aj tak ostáva stále 7 skúsenosti, čiže plný počet bodov za prvé podkritérium</t>
  </si>
  <si>
    <t xml:space="preserve">4 skúsenosť  </t>
  </si>
  <si>
    <t>6 skúsenosť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</si>
</sst>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orbel"/>
      <family val="2"/>
      <charset val="238"/>
    </font>
    <font>
      <sz val="11"/>
      <color theme="1"/>
      <name val="Corbel"/>
      <family val="2"/>
      <charset val="238"/>
    </font>
    <font>
      <u/>
      <sz val="11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b/>
      <sz val="11"/>
      <color theme="1"/>
      <name val="Corbe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2" fontId="0" fillId="0" borderId="0" xfId="0" applyNumberFormat="1"/>
    <xf numFmtId="0" fontId="3" fillId="0" borderId="3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5" fillId="0" borderId="0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4" fillId="0" borderId="0" xfId="0" applyFont="1" applyFill="1" applyBorder="1" applyAlignment="1">
      <alignment horizontal="center"/>
    </xf>
    <xf numFmtId="0" fontId="0" fillId="0" borderId="18" xfId="0" applyBorder="1"/>
    <xf numFmtId="4" fontId="0" fillId="0" borderId="8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/>
    <xf numFmtId="4" fontId="0" fillId="0" borderId="10" xfId="0" applyNumberFormat="1" applyBorder="1" applyAlignment="1">
      <alignment horizontal="center"/>
    </xf>
    <xf numFmtId="0" fontId="0" fillId="0" borderId="0" xfId="0" applyBorder="1" applyAlignment="1">
      <alignment horizontal="center" wrapText="1"/>
    </xf>
    <xf numFmtId="2" fontId="1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0" fillId="2" borderId="28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/>
    </xf>
    <xf numFmtId="2" fontId="1" fillId="2" borderId="36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0" xfId="0" applyBorder="1"/>
    <xf numFmtId="0" fontId="0" fillId="0" borderId="18" xfId="0" applyBorder="1" applyAlignment="1">
      <alignment wrapText="1"/>
    </xf>
    <xf numFmtId="0" fontId="0" fillId="0" borderId="0" xfId="0" applyFill="1"/>
    <xf numFmtId="0" fontId="3" fillId="0" borderId="0" xfId="0" applyFont="1" applyFill="1"/>
    <xf numFmtId="0" fontId="4" fillId="3" borderId="14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wrapText="1"/>
    </xf>
    <xf numFmtId="0" fontId="0" fillId="2" borderId="34" xfId="0" applyFill="1" applyBorder="1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35" xfId="0" applyFill="1" applyBorder="1" applyAlignment="1">
      <alignment horizontal="center" wrapText="1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2" fontId="0" fillId="0" borderId="23" xfId="0" applyNumberFormat="1" applyBorder="1" applyAlignment="1">
      <alignment horizontal="center" wrapText="1"/>
    </xf>
    <xf numFmtId="2" fontId="0" fillId="0" borderId="24" xfId="0" applyNumberFormat="1" applyBorder="1" applyAlignment="1">
      <alignment horizontal="center" wrapText="1"/>
    </xf>
    <xf numFmtId="0" fontId="0" fillId="0" borderId="2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988B1-FF17-4386-B18D-CE5B977E4ABD}">
  <sheetPr>
    <pageSetUpPr fitToPage="1"/>
  </sheetPr>
  <dimension ref="A2:Q78"/>
  <sheetViews>
    <sheetView tabSelected="1" topLeftCell="A41" workbookViewId="0">
      <selection activeCell="L33" sqref="L33"/>
    </sheetView>
  </sheetViews>
  <sheetFormatPr defaultRowHeight="14.3" x14ac:dyDescent="0.25"/>
  <cols>
    <col min="1" max="1" width="3.125" customWidth="1"/>
    <col min="2" max="2" width="13.875" customWidth="1"/>
    <col min="3" max="3" width="26" customWidth="1"/>
    <col min="4" max="4" width="28.875" bestFit="1" customWidth="1"/>
    <col min="5" max="5" width="31.25" style="1" bestFit="1" customWidth="1"/>
    <col min="6" max="6" width="11.375" bestFit="1" customWidth="1"/>
    <col min="7" max="7" width="10.875" bestFit="1" customWidth="1"/>
    <col min="8" max="8" width="11.875" bestFit="1" customWidth="1"/>
    <col min="11" max="11" width="11.875" bestFit="1" customWidth="1"/>
  </cols>
  <sheetData>
    <row r="2" spans="1:6" x14ac:dyDescent="0.25">
      <c r="B2" t="s">
        <v>11</v>
      </c>
    </row>
    <row r="4" spans="1:6" ht="14.95" thickBot="1" x14ac:dyDescent="0.3"/>
    <row r="5" spans="1:6" ht="33.299999999999997" customHeight="1" thickBot="1" x14ac:dyDescent="0.3">
      <c r="B5" s="40" t="s">
        <v>12</v>
      </c>
      <c r="C5" s="41"/>
      <c r="D5" s="41"/>
      <c r="E5" s="42"/>
    </row>
    <row r="6" spans="1:6" ht="28.55" x14ac:dyDescent="0.25">
      <c r="B6" s="6" t="s">
        <v>20</v>
      </c>
      <c r="C6" s="2" t="s">
        <v>14</v>
      </c>
      <c r="D6" s="2" t="s">
        <v>10</v>
      </c>
      <c r="E6" s="3" t="s">
        <v>9</v>
      </c>
    </row>
    <row r="7" spans="1:6" x14ac:dyDescent="0.25">
      <c r="B7" s="15" t="s">
        <v>3</v>
      </c>
      <c r="C7" s="5" t="s">
        <v>15</v>
      </c>
      <c r="D7" s="9">
        <v>6854799.9800000004</v>
      </c>
      <c r="E7" s="10">
        <f>(D8/D7)*70</f>
        <v>59.204316855938366</v>
      </c>
    </row>
    <row r="8" spans="1:6" ht="36.700000000000003" customHeight="1" x14ac:dyDescent="0.25">
      <c r="B8" s="16" t="s">
        <v>0</v>
      </c>
      <c r="C8" s="4" t="s">
        <v>16</v>
      </c>
      <c r="D8" s="11">
        <v>5797625</v>
      </c>
      <c r="E8" s="12">
        <v>70</v>
      </c>
    </row>
    <row r="9" spans="1:6" x14ac:dyDescent="0.25">
      <c r="B9" s="15" t="s">
        <v>2</v>
      </c>
      <c r="C9" s="7" t="s">
        <v>17</v>
      </c>
      <c r="D9" s="9">
        <v>6457015.7300000004</v>
      </c>
      <c r="E9" s="10">
        <f>(D8/D9)*70</f>
        <v>62.851596924946627</v>
      </c>
    </row>
    <row r="10" spans="1:6" x14ac:dyDescent="0.25">
      <c r="B10" s="15" t="s">
        <v>1</v>
      </c>
      <c r="C10" s="7" t="s">
        <v>18</v>
      </c>
      <c r="D10" s="9">
        <v>6122284.4000000004</v>
      </c>
      <c r="E10" s="10">
        <f>(D8/D10)*70</f>
        <v>66.287961075444315</v>
      </c>
    </row>
    <row r="11" spans="1:6" ht="14.95" thickBot="1" x14ac:dyDescent="0.3">
      <c r="B11" s="17" t="s">
        <v>4</v>
      </c>
      <c r="C11" s="8" t="s">
        <v>19</v>
      </c>
      <c r="D11" s="13">
        <v>7418001.4299999997</v>
      </c>
      <c r="E11" s="14">
        <f>(D8/D11)*70</f>
        <v>54.709311373103901</v>
      </c>
    </row>
    <row r="12" spans="1:6" ht="14.95" thickBot="1" x14ac:dyDescent="0.3"/>
    <row r="13" spans="1:6" ht="33.299999999999997" customHeight="1" thickBot="1" x14ac:dyDescent="0.3">
      <c r="B13" s="49" t="s">
        <v>13</v>
      </c>
      <c r="C13" s="50"/>
      <c r="D13" s="50"/>
      <c r="E13" s="50"/>
      <c r="F13" s="51"/>
    </row>
    <row r="14" spans="1:6" ht="13.6" customHeight="1" thickBot="1" x14ac:dyDescent="0.3">
      <c r="A14" s="29"/>
      <c r="B14" s="21"/>
      <c r="C14" s="21"/>
      <c r="D14" s="21"/>
      <c r="E14" s="21"/>
      <c r="F14" s="21"/>
    </row>
    <row r="15" spans="1:6" ht="42.8" customHeight="1" thickBot="1" x14ac:dyDescent="0.3">
      <c r="B15" s="55" t="s">
        <v>14</v>
      </c>
      <c r="C15" s="56"/>
      <c r="D15" s="57" t="s">
        <v>15</v>
      </c>
      <c r="E15" s="58"/>
      <c r="F15" s="59"/>
    </row>
    <row r="16" spans="1:6" ht="71.349999999999994" customHeight="1" thickBot="1" x14ac:dyDescent="0.3">
      <c r="B16" s="60" t="s">
        <v>23</v>
      </c>
      <c r="C16" s="61"/>
      <c r="D16" s="30" t="s">
        <v>5</v>
      </c>
      <c r="E16" s="62" t="s">
        <v>44</v>
      </c>
      <c r="F16" s="63"/>
    </row>
    <row r="17" spans="2:17" x14ac:dyDescent="0.25">
      <c r="B17" s="52" t="s">
        <v>21</v>
      </c>
      <c r="C17" s="22" t="s">
        <v>24</v>
      </c>
      <c r="D17" s="64" t="s">
        <v>30</v>
      </c>
      <c r="E17" s="64" t="s">
        <v>31</v>
      </c>
      <c r="F17" s="67">
        <v>10</v>
      </c>
    </row>
    <row r="18" spans="2:17" x14ac:dyDescent="0.25">
      <c r="B18" s="53"/>
      <c r="C18" s="18" t="s">
        <v>25</v>
      </c>
      <c r="D18" s="65"/>
      <c r="E18" s="65"/>
      <c r="F18" s="68"/>
    </row>
    <row r="19" spans="2:17" x14ac:dyDescent="0.25">
      <c r="B19" s="53"/>
      <c r="C19" s="18" t="s">
        <v>26</v>
      </c>
      <c r="D19" s="65"/>
      <c r="E19" s="65"/>
      <c r="F19" s="68"/>
    </row>
    <row r="20" spans="2:17" x14ac:dyDescent="0.25">
      <c r="B20" s="53"/>
      <c r="C20" s="18" t="s">
        <v>27</v>
      </c>
      <c r="D20" s="65"/>
      <c r="E20" s="65"/>
      <c r="F20" s="68"/>
    </row>
    <row r="21" spans="2:17" x14ac:dyDescent="0.25">
      <c r="B21" s="53"/>
      <c r="C21" s="18" t="s">
        <v>28</v>
      </c>
      <c r="D21" s="65"/>
      <c r="E21" s="65"/>
      <c r="F21" s="68"/>
    </row>
    <row r="22" spans="2:17" x14ac:dyDescent="0.25">
      <c r="B22" s="54"/>
      <c r="C22" s="18" t="s">
        <v>29</v>
      </c>
      <c r="D22" s="66"/>
      <c r="E22" s="66"/>
      <c r="F22" s="69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2:17" ht="14.95" thickBot="1" x14ac:dyDescent="0.3">
      <c r="B23" s="25" t="s">
        <v>22</v>
      </c>
      <c r="C23" s="20" t="s">
        <v>32</v>
      </c>
      <c r="D23" s="26">
        <v>10138855.59</v>
      </c>
      <c r="E23" s="33" t="s">
        <v>33</v>
      </c>
      <c r="F23" s="24">
        <v>20</v>
      </c>
      <c r="G23" s="38"/>
      <c r="H23" s="39"/>
      <c r="I23" s="38"/>
      <c r="J23" s="38"/>
      <c r="K23" s="38"/>
      <c r="L23" s="29"/>
      <c r="M23" s="38"/>
      <c r="N23" s="38"/>
      <c r="O23" s="38"/>
      <c r="P23" s="38"/>
      <c r="Q23" s="38"/>
    </row>
    <row r="24" spans="2:17" ht="14.95" thickBot="1" x14ac:dyDescent="0.3">
      <c r="B24" s="46" t="s">
        <v>35</v>
      </c>
      <c r="C24" s="47"/>
      <c r="D24" s="47"/>
      <c r="E24" s="48"/>
      <c r="F24" s="31">
        <f>F23+F17</f>
        <v>30</v>
      </c>
    </row>
    <row r="25" spans="2:17" ht="43.5" customHeight="1" thickBot="1" x14ac:dyDescent="0.3">
      <c r="B25" s="43" t="s">
        <v>34</v>
      </c>
      <c r="C25" s="44"/>
      <c r="D25" s="44"/>
      <c r="E25" s="45"/>
      <c r="F25" s="32">
        <f>F24+E7</f>
        <v>89.204316855938373</v>
      </c>
    </row>
    <row r="26" spans="2:17" ht="25.15" customHeight="1" thickBot="1" x14ac:dyDescent="0.3">
      <c r="B26" s="27"/>
      <c r="C26" s="27"/>
      <c r="D26" s="27"/>
      <c r="E26" s="27"/>
      <c r="F26" s="28"/>
    </row>
    <row r="27" spans="2:17" ht="43.5" customHeight="1" thickBot="1" x14ac:dyDescent="0.3">
      <c r="B27" s="55" t="s">
        <v>14</v>
      </c>
      <c r="C27" s="56"/>
      <c r="D27" s="57" t="s">
        <v>42</v>
      </c>
      <c r="E27" s="58"/>
      <c r="F27" s="59"/>
    </row>
    <row r="28" spans="2:17" ht="60.45" customHeight="1" thickBot="1" x14ac:dyDescent="0.3">
      <c r="B28" s="60" t="s">
        <v>23</v>
      </c>
      <c r="C28" s="61"/>
      <c r="D28" s="34" t="s">
        <v>36</v>
      </c>
      <c r="E28" s="62" t="s">
        <v>39</v>
      </c>
      <c r="F28" s="63"/>
    </row>
    <row r="29" spans="2:17" ht="85.6" x14ac:dyDescent="0.25">
      <c r="B29" s="52" t="s">
        <v>21</v>
      </c>
      <c r="C29" s="37" t="s">
        <v>40</v>
      </c>
      <c r="D29" s="64" t="s">
        <v>30</v>
      </c>
      <c r="E29" s="64" t="s">
        <v>31</v>
      </c>
      <c r="F29" s="67">
        <v>10</v>
      </c>
    </row>
    <row r="30" spans="2:17" ht="71.349999999999994" x14ac:dyDescent="0.25">
      <c r="B30" s="53"/>
      <c r="C30" s="19" t="s">
        <v>41</v>
      </c>
      <c r="D30" s="65"/>
      <c r="E30" s="65"/>
      <c r="F30" s="68"/>
    </row>
    <row r="31" spans="2:17" x14ac:dyDescent="0.25">
      <c r="B31" s="53"/>
      <c r="C31" s="18" t="s">
        <v>26</v>
      </c>
      <c r="D31" s="65"/>
      <c r="E31" s="65"/>
      <c r="F31" s="68"/>
    </row>
    <row r="32" spans="2:17" x14ac:dyDescent="0.25">
      <c r="B32" s="53"/>
      <c r="C32" s="19" t="s">
        <v>50</v>
      </c>
      <c r="D32" s="65"/>
      <c r="E32" s="65"/>
      <c r="F32" s="68"/>
    </row>
    <row r="33" spans="2:6" ht="71.349999999999994" x14ac:dyDescent="0.25">
      <c r="B33" s="53"/>
      <c r="C33" s="19" t="s">
        <v>48</v>
      </c>
      <c r="D33" s="65"/>
      <c r="E33" s="65"/>
      <c r="F33" s="68"/>
    </row>
    <row r="34" spans="2:6" x14ac:dyDescent="0.25">
      <c r="B34" s="54"/>
      <c r="C34" s="18" t="s">
        <v>51</v>
      </c>
      <c r="D34" s="66"/>
      <c r="E34" s="66"/>
      <c r="F34" s="69"/>
    </row>
    <row r="35" spans="2:6" ht="14.95" thickBot="1" x14ac:dyDescent="0.3">
      <c r="B35" s="25" t="s">
        <v>22</v>
      </c>
      <c r="C35" s="20" t="s">
        <v>32</v>
      </c>
      <c r="D35" s="23">
        <v>28926873.23</v>
      </c>
      <c r="E35" s="33" t="s">
        <v>33</v>
      </c>
      <c r="F35" s="24">
        <v>20</v>
      </c>
    </row>
    <row r="36" spans="2:6" ht="14.95" thickBot="1" x14ac:dyDescent="0.3">
      <c r="B36" s="46" t="s">
        <v>35</v>
      </c>
      <c r="C36" s="47"/>
      <c r="D36" s="47"/>
      <c r="E36" s="48"/>
      <c r="F36" s="31">
        <f>F35+F29</f>
        <v>30</v>
      </c>
    </row>
    <row r="37" spans="2:6" ht="14.95" thickBot="1" x14ac:dyDescent="0.3">
      <c r="B37" s="43" t="s">
        <v>34</v>
      </c>
      <c r="C37" s="44"/>
      <c r="D37" s="44"/>
      <c r="E37" s="45"/>
      <c r="F37" s="32">
        <f>F36+E8</f>
        <v>100</v>
      </c>
    </row>
    <row r="38" spans="2:6" ht="25.85" customHeight="1" thickBot="1" x14ac:dyDescent="0.3">
      <c r="B38" s="27"/>
      <c r="C38" s="27"/>
      <c r="D38" s="27"/>
      <c r="E38" s="27"/>
      <c r="F38" s="28"/>
    </row>
    <row r="39" spans="2:6" ht="14.95" thickBot="1" x14ac:dyDescent="0.3">
      <c r="B39" s="55" t="s">
        <v>14</v>
      </c>
      <c r="C39" s="56"/>
      <c r="D39" s="57" t="s">
        <v>17</v>
      </c>
      <c r="E39" s="58"/>
      <c r="F39" s="59"/>
    </row>
    <row r="40" spans="2:6" ht="76.75" customHeight="1" thickBot="1" x14ac:dyDescent="0.3">
      <c r="B40" s="60" t="s">
        <v>23</v>
      </c>
      <c r="C40" s="61"/>
      <c r="D40" s="34" t="s">
        <v>6</v>
      </c>
      <c r="E40" s="62" t="s">
        <v>43</v>
      </c>
      <c r="F40" s="63"/>
    </row>
    <row r="41" spans="2:6" x14ac:dyDescent="0.25">
      <c r="B41" s="52" t="s">
        <v>21</v>
      </c>
      <c r="C41" s="22" t="s">
        <v>24</v>
      </c>
      <c r="D41" s="64" t="s">
        <v>30</v>
      </c>
      <c r="E41" s="64" t="s">
        <v>31</v>
      </c>
      <c r="F41" s="67">
        <v>10</v>
      </c>
    </row>
    <row r="42" spans="2:6" x14ac:dyDescent="0.25">
      <c r="B42" s="53"/>
      <c r="C42" s="18" t="s">
        <v>25</v>
      </c>
      <c r="D42" s="65"/>
      <c r="E42" s="65"/>
      <c r="F42" s="68"/>
    </row>
    <row r="43" spans="2:6" x14ac:dyDescent="0.25">
      <c r="B43" s="53"/>
      <c r="C43" s="18" t="s">
        <v>26</v>
      </c>
      <c r="D43" s="65"/>
      <c r="E43" s="65"/>
      <c r="F43" s="68"/>
    </row>
    <row r="44" spans="2:6" x14ac:dyDescent="0.25">
      <c r="B44" s="53"/>
      <c r="C44" s="18" t="s">
        <v>27</v>
      </c>
      <c r="D44" s="65"/>
      <c r="E44" s="65"/>
      <c r="F44" s="68"/>
    </row>
    <row r="45" spans="2:6" x14ac:dyDescent="0.25">
      <c r="B45" s="53"/>
      <c r="C45" s="18" t="s">
        <v>28</v>
      </c>
      <c r="D45" s="65"/>
      <c r="E45" s="65"/>
      <c r="F45" s="68"/>
    </row>
    <row r="46" spans="2:6" x14ac:dyDescent="0.25">
      <c r="B46" s="54"/>
      <c r="C46" s="18" t="s">
        <v>29</v>
      </c>
      <c r="D46" s="66"/>
      <c r="E46" s="66"/>
      <c r="F46" s="69"/>
    </row>
    <row r="47" spans="2:6" ht="14.95" thickBot="1" x14ac:dyDescent="0.3">
      <c r="B47" s="25" t="s">
        <v>22</v>
      </c>
      <c r="C47" s="20" t="s">
        <v>32</v>
      </c>
      <c r="D47" s="23">
        <v>19422568.57</v>
      </c>
      <c r="E47" s="33" t="s">
        <v>33</v>
      </c>
      <c r="F47" s="24">
        <v>20</v>
      </c>
    </row>
    <row r="48" spans="2:6" ht="14.95" thickBot="1" x14ac:dyDescent="0.3">
      <c r="B48" s="46" t="s">
        <v>35</v>
      </c>
      <c r="C48" s="47"/>
      <c r="D48" s="47"/>
      <c r="E48" s="48"/>
      <c r="F48" s="31">
        <f>F47+F41</f>
        <v>30</v>
      </c>
    </row>
    <row r="49" spans="2:10" ht="14.95" thickBot="1" x14ac:dyDescent="0.3">
      <c r="B49" s="43" t="s">
        <v>34</v>
      </c>
      <c r="C49" s="44"/>
      <c r="D49" s="44"/>
      <c r="E49" s="45"/>
      <c r="F49" s="32">
        <f>F48+E9</f>
        <v>92.85159692494662</v>
      </c>
    </row>
    <row r="50" spans="2:10" ht="14.95" thickBot="1" x14ac:dyDescent="0.3">
      <c r="B50" s="27"/>
      <c r="C50" s="27"/>
      <c r="D50" s="27"/>
      <c r="E50" s="27"/>
      <c r="F50" s="28"/>
    </row>
    <row r="51" spans="2:10" ht="14.95" thickBot="1" x14ac:dyDescent="0.3">
      <c r="B51" s="55" t="s">
        <v>14</v>
      </c>
      <c r="C51" s="56"/>
      <c r="D51" s="57" t="s">
        <v>18</v>
      </c>
      <c r="E51" s="58"/>
      <c r="F51" s="59"/>
    </row>
    <row r="52" spans="2:10" ht="58.45" customHeight="1" thickBot="1" x14ac:dyDescent="0.3">
      <c r="B52" s="60" t="s">
        <v>23</v>
      </c>
      <c r="C52" s="61"/>
      <c r="D52" s="35" t="s">
        <v>7</v>
      </c>
      <c r="E52" s="62" t="s">
        <v>45</v>
      </c>
      <c r="F52" s="63"/>
    </row>
    <row r="53" spans="2:10" x14ac:dyDescent="0.25">
      <c r="B53" s="52" t="s">
        <v>21</v>
      </c>
      <c r="C53" s="22" t="s">
        <v>24</v>
      </c>
      <c r="D53" s="64" t="s">
        <v>46</v>
      </c>
      <c r="E53" s="64" t="s">
        <v>31</v>
      </c>
      <c r="F53" s="67">
        <v>0</v>
      </c>
    </row>
    <row r="54" spans="2:10" x14ac:dyDescent="0.25">
      <c r="B54" s="53"/>
      <c r="C54" s="18"/>
      <c r="D54" s="65"/>
      <c r="E54" s="65"/>
      <c r="F54" s="68"/>
    </row>
    <row r="55" spans="2:10" x14ac:dyDescent="0.25">
      <c r="B55" s="53"/>
      <c r="C55" s="18"/>
      <c r="D55" s="65"/>
      <c r="E55" s="65"/>
      <c r="F55" s="68"/>
    </row>
    <row r="56" spans="2:10" x14ac:dyDescent="0.25">
      <c r="B56" s="53"/>
      <c r="C56" s="18"/>
      <c r="D56" s="65"/>
      <c r="E56" s="65"/>
      <c r="F56" s="68"/>
    </row>
    <row r="57" spans="2:10" x14ac:dyDescent="0.25">
      <c r="B57" s="53"/>
      <c r="C57" s="18"/>
      <c r="D57" s="65"/>
      <c r="E57" s="65"/>
      <c r="F57" s="68"/>
    </row>
    <row r="58" spans="2:10" x14ac:dyDescent="0.25">
      <c r="B58" s="54"/>
      <c r="C58" s="18"/>
      <c r="D58" s="66"/>
      <c r="E58" s="66"/>
      <c r="F58" s="69"/>
    </row>
    <row r="59" spans="2:10" ht="14.95" thickBot="1" x14ac:dyDescent="0.3">
      <c r="B59" s="25" t="s">
        <v>22</v>
      </c>
      <c r="C59" s="20" t="s">
        <v>32</v>
      </c>
      <c r="D59" s="23">
        <v>3081347.35</v>
      </c>
      <c r="E59" s="33" t="s">
        <v>33</v>
      </c>
      <c r="F59" s="24">
        <v>8</v>
      </c>
    </row>
    <row r="60" spans="2:10" ht="14.95" thickBot="1" x14ac:dyDescent="0.3">
      <c r="B60" s="46" t="s">
        <v>35</v>
      </c>
      <c r="C60" s="47"/>
      <c r="D60" s="47"/>
      <c r="E60" s="48"/>
      <c r="F60" s="31">
        <f>F59+F53</f>
        <v>8</v>
      </c>
    </row>
    <row r="61" spans="2:10" ht="14.95" thickBot="1" x14ac:dyDescent="0.3">
      <c r="B61" s="43" t="s">
        <v>34</v>
      </c>
      <c r="C61" s="44"/>
      <c r="D61" s="44"/>
      <c r="E61" s="45"/>
      <c r="F61" s="32">
        <f>F60+E10</f>
        <v>74.287961075444315</v>
      </c>
      <c r="G61" s="38"/>
      <c r="H61" s="38"/>
      <c r="I61" s="38"/>
      <c r="J61" s="38"/>
    </row>
    <row r="62" spans="2:10" x14ac:dyDescent="0.25">
      <c r="G62" s="38"/>
      <c r="H62" s="38"/>
      <c r="I62" s="38"/>
      <c r="J62" s="38"/>
    </row>
    <row r="63" spans="2:10" ht="14.95" thickBot="1" x14ac:dyDescent="0.3"/>
    <row r="64" spans="2:10" ht="14.95" thickBot="1" x14ac:dyDescent="0.3">
      <c r="B64" s="55" t="s">
        <v>14</v>
      </c>
      <c r="C64" s="56"/>
      <c r="D64" s="57" t="s">
        <v>19</v>
      </c>
      <c r="E64" s="58"/>
      <c r="F64" s="59"/>
    </row>
    <row r="65" spans="2:6" ht="46.2" customHeight="1" thickBot="1" x14ac:dyDescent="0.3">
      <c r="B65" s="60" t="s">
        <v>23</v>
      </c>
      <c r="C65" s="61"/>
      <c r="D65" s="35" t="s">
        <v>8</v>
      </c>
      <c r="E65" s="62" t="s">
        <v>47</v>
      </c>
      <c r="F65" s="63"/>
    </row>
    <row r="66" spans="2:6" ht="14.3" customHeight="1" x14ac:dyDescent="0.25">
      <c r="B66" s="52" t="s">
        <v>21</v>
      </c>
      <c r="C66" s="22" t="s">
        <v>24</v>
      </c>
      <c r="D66" s="64" t="s">
        <v>49</v>
      </c>
      <c r="E66" s="64" t="s">
        <v>31</v>
      </c>
      <c r="F66" s="67">
        <v>10</v>
      </c>
    </row>
    <row r="67" spans="2:6" x14ac:dyDescent="0.25">
      <c r="B67" s="53"/>
      <c r="C67" s="18" t="s">
        <v>25</v>
      </c>
      <c r="D67" s="65"/>
      <c r="E67" s="65"/>
      <c r="F67" s="68"/>
    </row>
    <row r="68" spans="2:6" x14ac:dyDescent="0.25">
      <c r="B68" s="53"/>
      <c r="C68" s="18" t="s">
        <v>26</v>
      </c>
      <c r="D68" s="65"/>
      <c r="E68" s="65"/>
      <c r="F68" s="68"/>
    </row>
    <row r="69" spans="2:6" x14ac:dyDescent="0.25">
      <c r="B69" s="53"/>
      <c r="C69" s="18" t="s">
        <v>27</v>
      </c>
      <c r="D69" s="65"/>
      <c r="E69" s="65"/>
      <c r="F69" s="68"/>
    </row>
    <row r="70" spans="2:6" x14ac:dyDescent="0.25">
      <c r="B70" s="53"/>
      <c r="C70" s="18" t="s">
        <v>28</v>
      </c>
      <c r="D70" s="65"/>
      <c r="E70" s="65"/>
      <c r="F70" s="68"/>
    </row>
    <row r="71" spans="2:6" x14ac:dyDescent="0.25">
      <c r="B71" s="53"/>
      <c r="C71" s="18" t="s">
        <v>29</v>
      </c>
      <c r="D71" s="65"/>
      <c r="E71" s="65"/>
      <c r="F71" s="68"/>
    </row>
    <row r="72" spans="2:6" x14ac:dyDescent="0.25">
      <c r="B72" s="53"/>
      <c r="C72" s="36" t="s">
        <v>37</v>
      </c>
      <c r="D72" s="65"/>
      <c r="E72" s="65"/>
      <c r="F72" s="68"/>
    </row>
    <row r="73" spans="2:6" x14ac:dyDescent="0.25">
      <c r="B73" s="54"/>
      <c r="C73" s="36" t="s">
        <v>38</v>
      </c>
      <c r="D73" s="66"/>
      <c r="E73" s="66"/>
      <c r="F73" s="69"/>
    </row>
    <row r="74" spans="2:6" ht="14.95" thickBot="1" x14ac:dyDescent="0.3">
      <c r="B74" s="25" t="s">
        <v>22</v>
      </c>
      <c r="C74" s="20" t="s">
        <v>32</v>
      </c>
      <c r="D74" s="23">
        <v>5242270.22</v>
      </c>
      <c r="E74" s="33" t="s">
        <v>33</v>
      </c>
      <c r="F74" s="24">
        <v>14</v>
      </c>
    </row>
    <row r="75" spans="2:6" ht="14.95" thickBot="1" x14ac:dyDescent="0.3">
      <c r="B75" s="46" t="s">
        <v>35</v>
      </c>
      <c r="C75" s="47"/>
      <c r="D75" s="47"/>
      <c r="E75" s="48"/>
      <c r="F75" s="31">
        <f>F74+F66</f>
        <v>24</v>
      </c>
    </row>
    <row r="76" spans="2:6" ht="14.95" thickBot="1" x14ac:dyDescent="0.3">
      <c r="B76" s="43" t="s">
        <v>34</v>
      </c>
      <c r="C76" s="44"/>
      <c r="D76" s="44"/>
      <c r="E76" s="45"/>
      <c r="F76" s="32">
        <f>F75+E11</f>
        <v>78.709311373103901</v>
      </c>
    </row>
    <row r="78" spans="2:6" x14ac:dyDescent="0.25">
      <c r="E78"/>
    </row>
  </sheetData>
  <mergeCells count="52">
    <mergeCell ref="B75:E75"/>
    <mergeCell ref="B76:E76"/>
    <mergeCell ref="B66:B73"/>
    <mergeCell ref="D66:D73"/>
    <mergeCell ref="E66:E73"/>
    <mergeCell ref="B65:C65"/>
    <mergeCell ref="E65:F65"/>
    <mergeCell ref="F66:F73"/>
    <mergeCell ref="B61:E61"/>
    <mergeCell ref="B64:C64"/>
    <mergeCell ref="D64:F64"/>
    <mergeCell ref="B53:B58"/>
    <mergeCell ref="D53:D58"/>
    <mergeCell ref="E53:E58"/>
    <mergeCell ref="F53:F58"/>
    <mergeCell ref="B60:E60"/>
    <mergeCell ref="B49:E49"/>
    <mergeCell ref="B51:C51"/>
    <mergeCell ref="D51:F51"/>
    <mergeCell ref="B52:C52"/>
    <mergeCell ref="E52:F52"/>
    <mergeCell ref="B41:B46"/>
    <mergeCell ref="D41:D46"/>
    <mergeCell ref="E41:E46"/>
    <mergeCell ref="F41:F46"/>
    <mergeCell ref="B48:E48"/>
    <mergeCell ref="B37:E37"/>
    <mergeCell ref="B39:C39"/>
    <mergeCell ref="D39:F39"/>
    <mergeCell ref="B40:C40"/>
    <mergeCell ref="E40:F40"/>
    <mergeCell ref="B36:E36"/>
    <mergeCell ref="B27:C27"/>
    <mergeCell ref="D27:F27"/>
    <mergeCell ref="B28:C28"/>
    <mergeCell ref="E28:F28"/>
    <mergeCell ref="B29:B34"/>
    <mergeCell ref="D29:D34"/>
    <mergeCell ref="E29:E34"/>
    <mergeCell ref="F29:F34"/>
    <mergeCell ref="B5:E5"/>
    <mergeCell ref="B25:E25"/>
    <mergeCell ref="B24:E24"/>
    <mergeCell ref="B13:F13"/>
    <mergeCell ref="B17:B22"/>
    <mergeCell ref="B15:C15"/>
    <mergeCell ref="D15:F15"/>
    <mergeCell ref="B16:C16"/>
    <mergeCell ref="E16:F16"/>
    <mergeCell ref="D17:D22"/>
    <mergeCell ref="E17:E22"/>
    <mergeCell ref="F17:F22"/>
  </mergeCells>
  <pageMargins left="0.7" right="0.7" top="0.75" bottom="0.75" header="0.3" footer="0.3"/>
  <pageSetup paperSize="9" scale="76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0D4EFA-03A2-4B24-AF96-8009D976C1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37B84E-DFE6-4B91-AEEA-ECBE29FF0A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A58C14-7BCD-4B16-B51C-8076F42B2D62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Batková Lenka</dc:creator>
  <cp:lastModifiedBy>Batková Lenka</cp:lastModifiedBy>
  <cp:lastPrinted>2025-01-20T10:48:37Z</cp:lastPrinted>
  <dcterms:created xsi:type="dcterms:W3CDTF">2024-10-24T07:42:34Z</dcterms:created>
  <dcterms:modified xsi:type="dcterms:W3CDTF">2025-02-19T08:32:33Z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