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3. Zákazky 2024-2020/Zakazky 2024/03_Nadlimitné zákazky/05_Rekonštrukcia objektu Vajanskeho PraF/13_zapisnice z vyhodnotenia/č.3/"/>
    </mc:Choice>
  </mc:AlternateContent>
  <xr:revisionPtr revIDLastSave="24" documentId="8_{480D379E-2BBF-4063-8399-E133071A8B72}" xr6:coauthVersionLast="47" xr6:coauthVersionMax="47" xr10:uidLastSave="{BC63932A-C249-47D9-A978-C9BCA309057A}"/>
  <bookViews>
    <workbookView xWindow="-109" yWindow="-109" windowWidth="34995" windowHeight="14169" xr2:uid="{00000000-000D-0000-FFFF-FFFF00000000}"/>
  </bookViews>
  <sheets>
    <sheet name="Hornex L2" sheetId="3" r:id="rId1"/>
    <sheet name="Hornex L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E28" i="4" l="1"/>
  <c r="D28" i="4"/>
  <c r="F27" i="3"/>
  <c r="E27" i="3"/>
  <c r="D27" i="3"/>
</calcChain>
</file>

<file path=xl/sharedStrings.xml><?xml version="1.0" encoding="utf-8"?>
<sst xmlns="http://schemas.openxmlformats.org/spreadsheetml/2006/main" count="73" uniqueCount="43">
  <si>
    <t>(Krátkodobé pohľadávky + Finančné účty + Časové rozlíšenie) / (Krátkodobé záväzky + Krátkodobé finančné výpomoci + Bežné bankové úvery + Časové rozlíšenie)</t>
  </si>
  <si>
    <r>
      <t xml:space="preserve"> </t>
    </r>
    <r>
      <rPr>
        <b/>
        <sz val="9"/>
        <color rgb="FF000000"/>
        <rFont val="Corbel"/>
        <family val="2"/>
      </rPr>
      <t>I.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u/>
        <sz val="9"/>
        <color rgb="FF000000"/>
        <rFont val="Corbel"/>
        <family val="2"/>
      </rPr>
      <t xml:space="preserve">Likvidita 2. stupňa (bežná likvidita) </t>
    </r>
  </si>
  <si>
    <t>pohledávky05600002.Krátkodobé pohledávky(ř. 58 až 61)</t>
  </si>
  <si>
    <t>Peněžní prostředky</t>
  </si>
  <si>
    <t>Výpočet vo formáte účtovnej závierky:</t>
  </si>
  <si>
    <t>(r.53 S + r.72 S + r.73 S+ r.66 S + r.76 S + r.78 S) / (r.122 S + r. 140 S + r.139 S + r.143 S + r.145 S)</t>
  </si>
  <si>
    <t>SK</t>
  </si>
  <si>
    <t>53S</t>
  </si>
  <si>
    <t>72S</t>
  </si>
  <si>
    <t>73S</t>
  </si>
  <si>
    <t>66S</t>
  </si>
  <si>
    <t>76S</t>
  </si>
  <si>
    <t>78S</t>
  </si>
  <si>
    <t>122S</t>
  </si>
  <si>
    <t>140S</t>
  </si>
  <si>
    <t>139S</t>
  </si>
  <si>
    <t>143S</t>
  </si>
  <si>
    <t>145S</t>
  </si>
  <si>
    <t>Číslo riadku Súvahy</t>
  </si>
  <si>
    <t>Krátkodobé pohľadávky súčet</t>
  </si>
  <si>
    <t>Peniaze</t>
  </si>
  <si>
    <t>Účty v bankách</t>
  </si>
  <si>
    <t>Krátkodobý finančný majetok súčet</t>
  </si>
  <si>
    <t>Náklady budúcich období krátkodobé</t>
  </si>
  <si>
    <t>Príjmy budúcich období krátkodobé</t>
  </si>
  <si>
    <t>Krátkodobé záväzky súčet</t>
  </si>
  <si>
    <t>Krátkodobé finančné výpomoci</t>
  </si>
  <si>
    <t>Bežné bankové úvery</t>
  </si>
  <si>
    <t>Výdavky budúcich období krátkodobé</t>
  </si>
  <si>
    <t>Výnosy budúcich období krátkodobé</t>
  </si>
  <si>
    <t>Likvidita 2. stupňa</t>
  </si>
  <si>
    <t>(Zásoby + Krátkodobé pohľadávky + Finančné účty + Časové rozlíšenie)/(Krátkodobé záväzky + Krátkodobé finančné výpomoci + Bežné bankové úvery + Časové rozlíšenie)</t>
  </si>
  <si>
    <t>(r.34 S + r.53 S + r.72 S + r.73 S + r.66 S + r.76 S + r.78 S) /( r.122 S + r.140 S + r.139 S + r.143 S + r.145 S)</t>
  </si>
  <si>
    <t>Výpočet vo formáte účtovnej závierky mikro:</t>
  </si>
  <si>
    <t>(r.15 S + r.17 S + r.21 S) / (r.38 S + r.44 S + r.45 S)</t>
  </si>
  <si>
    <t>(r.17 S + r.21 S) / (r.38 S + r.44 S + r.45 S)</t>
  </si>
  <si>
    <t>34S</t>
  </si>
  <si>
    <t>Zásoby súčet</t>
  </si>
  <si>
    <r>
      <t xml:space="preserve">hodnotu  rovnú alebo </t>
    </r>
    <r>
      <rPr>
        <sz val="11"/>
        <color rgb="FF00B050"/>
        <rFont val="Calibri"/>
        <family val="2"/>
        <scheme val="minor"/>
      </rPr>
      <t xml:space="preserve">vyššiu ako </t>
    </r>
    <r>
      <rPr>
        <b/>
        <i/>
        <u/>
        <sz val="9"/>
        <color rgb="FF00B050"/>
        <rFont val="Corbel"/>
        <family val="2"/>
      </rPr>
      <t>1,5  za každý hospodársky rok</t>
    </r>
    <r>
      <rPr>
        <b/>
        <i/>
        <u/>
        <sz val="9"/>
        <color rgb="FF000000"/>
        <rFont val="Corbel"/>
        <family val="2"/>
      </rPr>
      <t>, za ktorú sú dostupné údaje. V prípade skupiny dodávateľov alebo preukázania tejto podmienky účasti treťou osobou, sa likvidita vypočíta aritmetickým priemerom  za dotknuté spoločnosti za každý hospodársky rok samostatne. V prípade nedosiahnutia min. požadovanej úrovne za čo len jeden hospodársky rok, bude verejný obstarávateľ pokladať túto podmienku účasti za nesplnenú.</t>
    </r>
    <r>
      <rPr>
        <sz val="9"/>
        <color rgb="FF000000"/>
        <rFont val="Corbel"/>
        <family val="2"/>
      </rPr>
      <t xml:space="preserve"> Požadované číslo je vyššie z dôvodu nižšej likvidity zásob. Krátkodobý cudzí kapitál by teda nemal presiahnuť 40 % hodnoty krátkodobého majetku. </t>
    </r>
  </si>
  <si>
    <t xml:space="preserve">výpočet: </t>
  </si>
  <si>
    <r>
      <t xml:space="preserve">Aby bežná likvidita dosahovala hodnotu  </t>
    </r>
    <r>
      <rPr>
        <sz val="11"/>
        <color rgb="FF00B050"/>
        <rFont val="Calibri"/>
        <family val="2"/>
        <scheme val="minor"/>
      </rPr>
      <t xml:space="preserve">rovnú alebo vyššiu ako  </t>
    </r>
    <r>
      <rPr>
        <b/>
        <i/>
        <u/>
        <sz val="9"/>
        <color rgb="FF00B050"/>
        <rFont val="Corbel"/>
        <family val="2"/>
      </rPr>
      <t>0,7  za každý hospodársky rok</t>
    </r>
    <r>
      <rPr>
        <b/>
        <i/>
        <u/>
        <sz val="9"/>
        <color rgb="FF000000"/>
        <rFont val="Corbel"/>
        <family val="2"/>
      </rPr>
      <t xml:space="preserve">, za ktorú sú dostupné údaje. V prípade skupiny dodávateľov alebo preukázania tejto podmienky účasti treťou osobou, sa likvidita vypočíta aritmetickým priemerom za dotknuté spoločnosti za každý hospodársky rok samostatne. V prípade nedosiahnutia min. požadovanej úrovne za čo len jeden hospodársky rok, bude verejný obstarávateľ pokladať túto podmienku účasti za nesplnenú. </t>
    </r>
    <r>
      <rPr>
        <sz val="9"/>
        <color rgb="FF000000"/>
        <rFont val="Corbel"/>
        <family val="2"/>
      </rPr>
      <t xml:space="preserve">Krátkodobé záväzky by nemali presiahnuť objem finančného majetku a krátkodobých pohľadávok. </t>
    </r>
  </si>
  <si>
    <r>
      <t xml:space="preserve"> I</t>
    </r>
    <r>
      <rPr>
        <b/>
        <sz val="9"/>
        <color rgb="FF000000"/>
        <rFont val="Corbel"/>
        <family val="2"/>
      </rPr>
      <t>I.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u/>
        <sz val="9"/>
        <color rgb="FF000000"/>
        <rFont val="Corbel"/>
        <family val="2"/>
      </rPr>
      <t xml:space="preserve">Likvidita 3. stupňa (celková likvidita) </t>
    </r>
  </si>
  <si>
    <t>HORNEX - podľa Registra 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</si>
</sst>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Corbel"/>
      <family val="2"/>
    </font>
    <font>
      <b/>
      <sz val="9"/>
      <color rgb="FF000000"/>
      <name val="Corbel"/>
      <family val="2"/>
    </font>
    <font>
      <b/>
      <sz val="7"/>
      <color rgb="FF000000"/>
      <name val="Times New Roman"/>
      <family val="1"/>
    </font>
    <font>
      <b/>
      <u/>
      <sz val="9"/>
      <color rgb="FF000000"/>
      <name val="Corbel"/>
      <family val="2"/>
    </font>
    <font>
      <b/>
      <i/>
      <u/>
      <sz val="9"/>
      <color rgb="FF000000"/>
      <name val="Corbel"/>
      <family val="2"/>
    </font>
    <font>
      <sz val="11"/>
      <color rgb="FF00B050"/>
      <name val="Calibri"/>
      <family val="2"/>
      <scheme val="minor"/>
    </font>
    <font>
      <b/>
      <i/>
      <u/>
      <sz val="9"/>
      <color rgb="FF00B050"/>
      <name val="Corbel"/>
      <family val="2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4" borderId="0" xfId="0" applyFill="1"/>
    <xf numFmtId="0" fontId="0" fillId="0" borderId="0" xfId="0" applyFill="1"/>
    <xf numFmtId="2" fontId="0" fillId="3" borderId="0" xfId="0" applyNumberForma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66CD-DC0A-41F9-B452-0F47A7E8D82D}">
  <sheetPr>
    <tabColor rgb="FF92D050"/>
    <pageSetUpPr fitToPage="1"/>
  </sheetPr>
  <dimension ref="A1:J27"/>
  <sheetViews>
    <sheetView tabSelected="1" zoomScaleNormal="100" workbookViewId="0"/>
  </sheetViews>
  <sheetFormatPr defaultRowHeight="14.3" x14ac:dyDescent="0.25"/>
  <cols>
    <col min="1" max="1" width="12.625" customWidth="1"/>
    <col min="2" max="2" width="34.375" bestFit="1" customWidth="1"/>
    <col min="3" max="3" width="22.75" customWidth="1"/>
    <col min="4" max="4" width="12" bestFit="1" customWidth="1"/>
  </cols>
  <sheetData>
    <row r="1" spans="1:10" x14ac:dyDescent="0.25">
      <c r="A1" t="s">
        <v>1</v>
      </c>
    </row>
    <row r="3" spans="1:10" x14ac:dyDescent="0.25">
      <c r="A3" s="4" t="s">
        <v>39</v>
      </c>
    </row>
    <row r="4" spans="1:10" x14ac:dyDescent="0.25">
      <c r="A4" s="5" t="s">
        <v>0</v>
      </c>
    </row>
    <row r="5" spans="1:10" ht="56.4" customHeight="1" x14ac:dyDescent="0.25">
      <c r="A5" s="11" t="s">
        <v>40</v>
      </c>
      <c r="B5" s="11"/>
      <c r="C5" s="11"/>
      <c r="D5" s="11"/>
      <c r="E5" s="11"/>
      <c r="F5" s="11"/>
      <c r="G5" s="11"/>
      <c r="H5" s="11"/>
      <c r="I5" s="11"/>
      <c r="J5" s="11"/>
    </row>
    <row r="7" spans="1:10" x14ac:dyDescent="0.25">
      <c r="A7" t="s">
        <v>4</v>
      </c>
    </row>
    <row r="8" spans="1:10" x14ac:dyDescent="0.25">
      <c r="A8" t="s">
        <v>5</v>
      </c>
    </row>
    <row r="10" spans="1:10" x14ac:dyDescent="0.25">
      <c r="A10" t="s">
        <v>33</v>
      </c>
    </row>
    <row r="11" spans="1:10" x14ac:dyDescent="0.25">
      <c r="A11" t="s">
        <v>35</v>
      </c>
    </row>
    <row r="13" spans="1:10" x14ac:dyDescent="0.25">
      <c r="A13" s="2" t="s">
        <v>42</v>
      </c>
      <c r="B13" s="2"/>
      <c r="C13" s="2"/>
      <c r="D13" s="2"/>
      <c r="E13" s="2"/>
      <c r="F13" s="2"/>
    </row>
    <row r="14" spans="1:10" ht="28.55" x14ac:dyDescent="0.25">
      <c r="A14" s="10" t="s">
        <v>18</v>
      </c>
    </row>
    <row r="15" spans="1:10" x14ac:dyDescent="0.25">
      <c r="A15" s="3" t="s">
        <v>6</v>
      </c>
      <c r="D15">
        <v>2023</v>
      </c>
      <c r="E15">
        <v>2022</v>
      </c>
      <c r="F15">
        <v>2021</v>
      </c>
    </row>
    <row r="16" spans="1:10" x14ac:dyDescent="0.25">
      <c r="A16" t="s">
        <v>7</v>
      </c>
      <c r="B16" t="s">
        <v>19</v>
      </c>
      <c r="C16" t="s">
        <v>2</v>
      </c>
      <c r="D16" s="1">
        <v>5274145</v>
      </c>
      <c r="E16">
        <v>15478203</v>
      </c>
      <c r="F16">
        <v>10925833</v>
      </c>
    </row>
    <row r="17" spans="1:6" x14ac:dyDescent="0.25">
      <c r="A17" t="s">
        <v>8</v>
      </c>
      <c r="B17" t="s">
        <v>20</v>
      </c>
      <c r="C17" t="s">
        <v>3</v>
      </c>
      <c r="D17">
        <v>5664</v>
      </c>
      <c r="E17">
        <v>4897</v>
      </c>
      <c r="F17">
        <v>4473</v>
      </c>
    </row>
    <row r="18" spans="1:6" x14ac:dyDescent="0.25">
      <c r="A18" t="s">
        <v>9</v>
      </c>
      <c r="B18" t="s">
        <v>21</v>
      </c>
      <c r="D18">
        <v>2147802</v>
      </c>
      <c r="E18">
        <v>641600</v>
      </c>
      <c r="F18">
        <v>779768</v>
      </c>
    </row>
    <row r="19" spans="1:6" x14ac:dyDescent="0.25">
      <c r="A19" t="s">
        <v>10</v>
      </c>
      <c r="B19" t="s">
        <v>22</v>
      </c>
      <c r="D19">
        <v>0</v>
      </c>
      <c r="E19">
        <v>0</v>
      </c>
      <c r="F19">
        <v>0</v>
      </c>
    </row>
    <row r="20" spans="1:6" x14ac:dyDescent="0.25">
      <c r="A20" t="s">
        <v>11</v>
      </c>
      <c r="B20" t="s">
        <v>23</v>
      </c>
      <c r="D20">
        <v>64091</v>
      </c>
      <c r="E20">
        <v>57724</v>
      </c>
      <c r="F20">
        <v>87343</v>
      </c>
    </row>
    <row r="21" spans="1:6" x14ac:dyDescent="0.25">
      <c r="A21" s="8" t="s">
        <v>12</v>
      </c>
      <c r="B21" s="8" t="s">
        <v>24</v>
      </c>
      <c r="C21" s="8"/>
      <c r="D21" s="8">
        <v>620</v>
      </c>
      <c r="E21" s="8">
        <v>5807</v>
      </c>
      <c r="F21" s="8">
        <v>6969</v>
      </c>
    </row>
    <row r="22" spans="1:6" x14ac:dyDescent="0.25">
      <c r="A22" s="7" t="s">
        <v>13</v>
      </c>
      <c r="B22" s="7" t="s">
        <v>25</v>
      </c>
      <c r="C22" s="7"/>
      <c r="D22" s="7">
        <v>2801617</v>
      </c>
      <c r="E22" s="7">
        <v>8440129</v>
      </c>
      <c r="F22" s="7">
        <v>7113851</v>
      </c>
    </row>
    <row r="23" spans="1:6" x14ac:dyDescent="0.25">
      <c r="A23" s="7" t="s">
        <v>14</v>
      </c>
      <c r="B23" s="7" t="s">
        <v>26</v>
      </c>
      <c r="C23" s="7"/>
      <c r="D23" s="7">
        <v>0</v>
      </c>
      <c r="E23" s="7">
        <v>0</v>
      </c>
      <c r="F23" s="7">
        <v>0</v>
      </c>
    </row>
    <row r="24" spans="1:6" x14ac:dyDescent="0.25">
      <c r="A24" s="7" t="s">
        <v>15</v>
      </c>
      <c r="B24" s="7" t="s">
        <v>27</v>
      </c>
      <c r="C24" s="7"/>
      <c r="D24" s="7">
        <v>0</v>
      </c>
      <c r="E24" s="7">
        <v>783332</v>
      </c>
      <c r="F24" s="7">
        <v>0</v>
      </c>
    </row>
    <row r="25" spans="1:6" x14ac:dyDescent="0.25">
      <c r="A25" s="7" t="s">
        <v>16</v>
      </c>
      <c r="B25" s="7" t="s">
        <v>28</v>
      </c>
      <c r="C25" s="7"/>
      <c r="D25" s="7">
        <v>0</v>
      </c>
      <c r="E25" s="7">
        <v>0</v>
      </c>
      <c r="F25" s="7">
        <v>0</v>
      </c>
    </row>
    <row r="26" spans="1:6" x14ac:dyDescent="0.25">
      <c r="A26" s="7" t="s">
        <v>17</v>
      </c>
      <c r="B26" s="7" t="s">
        <v>29</v>
      </c>
      <c r="C26" s="7"/>
      <c r="D26" s="7">
        <v>0</v>
      </c>
      <c r="E26" s="7">
        <v>1083</v>
      </c>
      <c r="F26" s="7">
        <v>1239</v>
      </c>
    </row>
    <row r="27" spans="1:6" x14ac:dyDescent="0.25">
      <c r="B27" t="s">
        <v>30</v>
      </c>
      <c r="D27" s="9">
        <f>(D16+D17+D18+D19+D20+D21)/(D22+D23+D24+D25+D26)</f>
        <v>2.6742848861925097</v>
      </c>
      <c r="E27" s="9">
        <f>(E16+E17+E18+E19+E20+E21)/(E22+E23+E24+E25+E26)</f>
        <v>1.7549085353162173</v>
      </c>
      <c r="F27" s="9">
        <f>(F16+F17+F18+F19+F20+F21)/(F22+F23+F24+F25+F26)</f>
        <v>1.659063483385312</v>
      </c>
    </row>
  </sheetData>
  <mergeCells count="1">
    <mergeCell ref="A5:J5"/>
  </mergeCells>
  <pageMargins left="0.7" right="0.7" top="0.75" bottom="0.75" header="0.3" footer="0.3"/>
  <pageSetup paperSize="9" scale="9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5F6-7491-4560-88B1-FC8282E93BDF}">
  <sheetPr>
    <tabColor rgb="FF92D050"/>
  </sheetPr>
  <dimension ref="A1:M28"/>
  <sheetViews>
    <sheetView zoomScaleNormal="100" workbookViewId="0"/>
  </sheetViews>
  <sheetFormatPr defaultRowHeight="14.3" x14ac:dyDescent="0.25"/>
  <cols>
    <col min="2" max="2" width="34" customWidth="1"/>
    <col min="5" max="6" width="10.25" bestFit="1" customWidth="1"/>
  </cols>
  <sheetData>
    <row r="1" spans="1:13" x14ac:dyDescent="0.25">
      <c r="A1" t="s">
        <v>41</v>
      </c>
    </row>
    <row r="3" spans="1:13" x14ac:dyDescent="0.25">
      <c r="A3" t="s">
        <v>39</v>
      </c>
    </row>
    <row r="4" spans="1:13" x14ac:dyDescent="0.25">
      <c r="A4" s="6" t="s">
        <v>31</v>
      </c>
    </row>
    <row r="5" spans="1:13" ht="58.95" customHeight="1" x14ac:dyDescent="0.25">
      <c r="A5" s="11" t="s">
        <v>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x14ac:dyDescent="0.25">
      <c r="A7" t="s">
        <v>4</v>
      </c>
    </row>
    <row r="8" spans="1:13" x14ac:dyDescent="0.25">
      <c r="A8" t="s">
        <v>32</v>
      </c>
    </row>
    <row r="10" spans="1:13" x14ac:dyDescent="0.25">
      <c r="A10" t="s">
        <v>33</v>
      </c>
    </row>
    <row r="11" spans="1:13" x14ac:dyDescent="0.25">
      <c r="A11" t="s">
        <v>34</v>
      </c>
    </row>
    <row r="13" spans="1:13" x14ac:dyDescent="0.25">
      <c r="A13" s="2" t="s">
        <v>42</v>
      </c>
      <c r="B13" s="2"/>
      <c r="C13" s="2"/>
      <c r="D13" s="2"/>
      <c r="E13" s="2"/>
      <c r="F13" s="2"/>
    </row>
    <row r="14" spans="1:13" ht="42.8" x14ac:dyDescent="0.25">
      <c r="A14" s="10" t="s">
        <v>18</v>
      </c>
    </row>
    <row r="15" spans="1:13" x14ac:dyDescent="0.25">
      <c r="A15" t="s">
        <v>6</v>
      </c>
      <c r="D15">
        <v>2023</v>
      </c>
      <c r="E15">
        <v>2022</v>
      </c>
      <c r="F15">
        <v>2021</v>
      </c>
    </row>
    <row r="16" spans="1:13" x14ac:dyDescent="0.25">
      <c r="A16" t="s">
        <v>36</v>
      </c>
      <c r="B16" t="s">
        <v>37</v>
      </c>
      <c r="D16" s="8">
        <v>18663</v>
      </c>
      <c r="E16" s="8">
        <v>28448</v>
      </c>
      <c r="F16" s="8">
        <v>27217</v>
      </c>
    </row>
    <row r="17" spans="1:6" x14ac:dyDescent="0.25">
      <c r="A17" t="s">
        <v>7</v>
      </c>
      <c r="B17" t="s">
        <v>19</v>
      </c>
      <c r="C17" t="s">
        <v>2</v>
      </c>
      <c r="D17" s="8">
        <v>5274145</v>
      </c>
      <c r="E17" s="8">
        <v>15478203</v>
      </c>
      <c r="F17" s="8">
        <v>10925833</v>
      </c>
    </row>
    <row r="18" spans="1:6" x14ac:dyDescent="0.25">
      <c r="A18" t="s">
        <v>8</v>
      </c>
      <c r="B18" t="s">
        <v>20</v>
      </c>
      <c r="C18" t="s">
        <v>3</v>
      </c>
      <c r="D18" s="8">
        <v>5664</v>
      </c>
      <c r="E18" s="8">
        <v>4897</v>
      </c>
      <c r="F18" s="8">
        <v>4473</v>
      </c>
    </row>
    <row r="19" spans="1:6" x14ac:dyDescent="0.25">
      <c r="A19" t="s">
        <v>9</v>
      </c>
      <c r="B19" t="s">
        <v>21</v>
      </c>
      <c r="D19" s="8">
        <v>2147802</v>
      </c>
      <c r="E19" s="8">
        <v>641600</v>
      </c>
      <c r="F19" s="8">
        <v>779768</v>
      </c>
    </row>
    <row r="20" spans="1:6" x14ac:dyDescent="0.25">
      <c r="A20" t="s">
        <v>10</v>
      </c>
      <c r="B20" t="s">
        <v>22</v>
      </c>
      <c r="D20" s="8">
        <v>0</v>
      </c>
      <c r="E20" s="8">
        <v>0</v>
      </c>
      <c r="F20" s="8">
        <v>0</v>
      </c>
    </row>
    <row r="21" spans="1:6" x14ac:dyDescent="0.25">
      <c r="A21" t="s">
        <v>11</v>
      </c>
      <c r="B21" t="s">
        <v>23</v>
      </c>
      <c r="D21" s="8">
        <v>64091</v>
      </c>
      <c r="E21" s="8">
        <v>57724</v>
      </c>
      <c r="F21" s="8">
        <v>87343</v>
      </c>
    </row>
    <row r="22" spans="1:6" x14ac:dyDescent="0.25">
      <c r="A22" t="s">
        <v>12</v>
      </c>
      <c r="B22" t="s">
        <v>24</v>
      </c>
      <c r="D22" s="8">
        <v>620</v>
      </c>
      <c r="E22" s="8">
        <v>5807</v>
      </c>
      <c r="F22" s="8">
        <v>6969</v>
      </c>
    </row>
    <row r="23" spans="1:6" x14ac:dyDescent="0.25">
      <c r="A23" s="7" t="s">
        <v>13</v>
      </c>
      <c r="B23" s="7" t="s">
        <v>25</v>
      </c>
      <c r="C23" s="7"/>
      <c r="D23" s="7">
        <v>2801617</v>
      </c>
      <c r="E23" s="7">
        <v>8440129</v>
      </c>
      <c r="F23" s="7">
        <v>7113851</v>
      </c>
    </row>
    <row r="24" spans="1:6" x14ac:dyDescent="0.25">
      <c r="A24" s="7" t="s">
        <v>14</v>
      </c>
      <c r="B24" s="7" t="s">
        <v>26</v>
      </c>
      <c r="C24" s="7"/>
      <c r="D24" s="7">
        <v>0</v>
      </c>
      <c r="E24" s="7">
        <v>0</v>
      </c>
      <c r="F24" s="7">
        <v>0</v>
      </c>
    </row>
    <row r="25" spans="1:6" x14ac:dyDescent="0.25">
      <c r="A25" s="7" t="s">
        <v>15</v>
      </c>
      <c r="B25" s="7" t="s">
        <v>27</v>
      </c>
      <c r="C25" s="7"/>
      <c r="D25" s="7">
        <v>0</v>
      </c>
      <c r="E25" s="7">
        <v>783332</v>
      </c>
      <c r="F25" s="7">
        <v>0</v>
      </c>
    </row>
    <row r="26" spans="1:6" x14ac:dyDescent="0.25">
      <c r="A26" s="7" t="s">
        <v>16</v>
      </c>
      <c r="B26" s="7" t="s">
        <v>28</v>
      </c>
      <c r="C26" s="7"/>
      <c r="D26" s="7">
        <v>0</v>
      </c>
      <c r="E26" s="7">
        <v>0</v>
      </c>
      <c r="F26" s="7">
        <v>0</v>
      </c>
    </row>
    <row r="27" spans="1:6" x14ac:dyDescent="0.25">
      <c r="A27" s="7" t="s">
        <v>17</v>
      </c>
      <c r="B27" s="7" t="s">
        <v>29</v>
      </c>
      <c r="C27" s="7"/>
      <c r="D27" s="7">
        <v>0</v>
      </c>
      <c r="E27" s="7">
        <v>1083</v>
      </c>
      <c r="F27" s="7">
        <v>1239</v>
      </c>
    </row>
    <row r="28" spans="1:6" x14ac:dyDescent="0.25">
      <c r="A28" s="7"/>
      <c r="B28" s="7"/>
      <c r="C28" s="7"/>
      <c r="D28" s="3">
        <f>(D16+D17+D18+D19+D20+D21+D22)/(D23+D24+D25+D26+D27)</f>
        <v>2.680946396313272</v>
      </c>
      <c r="E28" s="3">
        <f>(E16+E17+E18+E19+E20+E21+E22)/(E23+E24+E25+E26+E27)</f>
        <v>1.7579924817963901</v>
      </c>
      <c r="F28" s="3">
        <f>(F16+F17+F18+F19+F20+F21+F22)/(F23+F24+F25+F26+F27)</f>
        <v>1.6628887336632425</v>
      </c>
    </row>
  </sheetData>
  <mergeCells count="1">
    <mergeCell ref="A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E020C-BFA3-48B0-A9B3-78267D73F120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D61C539B-9440-4DFE-AA7F-AD1551999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E6D95E-77A7-44A6-A06A-4FD131F29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Hornex L2</vt:lpstr>
      <vt:lpstr>Hornex 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Priehoda</dc:creator>
  <cp:lastModifiedBy>Batková Lenka</cp:lastModifiedBy>
  <cp:lastPrinted>2025-02-19T09:30:34Z</cp:lastPrinted>
  <dcterms:created xsi:type="dcterms:W3CDTF">2015-06-05T18:17:20Z</dcterms:created>
  <dcterms:modified xsi:type="dcterms:W3CDTF">2025-02-19T09:30:35Z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