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1"/>
  </bookViews>
  <sheets>
    <sheet name="úvodní strana" sheetId="1" r:id="rId1"/>
    <sheet name="VÝKAZ VÝMĚR" sheetId="2" r:id="rId2"/>
  </sheets>
  <definedNames>
    <definedName name="_xlnm.Print_Area" localSheetId="0">'úvodní strana'!$A$1:$D$29</definedName>
    <definedName name="_xlnm.Print_Area" localSheetId="1">'VÝKAZ VÝMĚR'!$A$1:$F$50</definedName>
  </definedNames>
  <calcPr fullCalcOnLoad="1"/>
</workbook>
</file>

<file path=xl/sharedStrings.xml><?xml version="1.0" encoding="utf-8"?>
<sst xmlns="http://schemas.openxmlformats.org/spreadsheetml/2006/main" count="136" uniqueCount="94">
  <si>
    <t>cena celkem</t>
  </si>
  <si>
    <t>M.J.</t>
  </si>
  <si>
    <t>množství</t>
  </si>
  <si>
    <t>cena celkem s DPH</t>
  </si>
  <si>
    <t>Kč</t>
  </si>
  <si>
    <t>-</t>
  </si>
  <si>
    <t>DPH 21%</t>
  </si>
  <si>
    <t>m2</t>
  </si>
  <si>
    <t>kpl</t>
  </si>
  <si>
    <t>m3</t>
  </si>
  <si>
    <t>ks</t>
  </si>
  <si>
    <t>%</t>
  </si>
  <si>
    <t>VRN (zařízení staveniště -vybudování, provoz a likidace)</t>
  </si>
  <si>
    <t>m</t>
  </si>
  <si>
    <t>VSAKOVACÍ PLOCHA - JÁMA ZASYPÁNA ŘÍČNÍM ŠTĚRKEM (KAČÍRKEM) DO ÚROVNĚ TERÉNU
hl. 0,20-0,30m - PLOCHA  cca 6m2</t>
  </si>
  <si>
    <t>pole pro vyplnění ceny</t>
  </si>
  <si>
    <t>položky</t>
  </si>
  <si>
    <t>Projektant:</t>
  </si>
  <si>
    <r>
      <t>TRAIL SYSTEM s</t>
    </r>
    <r>
      <rPr>
        <sz val="9.5"/>
        <color indexed="63"/>
        <rFont val="Arial"/>
        <family val="2"/>
      </rPr>
      <t>.</t>
    </r>
    <r>
      <rPr>
        <sz val="9.5"/>
        <color indexed="8"/>
        <rFont val="Arial"/>
        <family val="2"/>
      </rPr>
      <t>r</t>
    </r>
    <r>
      <rPr>
        <sz val="9.5"/>
        <color indexed="63"/>
        <rFont val="Arial"/>
        <family val="2"/>
      </rPr>
      <t>.</t>
    </r>
    <r>
      <rPr>
        <sz val="9.5"/>
        <color indexed="8"/>
        <rFont val="Arial"/>
        <family val="2"/>
      </rPr>
      <t>o</t>
    </r>
    <r>
      <rPr>
        <sz val="9.5"/>
        <color indexed="63"/>
        <rFont val="Arial"/>
        <family val="2"/>
      </rPr>
      <t>.</t>
    </r>
  </si>
  <si>
    <r>
      <t>Masarykovo nám</t>
    </r>
    <r>
      <rPr>
        <sz val="9.5"/>
        <color indexed="63"/>
        <rFont val="Arial"/>
        <family val="2"/>
      </rPr>
      <t xml:space="preserve">. </t>
    </r>
    <r>
      <rPr>
        <sz val="9.5"/>
        <color indexed="8"/>
        <rFont val="Arial"/>
        <family val="2"/>
      </rPr>
      <t>66</t>
    </r>
  </si>
  <si>
    <r>
      <t>768 61</t>
    </r>
    <r>
      <rPr>
        <sz val="9.5"/>
        <color indexed="63"/>
        <rFont val="Arial"/>
        <family val="2"/>
      </rPr>
      <t xml:space="preserve">, </t>
    </r>
    <r>
      <rPr>
        <sz val="9.5"/>
        <color indexed="8"/>
        <rFont val="Arial"/>
        <family val="2"/>
      </rPr>
      <t>Bystřice pod Hostýnem</t>
    </r>
  </si>
  <si>
    <t>IČO: 05323797</t>
  </si>
  <si>
    <r>
      <t xml:space="preserve">Investor </t>
    </r>
    <r>
      <rPr>
        <sz val="9.5"/>
        <color indexed="63"/>
        <rFont val="Arial"/>
        <family val="2"/>
      </rPr>
      <t xml:space="preserve">: </t>
    </r>
  </si>
  <si>
    <t>DATUM</t>
  </si>
  <si>
    <t>STUPEŇ</t>
  </si>
  <si>
    <t>FORMÁT/ MĚŘÍTKO</t>
  </si>
  <si>
    <r>
      <t xml:space="preserve">VÝKRES </t>
    </r>
    <r>
      <rPr>
        <sz val="9.5"/>
        <color indexed="8"/>
        <rFont val="Times New Roman"/>
        <family val="1"/>
      </rPr>
      <t>Č</t>
    </r>
    <r>
      <rPr>
        <sz val="9.5"/>
        <color indexed="63"/>
        <rFont val="Times New Roman"/>
        <family val="1"/>
      </rPr>
      <t>.</t>
    </r>
  </si>
  <si>
    <t>PARÉ</t>
  </si>
  <si>
    <t>Pumptrack - výkaz výměr</t>
  </si>
  <si>
    <t>DPS</t>
  </si>
  <si>
    <t>Jednotková cena</t>
  </si>
  <si>
    <t>Cena (Kč)</t>
  </si>
  <si>
    <t>Položka</t>
  </si>
  <si>
    <t>Číslo</t>
  </si>
  <si>
    <t>DRENÁŽ</t>
  </si>
  <si>
    <t>ZATRAVNĚNÍ</t>
  </si>
  <si>
    <r>
      <rPr>
        <b/>
        <sz val="12"/>
        <rFont val="Calibri"/>
        <family val="2"/>
      </rPr>
      <t>Mobilní dřevěné překážky</t>
    </r>
    <r>
      <rPr>
        <b/>
        <sz val="10"/>
        <rFont val="Calibri"/>
        <family val="2"/>
      </rPr>
      <t xml:space="preserve"> - </t>
    </r>
    <r>
      <rPr>
        <sz val="10"/>
        <rFont val="Calibri"/>
        <family val="2"/>
      </rPr>
      <t>výroba dle specifikace v PD včetně osazení, umístění na připravený terén</t>
    </r>
  </si>
  <si>
    <t>CELKEM</t>
  </si>
  <si>
    <t>CENA CELKEM</t>
  </si>
  <si>
    <t>CENA CELKEM S DPH</t>
  </si>
  <si>
    <t>REKAPITULACE STAVBY</t>
  </si>
  <si>
    <t>Zadavatel:</t>
  </si>
  <si>
    <t>IČ:</t>
  </si>
  <si>
    <t>DIČ:</t>
  </si>
  <si>
    <t>Zhotovitel:</t>
  </si>
  <si>
    <t>Poznámka:</t>
  </si>
  <si>
    <t>Datum:</t>
  </si>
  <si>
    <t>Kontaktní osoba:</t>
  </si>
  <si>
    <t>Město Bystřice pod Hostýnem</t>
  </si>
  <si>
    <r>
      <t xml:space="preserve">Místo realizace </t>
    </r>
    <r>
      <rPr>
        <sz val="9.5"/>
        <color indexed="63"/>
        <rFont val="Arial"/>
        <family val="2"/>
      </rPr>
      <t xml:space="preserve">: </t>
    </r>
    <r>
      <rPr>
        <sz val="9.5"/>
        <color indexed="8"/>
        <rFont val="Arial"/>
        <family val="2"/>
      </rPr>
      <t>Bystřice pod Hostýnem</t>
    </r>
  </si>
  <si>
    <t>Pumptrack Bystřice pod Hostýnem</t>
  </si>
  <si>
    <t>PUMPTRACK</t>
  </si>
  <si>
    <t xml:space="preserve">Geodetické práce </t>
  </si>
  <si>
    <t>Dodávka zeminy pro modelaci trati hlinitopísčitá zemina (nákup, naložení, doprava, složení, přesun hmot)</t>
  </si>
  <si>
    <t>Modelace základu trati dle PD</t>
  </si>
  <si>
    <t>Hutnění konstrukčních vrstev po tl. 0,20 m</t>
  </si>
  <si>
    <t>Dodávka štěrkové vrstvy, štěrkodrť frakce 0-32mm, tl. 200 mm</t>
  </si>
  <si>
    <t xml:space="preserve">Finální modelace povrchu podkladu vrstvy štěrkodrti </t>
  </si>
  <si>
    <t xml:space="preserve">Hutnění povrchu vibrační deskou </t>
  </si>
  <si>
    <t xml:space="preserve">Vsakovací koše - vsakovací systém - 2x vsakovací koš (0,6x0,6x1,2m), zakopáno do stávajícího svahu, zakryto zeminou a zatravněno
</t>
  </si>
  <si>
    <t>Drenážní potrubí DN150mm - položení, obsyp, zasypání zhutnění</t>
  </si>
  <si>
    <t>Drenážní potrubí DN100mm - položení, obsyp, zasypání zhutnění</t>
  </si>
  <si>
    <r>
      <t xml:space="preserve">Zatravnění -rovná plocha, založení trávníku včetně přípravy podkladu - </t>
    </r>
    <r>
      <rPr>
        <b/>
        <sz val="10"/>
        <rFont val="Calibri"/>
        <family val="2"/>
      </rPr>
      <t>HYDROOSEV</t>
    </r>
  </si>
  <si>
    <r>
      <t xml:space="preserve">Zatravnění - šikmé části dráhy - </t>
    </r>
    <r>
      <rPr>
        <b/>
        <sz val="10"/>
        <rFont val="Calibri"/>
        <family val="2"/>
      </rPr>
      <t>HYDROOSEV</t>
    </r>
  </si>
  <si>
    <t>Přístupové mlatové. cesty - celk včetně podkladu, skladba- stávající srovnaný terén, zhutněná štěrková vrstva 10cm f 0-32</t>
  </si>
  <si>
    <t>Plocha pro sezení, štěrk  - celk včetně podkladu, skladba- stávající srovnaný terén, zhutněná štěrková vrstva 10cm f 0-32</t>
  </si>
  <si>
    <t>Dodávka ornice</t>
  </si>
  <si>
    <t>Uvedení dráhy do provozu</t>
  </si>
  <si>
    <t>Směrovací nástřiky</t>
  </si>
  <si>
    <t>Kamenná sekce</t>
  </si>
  <si>
    <t>Houpačka</t>
  </si>
  <si>
    <t>Inženýrská projektová činnost při realizaci (projektová dokumentace skutečného stavu, výrobní dokumentace)</t>
  </si>
  <si>
    <r>
      <t>Vypracoval</t>
    </r>
    <r>
      <rPr>
        <sz val="9.5"/>
        <color indexed="63"/>
        <rFont val="Arial"/>
        <family val="2"/>
      </rPr>
      <t>: Tomáš Kalabus</t>
    </r>
  </si>
  <si>
    <t>02/2024</t>
  </si>
  <si>
    <t>Pokládka asfaltové vrstvy - asfaltu tl.5-8cm (ACO 11), včetně dodávky (Asf.) a hutnění, včetně spojovacího postřiku 0,50 kg/m2</t>
  </si>
  <si>
    <t>Typový díl 1 jednoduchý</t>
  </si>
  <si>
    <t>Typový díl 2 rozšířený</t>
  </si>
  <si>
    <t>OSVĚTLENÍ</t>
  </si>
  <si>
    <t>Typ a výrobce uvedených zařízení není předepsán, je pouze informativní, slouží pouze pro určení požadovaných vlastností a technických parametrů.</t>
  </si>
  <si>
    <t>Revizní práce</t>
  </si>
  <si>
    <t>jáma pro stožáry - betonový základ vč. ocelové výztuže s následným záhozem</t>
  </si>
  <si>
    <t>LED světlomety vč. clon</t>
  </si>
  <si>
    <t>Kotvící materiál</t>
  </si>
  <si>
    <t>Jištění do stožáru vč. pomocných prací</t>
  </si>
  <si>
    <t>Stožár sklápěcí vč. výložníku</t>
  </si>
  <si>
    <t>Úprava stávajícího napojení a napojení na něj</t>
  </si>
  <si>
    <t>Uzemnění</t>
  </si>
  <si>
    <t>IČ: 287113</t>
  </si>
  <si>
    <t>DIČ: CZ00287113</t>
  </si>
  <si>
    <t>Mobiliář - stojan na kola za sedlo pro min. 5 kol, vč. kotvení a montáže</t>
  </si>
  <si>
    <t>Mobiliář - odpadkový koš se stříškou, objem min. 60 l, vč. kotvení a montáže</t>
  </si>
  <si>
    <t>Mobiliář - lavička přímá bez opěradla, materiál kov a dřevo, vč. kotvení a montáže</t>
  </si>
  <si>
    <t>Infotabule 1000x600 cm se stříškou a na dřevěném podstavci, dodávka a montáž</t>
  </si>
  <si>
    <t>Multifunkční solární nabíjecí stanice, vč. barevného nástřiku dle vzorníku RAL, bude min. obsahovat 4x zásuvku na 230 V, 1x kompresor, 4x stojan na kola, 8x USB, 4x držák telefonu, 4x autozásuvku na 12 V, uzamykatelné boxy s číselným kódem na dobíjení mobilních zařízení, nabíjecí box s originálními nabíječkami pro nejčastější typy elektrokol a servisní box, vč. servisního nářadí a držáku.</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</si>
</sst>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00"/>
    <numFmt numFmtId="168" formatCode="&quot;Yes&quot;;&quot;Yes&quot;;&quot;No&quot;"/>
    <numFmt numFmtId="169" formatCode="&quot;True&quot;;&quot;True&quot;;&quot;False&quot;"/>
    <numFmt numFmtId="170" formatCode="&quot;On&quot;;&quot;On&quot;;&quot;Off&quot;"/>
    <numFmt numFmtId="171" formatCode="[$¥€-2]\ #\ ##,000_);[Red]\([$€-2]\ #\ ##,000\)"/>
    <numFmt numFmtId="172" formatCode="#,##0.00\ &quot;Kč&quot;"/>
    <numFmt numFmtId="173" formatCode="[$-405]d\.\ mmmm\ yyyy"/>
    <numFmt numFmtId="174" formatCode="#,##0.00%"/>
    <numFmt numFmtId="175" formatCode="dd\.mm\.yyyy"/>
    <numFmt numFmtId="176" formatCode="#,##0.000"/>
    <numFmt numFmtId="177" formatCode="[$-405]dddd\ d\.\ mmmm\ yyyy"/>
  </numFmts>
  <fonts count="81">
    <font>
      <sz val="10"/>
      <name val="Arial CE"/>
      <family val="0"/>
    </font>
    <font>
      <u val="single"/>
      <sz val="10"/>
      <color indexed="12"/>
      <name val="Arial CE"/>
      <family val="0"/>
    </font>
    <font>
      <u val="single"/>
      <sz val="10"/>
      <color indexed="36"/>
      <name val="Arial CE"/>
      <family val="0"/>
    </font>
    <font>
      <b/>
      <sz val="10"/>
      <name val="Arial CE"/>
      <family val="0"/>
    </font>
    <font>
      <sz val="10"/>
      <name val="Calibri"/>
      <family val="2"/>
    </font>
    <font>
      <b/>
      <sz val="12"/>
      <name val="Calibri"/>
      <family val="2"/>
    </font>
    <font>
      <b/>
      <sz val="10"/>
      <name val="Calibri"/>
      <family val="2"/>
    </font>
    <font>
      <sz val="9.5"/>
      <color indexed="8"/>
      <name val="Arial"/>
      <family val="2"/>
    </font>
    <font>
      <sz val="9.5"/>
      <name val="Arial"/>
      <family val="2"/>
    </font>
    <font>
      <sz val="9.5"/>
      <color indexed="63"/>
      <name val="Arial"/>
      <family val="2"/>
    </font>
    <font>
      <sz val="3"/>
      <name val="Times New Roman"/>
      <family val="1"/>
    </font>
    <font>
      <sz val="9"/>
      <name val="Times New Roman"/>
      <family val="1"/>
    </font>
    <font>
      <sz val="10.5"/>
      <name val="Times New Roman"/>
      <family val="1"/>
    </font>
    <font>
      <sz val="9.5"/>
      <color indexed="8"/>
      <name val="Times New Roman"/>
      <family val="1"/>
    </font>
    <font>
      <sz val="9.5"/>
      <color indexed="63"/>
      <name val="Times New Roman"/>
      <family val="1"/>
    </font>
    <font>
      <sz val="8"/>
      <name val="Arial CE"/>
      <family val="2"/>
    </font>
    <font>
      <b/>
      <sz val="14"/>
      <name val="Arial CE"/>
      <family val="2"/>
    </font>
    <font>
      <sz val="11"/>
      <color indexed="8"/>
      <name val="Calibri"/>
      <family val="2"/>
    </font>
    <font>
      <b/>
      <sz val="11"/>
      <color indexed="8"/>
      <name val="Calibri"/>
      <family val="2"/>
    </font>
    <font>
      <u val="single"/>
      <sz val="11"/>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4"/>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0"/>
      <color indexed="10"/>
      <name val="Arial CE"/>
      <family val="0"/>
    </font>
    <font>
      <b/>
      <sz val="10"/>
      <color indexed="10"/>
      <name val="Arial CE"/>
      <family val="2"/>
    </font>
    <font>
      <b/>
      <sz val="14"/>
      <color indexed="10"/>
      <name val="Arial CE"/>
      <family val="2"/>
    </font>
    <font>
      <b/>
      <sz val="11"/>
      <name val="Calibri"/>
      <family val="2"/>
    </font>
    <font>
      <b/>
      <sz val="16"/>
      <name val="Calibri"/>
      <family val="2"/>
    </font>
    <font>
      <b/>
      <sz val="14"/>
      <name val="Calibri"/>
      <family val="2"/>
    </font>
    <font>
      <sz val="10"/>
      <color indexed="10"/>
      <name val="Calibri"/>
      <family val="2"/>
    </font>
    <font>
      <sz val="7.5"/>
      <color indexed="8"/>
      <name val="Arial"/>
      <family val="2"/>
    </font>
    <font>
      <sz val="12"/>
      <color indexed="10"/>
      <name val="Calibri"/>
      <family val="2"/>
    </font>
    <font>
      <sz val="12"/>
      <name val="Calibri"/>
      <family val="2"/>
    </font>
    <font>
      <sz val="10"/>
      <color indexed="55"/>
      <name val="Arial CE"/>
      <family val="2"/>
    </font>
    <font>
      <sz val="10"/>
      <color indexed="8"/>
      <name val="Times New Roman"/>
      <family val="1"/>
    </font>
    <font>
      <sz val="11.5"/>
      <color indexed="8"/>
      <name val="Arial"/>
      <family val="2"/>
    </font>
    <font>
      <b/>
      <sz val="14"/>
      <color indexed="10"/>
      <name val="Calibri"/>
      <family val="2"/>
    </font>
    <font>
      <b/>
      <sz val="20"/>
      <color indexed="10"/>
      <name val="Calibri"/>
      <family val="2"/>
    </font>
    <font>
      <sz val="11"/>
      <color theme="1"/>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0"/>
      <color rgb="FFFF0000"/>
      <name val="Arial CE"/>
      <family val="0"/>
    </font>
    <font>
      <b/>
      <sz val="10"/>
      <color rgb="FFFF0000"/>
      <name val="Arial CE"/>
      <family val="2"/>
    </font>
    <font>
      <b/>
      <sz val="14"/>
      <color rgb="FFFF0000"/>
      <name val="Arial CE"/>
      <family val="2"/>
    </font>
    <font>
      <sz val="10"/>
      <color rgb="FFFF0000"/>
      <name val="Calibri"/>
      <family val="2"/>
    </font>
    <font>
      <sz val="9.5"/>
      <color rgb="FF030303"/>
      <name val="Arial"/>
      <family val="2"/>
    </font>
    <font>
      <sz val="7.5"/>
      <color rgb="FF030303"/>
      <name val="Arial"/>
      <family val="2"/>
    </font>
    <font>
      <sz val="12"/>
      <color rgb="FFFF0000"/>
      <name val="Calibri"/>
      <family val="2"/>
    </font>
    <font>
      <sz val="10"/>
      <color rgb="FF969696"/>
      <name val="Arial CE"/>
      <family val="2"/>
    </font>
    <font>
      <sz val="10"/>
      <color rgb="FF030303"/>
      <name val="Times New Roman"/>
      <family val="1"/>
    </font>
    <font>
      <b/>
      <sz val="14"/>
      <color rgb="FFFF0000"/>
      <name val="Calibri"/>
      <family val="2"/>
    </font>
    <font>
      <sz val="11.5"/>
      <color rgb="FF030303"/>
      <name val="Arial"/>
      <family val="2"/>
    </font>
    <font>
      <sz val="9.5"/>
      <color rgb="FF424242"/>
      <name val="Arial"/>
      <family val="2"/>
    </font>
    <font>
      <b/>
      <sz val="2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medium"/>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color indexed="63"/>
      </left>
      <right style="thin"/>
      <top style="thin"/>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thin"/>
      <right style="medium"/>
      <top style="thin"/>
      <bottom>
        <color indexed="63"/>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medium"/>
      <right style="thin"/>
      <top>
        <color indexed="63"/>
      </top>
      <bottom>
        <color indexed="63"/>
      </bottom>
    </border>
    <border>
      <left style="thin"/>
      <right style="thin"/>
      <top>
        <color indexed="63"/>
      </top>
      <bottom style="medium"/>
    </border>
    <border>
      <left style="thin"/>
      <right style="medium"/>
      <top>
        <color indexed="63"/>
      </top>
      <bottom style="medium"/>
    </border>
    <border>
      <left/>
      <right/>
      <top style="hair">
        <color rgb="FF000000"/>
      </top>
      <bottom/>
    </border>
    <border>
      <left/>
      <right/>
      <top/>
      <bottom style="hair">
        <color rgb="FF000000"/>
      </bottom>
    </border>
    <border>
      <left style="medium">
        <color rgb="FF000000"/>
      </left>
      <right>
        <color indexed="63"/>
      </right>
      <top>
        <color indexed="63"/>
      </top>
      <bottom style="medium">
        <color rgb="FF000000"/>
      </botto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thick">
        <color rgb="FF000000"/>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52" fillId="0" borderId="0" applyNumberFormat="0" applyFill="0" applyBorder="0" applyAlignment="0" applyProtection="0"/>
    <xf numFmtId="0" fontId="5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1" borderId="0" applyNumberFormat="0" applyBorder="0" applyAlignment="0" applyProtection="0"/>
    <xf numFmtId="0" fontId="15" fillId="0" borderId="0">
      <alignment/>
      <protection/>
    </xf>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59" fillId="0" borderId="7" applyNumberFormat="0" applyFill="0" applyAlignment="0" applyProtection="0"/>
    <xf numFmtId="0" fontId="60" fillId="23" borderId="0" applyNumberFormat="0" applyBorder="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8" applyNumberFormat="0" applyAlignment="0" applyProtection="0"/>
    <xf numFmtId="0" fontId="64" fillId="26" borderId="8" applyNumberFormat="0" applyAlignment="0" applyProtection="0"/>
    <xf numFmtId="0" fontId="65" fillId="26" borderId="9"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cellStyleXfs>
  <cellXfs count="160">
    <xf numFmtId="0" fontId="0" fillId="0" borderId="0" xfId="0" applyAlignment="1">
      <alignment/>
    </xf>
    <xf numFmtId="0" fontId="68" fillId="0" borderId="0" xfId="0" applyFont="1" applyAlignment="1">
      <alignment/>
    </xf>
    <xf numFmtId="4" fontId="69" fillId="0" borderId="0" xfId="0" applyNumberFormat="1" applyFont="1" applyBorder="1" applyAlignment="1">
      <alignment/>
    </xf>
    <xf numFmtId="0" fontId="70" fillId="0" borderId="0" xfId="0" applyFont="1" applyBorder="1" applyAlignment="1">
      <alignment/>
    </xf>
    <xf numFmtId="0" fontId="68" fillId="0" borderId="0" xfId="0" applyFont="1" applyBorder="1" applyAlignment="1">
      <alignment/>
    </xf>
    <xf numFmtId="0" fontId="69" fillId="0" borderId="0" xfId="0" applyFont="1" applyAlignment="1">
      <alignment/>
    </xf>
    <xf numFmtId="0" fontId="69" fillId="0" borderId="0" xfId="0" applyFont="1" applyBorder="1" applyAlignment="1">
      <alignment/>
    </xf>
    <xf numFmtId="0" fontId="68" fillId="0" borderId="0" xfId="0" applyFont="1" applyBorder="1" applyAlignment="1">
      <alignment horizontal="right"/>
    </xf>
    <xf numFmtId="4" fontId="68" fillId="0" borderId="0" xfId="0" applyNumberFormat="1" applyFont="1" applyBorder="1" applyAlignment="1">
      <alignment/>
    </xf>
    <xf numFmtId="4" fontId="70" fillId="0" borderId="0" xfId="0" applyNumberFormat="1" applyFont="1" applyBorder="1" applyAlignment="1">
      <alignment/>
    </xf>
    <xf numFmtId="0" fontId="68" fillId="0" borderId="0" xfId="0" applyFont="1" applyAlignment="1">
      <alignment horizontal="right"/>
    </xf>
    <xf numFmtId="4" fontId="68" fillId="0" borderId="0" xfId="0" applyNumberFormat="1" applyFont="1" applyAlignment="1">
      <alignment/>
    </xf>
    <xf numFmtId="0" fontId="68" fillId="0" borderId="0" xfId="0" applyFont="1" applyAlignment="1">
      <alignment/>
    </xf>
    <xf numFmtId="4" fontId="3" fillId="0" borderId="0" xfId="0" applyNumberFormat="1" applyFont="1" applyBorder="1" applyAlignment="1">
      <alignment/>
    </xf>
    <xf numFmtId="0" fontId="4" fillId="0" borderId="10" xfId="0" applyFont="1" applyBorder="1" applyAlignment="1">
      <alignment horizontal="right"/>
    </xf>
    <xf numFmtId="4" fontId="4" fillId="0" borderId="10" xfId="0" applyNumberFormat="1" applyFont="1" applyBorder="1" applyAlignment="1">
      <alignment/>
    </xf>
    <xf numFmtId="0" fontId="4" fillId="0" borderId="11" xfId="0" applyFont="1" applyBorder="1" applyAlignment="1">
      <alignment horizontal="center"/>
    </xf>
    <xf numFmtId="0" fontId="4" fillId="0" borderId="12" xfId="0" applyFont="1" applyBorder="1" applyAlignment="1">
      <alignment/>
    </xf>
    <xf numFmtId="0" fontId="4" fillId="0" borderId="13" xfId="0" applyFont="1" applyBorder="1" applyAlignment="1">
      <alignment horizontal="right"/>
    </xf>
    <xf numFmtId="4" fontId="4" fillId="0" borderId="13" xfId="0" applyNumberFormat="1" applyFont="1" applyBorder="1" applyAlignment="1">
      <alignment/>
    </xf>
    <xf numFmtId="4" fontId="6" fillId="0" borderId="14" xfId="0" applyNumberFormat="1" applyFont="1" applyBorder="1" applyAlignment="1">
      <alignment/>
    </xf>
    <xf numFmtId="0" fontId="4" fillId="0" borderId="15" xfId="0" applyFont="1" applyBorder="1" applyAlignment="1">
      <alignment horizontal="right"/>
    </xf>
    <xf numFmtId="4" fontId="4" fillId="33" borderId="15" xfId="0" applyNumberFormat="1" applyFont="1" applyFill="1" applyBorder="1" applyAlignment="1">
      <alignment/>
    </xf>
    <xf numFmtId="4" fontId="6" fillId="0" borderId="16" xfId="0" applyNumberFormat="1" applyFont="1" applyBorder="1" applyAlignment="1">
      <alignment/>
    </xf>
    <xf numFmtId="0" fontId="4" fillId="0" borderId="17" xfId="0" applyFont="1" applyBorder="1" applyAlignment="1">
      <alignment wrapText="1"/>
    </xf>
    <xf numFmtId="4" fontId="4" fillId="0" borderId="15" xfId="0" applyNumberFormat="1" applyFont="1" applyBorder="1" applyAlignment="1">
      <alignment/>
    </xf>
    <xf numFmtId="0" fontId="4" fillId="0" borderId="17" xfId="0" applyNumberFormat="1" applyFont="1" applyBorder="1" applyAlignment="1">
      <alignment wrapText="1"/>
    </xf>
    <xf numFmtId="0" fontId="4" fillId="0" borderId="17" xfId="0" applyFont="1" applyBorder="1" applyAlignment="1">
      <alignment/>
    </xf>
    <xf numFmtId="2" fontId="4" fillId="0" borderId="15" xfId="0" applyNumberFormat="1" applyFont="1" applyBorder="1" applyAlignment="1">
      <alignment/>
    </xf>
    <xf numFmtId="0" fontId="4" fillId="0" borderId="17" xfId="0" applyFont="1" applyBorder="1" applyAlignment="1">
      <alignment horizontal="left" vertical="center" wrapText="1"/>
    </xf>
    <xf numFmtId="0" fontId="4" fillId="0" borderId="18" xfId="0" applyFont="1" applyBorder="1" applyAlignment="1">
      <alignment horizontal="left" vertical="top" wrapText="1"/>
    </xf>
    <xf numFmtId="0" fontId="4" fillId="0" borderId="18" xfId="0" applyFont="1" applyBorder="1" applyAlignment="1">
      <alignment horizontal="left" vertical="center" wrapText="1"/>
    </xf>
    <xf numFmtId="0" fontId="4" fillId="0" borderId="18" xfId="0" applyFont="1" applyBorder="1" applyAlignment="1">
      <alignment wrapText="1"/>
    </xf>
    <xf numFmtId="0" fontId="4" fillId="0" borderId="18" xfId="0" applyFont="1" applyBorder="1" applyAlignment="1">
      <alignment/>
    </xf>
    <xf numFmtId="0" fontId="4" fillId="0" borderId="19" xfId="0" applyFont="1" applyBorder="1" applyAlignment="1">
      <alignment/>
    </xf>
    <xf numFmtId="0" fontId="4" fillId="0" borderId="19" xfId="0" applyFont="1" applyBorder="1" applyAlignment="1">
      <alignment wrapText="1"/>
    </xf>
    <xf numFmtId="0" fontId="4" fillId="0" borderId="20" xfId="0" applyFont="1" applyBorder="1" applyAlignment="1">
      <alignment horizontal="right"/>
    </xf>
    <xf numFmtId="4" fontId="4" fillId="0" borderId="20" xfId="0" applyNumberFormat="1" applyFont="1" applyBorder="1" applyAlignment="1">
      <alignment/>
    </xf>
    <xf numFmtId="0" fontId="4" fillId="0" borderId="21" xfId="0" applyFont="1" applyBorder="1" applyAlignment="1">
      <alignment wrapText="1"/>
    </xf>
    <xf numFmtId="0" fontId="4" fillId="0" borderId="22" xfId="0" applyFont="1" applyBorder="1" applyAlignment="1">
      <alignment horizontal="right"/>
    </xf>
    <xf numFmtId="4" fontId="4" fillId="0" borderId="22" xfId="0" applyNumberFormat="1" applyFont="1" applyBorder="1" applyAlignment="1">
      <alignment/>
    </xf>
    <xf numFmtId="4" fontId="6" fillId="0" borderId="23" xfId="0" applyNumberFormat="1" applyFont="1" applyBorder="1" applyAlignment="1">
      <alignment/>
    </xf>
    <xf numFmtId="0" fontId="4" fillId="0" borderId="24" xfId="0" applyFont="1" applyBorder="1" applyAlignment="1">
      <alignment wrapText="1"/>
    </xf>
    <xf numFmtId="2" fontId="4" fillId="0" borderId="10" xfId="0" applyNumberFormat="1" applyFont="1" applyFill="1" applyBorder="1" applyAlignment="1">
      <alignment/>
    </xf>
    <xf numFmtId="4" fontId="6" fillId="0" borderId="25" xfId="0" applyNumberFormat="1" applyFont="1" applyBorder="1" applyAlignment="1">
      <alignment/>
    </xf>
    <xf numFmtId="0" fontId="4" fillId="0" borderId="24" xfId="0" applyFont="1" applyBorder="1" applyAlignment="1">
      <alignment/>
    </xf>
    <xf numFmtId="0" fontId="5" fillId="0" borderId="17" xfId="0" applyFont="1" applyBorder="1" applyAlignment="1">
      <alignment/>
    </xf>
    <xf numFmtId="0" fontId="38" fillId="0" borderId="15" xfId="0" applyFont="1" applyBorder="1" applyAlignment="1">
      <alignment horizontal="right"/>
    </xf>
    <xf numFmtId="0" fontId="39" fillId="0" borderId="26" xfId="0" applyFont="1" applyBorder="1" applyAlignment="1">
      <alignment/>
    </xf>
    <xf numFmtId="0" fontId="38" fillId="0" borderId="22" xfId="0" applyFont="1" applyBorder="1" applyAlignment="1">
      <alignment horizontal="right"/>
    </xf>
    <xf numFmtId="0" fontId="4" fillId="0" borderId="27" xfId="0" applyFont="1" applyBorder="1" applyAlignment="1">
      <alignment wrapText="1"/>
    </xf>
    <xf numFmtId="0" fontId="0" fillId="0" borderId="11" xfId="0" applyFont="1" applyBorder="1" applyAlignment="1">
      <alignment horizontal="center"/>
    </xf>
    <xf numFmtId="0" fontId="0" fillId="0" borderId="28" xfId="0" applyFont="1" applyBorder="1" applyAlignment="1">
      <alignment horizontal="center"/>
    </xf>
    <xf numFmtId="0" fontId="4" fillId="0" borderId="29" xfId="0" applyFont="1" applyBorder="1" applyAlignment="1">
      <alignment horizontal="center"/>
    </xf>
    <xf numFmtId="0" fontId="40" fillId="0" borderId="30" xfId="0" applyFont="1" applyBorder="1" applyAlignment="1">
      <alignment/>
    </xf>
    <xf numFmtId="0" fontId="38" fillId="0" borderId="31" xfId="0" applyFont="1" applyBorder="1" applyAlignment="1">
      <alignment horizontal="right"/>
    </xf>
    <xf numFmtId="4" fontId="71" fillId="0" borderId="31" xfId="0" applyNumberFormat="1" applyFont="1" applyBorder="1" applyAlignment="1">
      <alignment/>
    </xf>
    <xf numFmtId="2" fontId="4" fillId="0" borderId="31" xfId="0" applyNumberFormat="1" applyFont="1" applyBorder="1" applyAlignment="1">
      <alignment/>
    </xf>
    <xf numFmtId="4" fontId="40" fillId="0" borderId="32" xfId="0" applyNumberFormat="1" applyFont="1" applyBorder="1" applyAlignment="1">
      <alignment/>
    </xf>
    <xf numFmtId="0" fontId="69" fillId="14" borderId="0" xfId="0" applyFont="1" applyFill="1" applyAlignment="1">
      <alignment/>
    </xf>
    <xf numFmtId="4" fontId="4" fillId="0" borderId="31" xfId="0" applyNumberFormat="1" applyFont="1" applyBorder="1" applyAlignment="1">
      <alignment/>
    </xf>
    <xf numFmtId="4" fontId="40" fillId="0" borderId="32" xfId="0" applyNumberFormat="1" applyFont="1" applyFill="1" applyBorder="1" applyAlignment="1">
      <alignment/>
    </xf>
    <xf numFmtId="0" fontId="72" fillId="0" borderId="33" xfId="0" applyFont="1" applyBorder="1" applyAlignment="1">
      <alignment horizontal="left" vertical="center" wrapText="1" indent="1"/>
    </xf>
    <xf numFmtId="0" fontId="72" fillId="0" borderId="34" xfId="0" applyFont="1" applyBorder="1" applyAlignment="1">
      <alignment horizontal="left" vertical="center" wrapText="1" indent="1"/>
    </xf>
    <xf numFmtId="0" fontId="72" fillId="0" borderId="35" xfId="0" applyFont="1" applyBorder="1" applyAlignment="1">
      <alignment horizontal="left" vertical="center" wrapText="1" indent="1"/>
    </xf>
    <xf numFmtId="0" fontId="72" fillId="0" borderId="36" xfId="0" applyFont="1" applyBorder="1" applyAlignment="1">
      <alignment vertical="center" wrapText="1"/>
    </xf>
    <xf numFmtId="0" fontId="73" fillId="0" borderId="36" xfId="0" applyFont="1" applyBorder="1" applyAlignment="1">
      <alignment vertical="center" wrapText="1"/>
    </xf>
    <xf numFmtId="4" fontId="40" fillId="0" borderId="0" xfId="0" applyNumberFormat="1" applyFont="1" applyFill="1" applyBorder="1" applyAlignment="1">
      <alignment/>
    </xf>
    <xf numFmtId="4" fontId="5" fillId="0" borderId="0" xfId="0" applyNumberFormat="1" applyFont="1" applyBorder="1" applyAlignment="1">
      <alignment/>
    </xf>
    <xf numFmtId="4" fontId="39" fillId="0" borderId="0" xfId="0" applyNumberFormat="1" applyFont="1" applyBorder="1" applyAlignment="1">
      <alignment/>
    </xf>
    <xf numFmtId="0" fontId="40" fillId="0" borderId="12" xfId="0" applyFont="1" applyBorder="1" applyAlignment="1">
      <alignment/>
    </xf>
    <xf numFmtId="0" fontId="38" fillId="0" borderId="13" xfId="0" applyFont="1" applyBorder="1" applyAlignment="1">
      <alignment horizontal="right"/>
    </xf>
    <xf numFmtId="0" fontId="39" fillId="0" borderId="21" xfId="0" applyFont="1" applyBorder="1" applyAlignment="1">
      <alignment/>
    </xf>
    <xf numFmtId="4" fontId="4" fillId="14" borderId="13" xfId="0" applyNumberFormat="1" applyFont="1" applyFill="1" applyBorder="1" applyAlignment="1">
      <alignment horizontal="right"/>
    </xf>
    <xf numFmtId="4" fontId="4" fillId="14" borderId="15" xfId="0" applyNumberFormat="1" applyFont="1" applyFill="1" applyBorder="1" applyAlignment="1">
      <alignment/>
    </xf>
    <xf numFmtId="4" fontId="4" fillId="14" borderId="15" xfId="0" applyNumberFormat="1" applyFont="1" applyFill="1" applyBorder="1" applyAlignment="1">
      <alignment horizontal="right"/>
    </xf>
    <xf numFmtId="2" fontId="4" fillId="14" borderId="15" xfId="0" applyNumberFormat="1" applyFont="1" applyFill="1" applyBorder="1" applyAlignment="1">
      <alignment/>
    </xf>
    <xf numFmtId="2" fontId="4" fillId="14" borderId="20" xfId="0" applyNumberFormat="1" applyFont="1" applyFill="1" applyBorder="1" applyAlignment="1">
      <alignment/>
    </xf>
    <xf numFmtId="2" fontId="4" fillId="14" borderId="22" xfId="0" applyNumberFormat="1" applyFont="1" applyFill="1" applyBorder="1" applyAlignment="1">
      <alignment/>
    </xf>
    <xf numFmtId="4" fontId="6" fillId="33" borderId="16" xfId="0" applyNumberFormat="1" applyFont="1" applyFill="1" applyBorder="1" applyAlignment="1">
      <alignment/>
    </xf>
    <xf numFmtId="0" fontId="4" fillId="33" borderId="18" xfId="0" applyFont="1" applyFill="1" applyBorder="1" applyAlignment="1">
      <alignment wrapText="1"/>
    </xf>
    <xf numFmtId="0" fontId="4" fillId="33" borderId="27" xfId="0" applyFont="1" applyFill="1" applyBorder="1" applyAlignment="1">
      <alignment wrapText="1"/>
    </xf>
    <xf numFmtId="4" fontId="4" fillId="33" borderId="20" xfId="0" applyNumberFormat="1" applyFont="1" applyFill="1" applyBorder="1" applyAlignment="1">
      <alignment/>
    </xf>
    <xf numFmtId="4" fontId="4" fillId="14" borderId="20" xfId="0" applyNumberFormat="1" applyFont="1" applyFill="1" applyBorder="1" applyAlignment="1">
      <alignment horizontal="right"/>
    </xf>
    <xf numFmtId="4" fontId="6" fillId="33" borderId="37" xfId="0" applyNumberFormat="1" applyFont="1" applyFill="1" applyBorder="1" applyAlignment="1">
      <alignment/>
    </xf>
    <xf numFmtId="0" fontId="38" fillId="0" borderId="38" xfId="0" applyFont="1" applyBorder="1" applyAlignment="1">
      <alignment horizontal="center"/>
    </xf>
    <xf numFmtId="0" fontId="38" fillId="0" borderId="39" xfId="0" applyFont="1" applyBorder="1" applyAlignment="1">
      <alignment horizontal="center"/>
    </xf>
    <xf numFmtId="0" fontId="38" fillId="0" borderId="40" xfId="0" applyFont="1" applyBorder="1" applyAlignment="1">
      <alignment horizontal="center"/>
    </xf>
    <xf numFmtId="4" fontId="38" fillId="0" borderId="40" xfId="0" applyNumberFormat="1" applyFont="1" applyBorder="1" applyAlignment="1">
      <alignment horizontal="center"/>
    </xf>
    <xf numFmtId="0" fontId="38" fillId="0" borderId="41" xfId="0" applyFont="1" applyBorder="1" applyAlignment="1">
      <alignment horizontal="center"/>
    </xf>
    <xf numFmtId="0" fontId="38" fillId="0" borderId="42" xfId="0" applyFont="1" applyBorder="1" applyAlignment="1">
      <alignment horizontal="center"/>
    </xf>
    <xf numFmtId="0" fontId="38" fillId="0" borderId="43" xfId="0" applyFont="1" applyBorder="1" applyAlignment="1">
      <alignment horizontal="center"/>
    </xf>
    <xf numFmtId="0" fontId="38" fillId="0" borderId="10" xfId="0" applyFont="1" applyBorder="1" applyAlignment="1">
      <alignment horizontal="center"/>
    </xf>
    <xf numFmtId="4" fontId="38" fillId="0" borderId="10" xfId="0" applyNumberFormat="1" applyFont="1" applyBorder="1" applyAlignment="1">
      <alignment horizontal="center"/>
    </xf>
    <xf numFmtId="0" fontId="38" fillId="0" borderId="25" xfId="0" applyFont="1" applyBorder="1" applyAlignment="1">
      <alignment horizontal="center"/>
    </xf>
    <xf numFmtId="0" fontId="38" fillId="0" borderId="44" xfId="0" applyFont="1" applyBorder="1" applyAlignment="1">
      <alignment horizontal="right"/>
    </xf>
    <xf numFmtId="4" fontId="71" fillId="0" borderId="44" xfId="0" applyNumberFormat="1" applyFont="1" applyBorder="1" applyAlignment="1">
      <alignment/>
    </xf>
    <xf numFmtId="0" fontId="4" fillId="0" borderId="44" xfId="0" applyFont="1" applyBorder="1" applyAlignment="1">
      <alignment/>
    </xf>
    <xf numFmtId="4" fontId="39" fillId="0" borderId="45" xfId="0" applyNumberFormat="1" applyFont="1" applyBorder="1" applyAlignment="1">
      <alignment/>
    </xf>
    <xf numFmtId="0" fontId="5" fillId="0" borderId="30" xfId="0" applyFont="1" applyBorder="1" applyAlignment="1">
      <alignment/>
    </xf>
    <xf numFmtId="4" fontId="74" fillId="0" borderId="31" xfId="0" applyNumberFormat="1" applyFont="1" applyBorder="1" applyAlignment="1">
      <alignment/>
    </xf>
    <xf numFmtId="4" fontId="44" fillId="0" borderId="31" xfId="0" applyNumberFormat="1" applyFont="1" applyBorder="1" applyAlignment="1">
      <alignment/>
    </xf>
    <xf numFmtId="4" fontId="5" fillId="0" borderId="32" xfId="0" applyNumberFormat="1" applyFont="1" applyBorder="1" applyAlignment="1">
      <alignment/>
    </xf>
    <xf numFmtId="0" fontId="15" fillId="0" borderId="0" xfId="47">
      <alignment/>
      <protection/>
    </xf>
    <xf numFmtId="0" fontId="15" fillId="0" borderId="0" xfId="47" applyAlignment="1">
      <alignment vertical="center"/>
      <protection/>
    </xf>
    <xf numFmtId="0" fontId="75" fillId="0" borderId="0" xfId="47" applyFont="1" applyAlignment="1">
      <alignment vertical="center"/>
      <protection/>
    </xf>
    <xf numFmtId="0" fontId="16" fillId="0" borderId="0" xfId="47" applyFont="1" applyAlignment="1">
      <alignment horizontal="left" vertical="center"/>
      <protection/>
    </xf>
    <xf numFmtId="0" fontId="0" fillId="0" borderId="0" xfId="47" applyFont="1" applyAlignment="1">
      <alignment horizontal="left" vertical="center"/>
      <protection/>
    </xf>
    <xf numFmtId="0" fontId="15" fillId="0" borderId="46" xfId="47" applyBorder="1">
      <alignment/>
      <protection/>
    </xf>
    <xf numFmtId="0" fontId="15" fillId="0" borderId="47" xfId="47" applyBorder="1" applyAlignment="1">
      <alignment vertical="center"/>
      <protection/>
    </xf>
    <xf numFmtId="0" fontId="75" fillId="0" borderId="0" xfId="47" applyFont="1" applyAlignment="1">
      <alignment horizontal="right" vertical="center"/>
      <protection/>
    </xf>
    <xf numFmtId="0" fontId="0" fillId="0" borderId="0" xfId="0" applyFont="1" applyAlignment="1">
      <alignment/>
    </xf>
    <xf numFmtId="0" fontId="0" fillId="0" borderId="0" xfId="47" applyFont="1" applyAlignment="1">
      <alignment horizontal="left" vertical="center"/>
      <protection/>
    </xf>
    <xf numFmtId="0" fontId="0" fillId="0" borderId="0" xfId="0" applyFont="1" applyAlignment="1">
      <alignment/>
    </xf>
    <xf numFmtId="0" fontId="3" fillId="0" borderId="0" xfId="0" applyFont="1" applyAlignment="1">
      <alignment/>
    </xf>
    <xf numFmtId="0" fontId="4" fillId="0" borderId="17" xfId="0" applyFont="1" applyBorder="1" applyAlignment="1">
      <alignment wrapText="1"/>
    </xf>
    <xf numFmtId="49" fontId="76" fillId="0" borderId="36" xfId="0" applyNumberFormat="1" applyFont="1" applyBorder="1" applyAlignment="1">
      <alignment vertical="center" wrapText="1"/>
    </xf>
    <xf numFmtId="0" fontId="0" fillId="0" borderId="0" xfId="47" applyFont="1" applyFill="1" applyAlignment="1">
      <alignment horizontal="left" vertical="center"/>
      <protection/>
    </xf>
    <xf numFmtId="0" fontId="0" fillId="0" borderId="0" xfId="47" applyFont="1" applyAlignment="1">
      <alignment horizontal="left" vertical="center"/>
      <protection/>
    </xf>
    <xf numFmtId="4" fontId="77" fillId="0" borderId="13" xfId="0" applyNumberFormat="1" applyFont="1" applyBorder="1" applyAlignment="1">
      <alignment horizontal="right"/>
    </xf>
    <xf numFmtId="4" fontId="77" fillId="0" borderId="14" xfId="0" applyNumberFormat="1" applyFont="1" applyBorder="1" applyAlignment="1">
      <alignment horizontal="right"/>
    </xf>
    <xf numFmtId="4" fontId="77" fillId="0" borderId="15" xfId="0" applyNumberFormat="1" applyFont="1" applyBorder="1" applyAlignment="1">
      <alignment horizontal="right"/>
    </xf>
    <xf numFmtId="4" fontId="77" fillId="0" borderId="16" xfId="0" applyNumberFormat="1" applyFont="1" applyBorder="1" applyAlignment="1">
      <alignment horizontal="right"/>
    </xf>
    <xf numFmtId="4" fontId="77" fillId="0" borderId="22" xfId="0" applyNumberFormat="1" applyFont="1" applyBorder="1" applyAlignment="1">
      <alignment horizontal="right"/>
    </xf>
    <xf numFmtId="4" fontId="77" fillId="0" borderId="23" xfId="0" applyNumberFormat="1" applyFont="1" applyBorder="1" applyAlignment="1">
      <alignment horizontal="right"/>
    </xf>
    <xf numFmtId="0" fontId="72" fillId="0" borderId="48" xfId="0" applyFont="1" applyBorder="1" applyAlignment="1">
      <alignment horizontal="left" vertical="center" wrapText="1" indent="1"/>
    </xf>
    <xf numFmtId="0" fontId="72" fillId="0" borderId="36" xfId="0" applyFont="1" applyBorder="1" applyAlignment="1">
      <alignment horizontal="left" vertical="center" wrapText="1" indent="1"/>
    </xf>
    <xf numFmtId="0" fontId="11" fillId="0" borderId="49" xfId="0" applyFont="1" applyBorder="1" applyAlignment="1">
      <alignment vertical="center" wrapText="1"/>
    </xf>
    <xf numFmtId="0" fontId="11" fillId="0" borderId="50" xfId="0" applyFont="1" applyBorder="1" applyAlignment="1">
      <alignment vertical="center" wrapText="1"/>
    </xf>
    <xf numFmtId="0" fontId="72" fillId="0" borderId="49" xfId="0" applyFont="1" applyBorder="1" applyAlignment="1">
      <alignment horizontal="left" vertical="center" wrapText="1" indent="1"/>
    </xf>
    <xf numFmtId="0" fontId="72" fillId="0" borderId="50" xfId="0" applyFont="1" applyBorder="1" applyAlignment="1">
      <alignment horizontal="left" vertical="center" wrapText="1" indent="1"/>
    </xf>
    <xf numFmtId="0" fontId="12" fillId="0" borderId="51" xfId="0" applyFont="1" applyBorder="1" applyAlignment="1">
      <alignment vertical="center" wrapText="1"/>
    </xf>
    <xf numFmtId="0" fontId="12" fillId="0" borderId="52" xfId="0" applyFont="1" applyBorder="1" applyAlignment="1">
      <alignment vertical="center" wrapText="1"/>
    </xf>
    <xf numFmtId="0" fontId="73" fillId="0" borderId="48" xfId="0" applyFont="1" applyBorder="1" applyAlignment="1">
      <alignment horizontal="left" vertical="center" wrapText="1" indent="1"/>
    </xf>
    <xf numFmtId="0" fontId="73" fillId="0" borderId="36" xfId="0" applyFont="1" applyBorder="1" applyAlignment="1">
      <alignment horizontal="left" vertical="center" wrapText="1" indent="1"/>
    </xf>
    <xf numFmtId="0" fontId="72" fillId="0" borderId="33" xfId="0" applyFont="1" applyBorder="1" applyAlignment="1">
      <alignment vertical="top" wrapText="1"/>
    </xf>
    <xf numFmtId="0" fontId="72" fillId="0" borderId="34" xfId="0" applyFont="1" applyBorder="1" applyAlignment="1">
      <alignment vertical="top" wrapText="1"/>
    </xf>
    <xf numFmtId="0" fontId="72" fillId="0" borderId="35" xfId="0" applyFont="1" applyBorder="1" applyAlignment="1">
      <alignment vertical="top" wrapText="1"/>
    </xf>
    <xf numFmtId="0" fontId="78" fillId="0" borderId="49" xfId="0" applyFont="1" applyBorder="1" applyAlignment="1">
      <alignment horizontal="left" vertical="center" wrapText="1" indent="7"/>
    </xf>
    <xf numFmtId="0" fontId="78" fillId="0" borderId="50" xfId="0" applyFont="1" applyBorder="1" applyAlignment="1">
      <alignment horizontal="left" vertical="center" wrapText="1" indent="7"/>
    </xf>
    <xf numFmtId="0" fontId="10" fillId="0" borderId="33" xfId="0" applyFont="1" applyBorder="1" applyAlignment="1">
      <alignment vertical="center" wrapText="1"/>
    </xf>
    <xf numFmtId="0" fontId="10" fillId="0" borderId="34" xfId="0" applyFont="1" applyBorder="1" applyAlignment="1">
      <alignment vertical="center" wrapText="1"/>
    </xf>
    <xf numFmtId="0" fontId="10" fillId="0" borderId="53" xfId="0" applyFont="1" applyBorder="1" applyAlignment="1">
      <alignment vertical="center" wrapText="1"/>
    </xf>
    <xf numFmtId="0" fontId="72" fillId="0" borderId="51" xfId="0" applyFont="1" applyBorder="1" applyAlignment="1">
      <alignment vertical="center" wrapText="1"/>
    </xf>
    <xf numFmtId="0" fontId="72" fillId="0" borderId="52" xfId="0" applyFont="1" applyBorder="1" applyAlignment="1">
      <alignment vertical="center" wrapText="1"/>
    </xf>
    <xf numFmtId="0" fontId="79" fillId="0" borderId="54" xfId="0" applyFont="1" applyBorder="1" applyAlignment="1">
      <alignment vertical="center" wrapText="1"/>
    </xf>
    <xf numFmtId="0" fontId="79" fillId="0" borderId="55" xfId="0" applyFont="1" applyBorder="1" applyAlignment="1">
      <alignment vertical="center" wrapText="1"/>
    </xf>
    <xf numFmtId="0" fontId="8" fillId="0" borderId="48" xfId="0" applyFont="1" applyBorder="1" applyAlignment="1">
      <alignment vertical="center" wrapText="1"/>
    </xf>
    <xf numFmtId="0" fontId="8" fillId="0" borderId="36" xfId="0" applyFont="1" applyBorder="1" applyAlignment="1">
      <alignment vertical="center" wrapText="1"/>
    </xf>
    <xf numFmtId="0" fontId="68" fillId="0" borderId="0" xfId="0" applyFont="1" applyAlignment="1">
      <alignment horizontal="center"/>
    </xf>
    <xf numFmtId="0" fontId="80" fillId="0" borderId="56" xfId="0" applyFont="1" applyBorder="1" applyAlignment="1">
      <alignment horizontal="center" vertical="center"/>
    </xf>
    <xf numFmtId="0" fontId="5" fillId="0" borderId="57" xfId="0" applyFont="1" applyBorder="1" applyAlignment="1">
      <alignment horizontal="center"/>
    </xf>
    <xf numFmtId="0" fontId="5" fillId="0" borderId="58" xfId="0" applyFont="1" applyBorder="1" applyAlignment="1">
      <alignment horizontal="center"/>
    </xf>
    <xf numFmtId="0" fontId="5" fillId="0" borderId="59" xfId="0" applyFont="1" applyBorder="1" applyAlignment="1">
      <alignment horizontal="center"/>
    </xf>
    <xf numFmtId="0" fontId="5" fillId="0" borderId="57" xfId="0" applyFont="1" applyBorder="1" applyAlignment="1">
      <alignment horizontal="center" wrapText="1"/>
    </xf>
    <xf numFmtId="0" fontId="5" fillId="0" borderId="58" xfId="0" applyFont="1" applyBorder="1" applyAlignment="1">
      <alignment horizontal="center" wrapText="1"/>
    </xf>
    <xf numFmtId="0" fontId="5" fillId="0" borderId="59" xfId="0" applyFont="1" applyBorder="1" applyAlignment="1">
      <alignment horizontal="center" wrapText="1"/>
    </xf>
    <xf numFmtId="0" fontId="6" fillId="33" borderId="60" xfId="0" applyFont="1" applyFill="1" applyBorder="1" applyAlignment="1">
      <alignment horizontal="center" wrapText="1"/>
    </xf>
    <xf numFmtId="0" fontId="6" fillId="33" borderId="61" xfId="0" applyFont="1" applyFill="1" applyBorder="1" applyAlignment="1">
      <alignment horizontal="center" wrapText="1"/>
    </xf>
    <xf numFmtId="0" fontId="6" fillId="33" borderId="62" xfId="0" applyFont="1" applyFill="1" applyBorder="1" applyAlignment="1">
      <alignment horizontal="center" wrapText="1"/>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Hypertextový odkaz 2"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2219325</xdr:colOff>
      <xdr:row>0</xdr:row>
      <xdr:rowOff>28575</xdr:rowOff>
    </xdr:from>
    <xdr:to>
      <xdr:col>0</xdr:col>
      <xdr:colOff>3181350</xdr:colOff>
      <xdr:row>3</xdr:row>
      <xdr:rowOff>19050</xdr:rowOff>
    </xdr:to>
    <xdr:pic>
      <xdr:nvPicPr>
        <xdr:cNvPr id="1" name="image1.jpeg"/>
        <xdr:cNvPicPr preferRelativeResize="1">
          <a:picLocks noChangeAspect="1"/>
        </xdr:cNvPicPr>
      </xdr:nvPicPr>
      <xdr:blipFill>
        <a:blip r:embed="rId1"/>
        <a:stretch>
          <a:fillRect/>
        </a:stretch>
      </xdr:blipFill>
      <xdr:spPr>
        <a:xfrm>
          <a:off x="2219325" y="28575"/>
          <a:ext cx="962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0</xdr:row>
      <xdr:rowOff>38100</xdr:rowOff>
    </xdr:from>
    <xdr:to>
      <xdr:col>5</xdr:col>
      <xdr:colOff>1524000</xdr:colOff>
      <xdr:row>0</xdr:row>
      <xdr:rowOff>600075</xdr:rowOff>
    </xdr:to>
    <xdr:pic>
      <xdr:nvPicPr>
        <xdr:cNvPr id="1" name="image1.jpeg"/>
        <xdr:cNvPicPr preferRelativeResize="1">
          <a:picLocks noChangeAspect="1"/>
        </xdr:cNvPicPr>
      </xdr:nvPicPr>
      <xdr:blipFill>
        <a:blip r:embed="rId1"/>
        <a:stretch>
          <a:fillRect/>
        </a:stretch>
      </xdr:blipFill>
      <xdr:spPr>
        <a:xfrm>
          <a:off x="8458200" y="38100"/>
          <a:ext cx="9525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1"/>
  <sheetViews>
    <sheetView zoomScalePageLayoutView="0" workbookViewId="0" topLeftCell="A1">
      <selection activeCell="C29" sqref="C29:D29"/>
    </sheetView>
  </sheetViews>
  <sheetFormatPr defaultColWidth="8.75390625" defaultRowHeight="12.75"/>
  <cols>
    <col min="1" max="1" width="42.875" style="0" customWidth="1"/>
    <col min="2" max="2" width="37.75390625" style="0" customWidth="1"/>
    <col min="3" max="3" width="8.75390625" style="0" customWidth="1"/>
    <col min="4" max="4" width="29.25390625" style="0" customWidth="1"/>
  </cols>
  <sheetData>
    <row r="1" spans="1:4" ht="15" customHeight="1">
      <c r="A1" s="62" t="s">
        <v>17</v>
      </c>
      <c r="B1" s="140"/>
      <c r="C1" s="143" t="s">
        <v>22</v>
      </c>
      <c r="D1" s="144"/>
    </row>
    <row r="2" spans="1:4" ht="15" customHeight="1">
      <c r="A2" s="63" t="s">
        <v>18</v>
      </c>
      <c r="B2" s="141"/>
      <c r="C2" s="145" t="s">
        <v>48</v>
      </c>
      <c r="D2" s="146"/>
    </row>
    <row r="3" spans="1:4" ht="15" customHeight="1">
      <c r="A3" s="63" t="s">
        <v>19</v>
      </c>
      <c r="B3" s="141"/>
      <c r="C3" s="145"/>
      <c r="D3" s="146"/>
    </row>
    <row r="4" spans="1:4" ht="15" customHeight="1">
      <c r="A4" s="63" t="s">
        <v>20</v>
      </c>
      <c r="B4" s="141"/>
      <c r="C4" s="145"/>
      <c r="D4" s="146"/>
    </row>
    <row r="5" spans="1:4" ht="15" customHeight="1" thickBot="1">
      <c r="A5" s="64" t="s">
        <v>21</v>
      </c>
      <c r="B5" s="142"/>
      <c r="C5" s="147"/>
      <c r="D5" s="148"/>
    </row>
    <row r="6" spans="1:4" ht="25.5" customHeight="1" thickBot="1">
      <c r="A6" s="125" t="s">
        <v>72</v>
      </c>
      <c r="B6" s="126"/>
      <c r="C6" s="65" t="s">
        <v>23</v>
      </c>
      <c r="D6" s="116" t="s">
        <v>73</v>
      </c>
    </row>
    <row r="7" spans="1:4" ht="13.5" thickBot="1">
      <c r="A7" s="127"/>
      <c r="B7" s="128"/>
      <c r="C7" s="65" t="s">
        <v>24</v>
      </c>
      <c r="D7" s="65" t="s">
        <v>29</v>
      </c>
    </row>
    <row r="8" spans="1:4" ht="38.25" customHeight="1" thickBot="1">
      <c r="A8" s="129" t="s">
        <v>49</v>
      </c>
      <c r="B8" s="130"/>
      <c r="C8" s="66" t="s">
        <v>25</v>
      </c>
      <c r="D8" s="66" t="s">
        <v>5</v>
      </c>
    </row>
    <row r="9" spans="1:4" ht="13.5" customHeight="1">
      <c r="A9" s="131"/>
      <c r="B9" s="132"/>
      <c r="C9" s="135" t="s">
        <v>26</v>
      </c>
      <c r="D9" s="135" t="s">
        <v>27</v>
      </c>
    </row>
    <row r="10" spans="1:4" ht="13.5" customHeight="1" thickBot="1">
      <c r="A10" s="133"/>
      <c r="B10" s="134"/>
      <c r="C10" s="136"/>
      <c r="D10" s="136"/>
    </row>
    <row r="11" spans="1:4" ht="28.5" customHeight="1" thickBot="1">
      <c r="A11" s="138" t="s">
        <v>28</v>
      </c>
      <c r="B11" s="139"/>
      <c r="C11" s="137"/>
      <c r="D11" s="137"/>
    </row>
    <row r="13" ht="18">
      <c r="A13" s="106" t="s">
        <v>40</v>
      </c>
    </row>
    <row r="15" spans="1:4" ht="12.75">
      <c r="A15" s="107" t="s">
        <v>41</v>
      </c>
      <c r="B15" s="118" t="s">
        <v>87</v>
      </c>
      <c r="D15" t="s">
        <v>47</v>
      </c>
    </row>
    <row r="16" spans="1:2" ht="12.75">
      <c r="A16" s="114" t="s">
        <v>48</v>
      </c>
      <c r="B16" s="118" t="s">
        <v>88</v>
      </c>
    </row>
    <row r="17" spans="1:2" ht="12.75">
      <c r="A17" s="111"/>
      <c r="B17" s="113"/>
    </row>
    <row r="18" spans="1:2" ht="12.75">
      <c r="A18" s="111"/>
      <c r="B18" s="113"/>
    </row>
    <row r="19" spans="1:2" ht="12.75">
      <c r="A19" s="111"/>
      <c r="B19" s="113"/>
    </row>
    <row r="20" spans="1:4" ht="12.75">
      <c r="A20" s="117" t="s">
        <v>44</v>
      </c>
      <c r="B20" s="112" t="s">
        <v>42</v>
      </c>
      <c r="D20" t="s">
        <v>47</v>
      </c>
    </row>
    <row r="21" spans="1:2" ht="12.75">
      <c r="A21" s="114"/>
      <c r="B21" s="112" t="s">
        <v>43</v>
      </c>
    </row>
    <row r="22" spans="1:4" ht="12.75">
      <c r="A22" s="111"/>
      <c r="D22" t="s">
        <v>46</v>
      </c>
    </row>
    <row r="23" ht="12.75">
      <c r="A23" s="111"/>
    </row>
    <row r="24" ht="12.75">
      <c r="A24" s="107" t="s">
        <v>45</v>
      </c>
    </row>
    <row r="25" ht="12.75">
      <c r="F25" s="103"/>
    </row>
    <row r="26" ht="13.5" thickBot="1">
      <c r="F26" s="103"/>
    </row>
    <row r="27" spans="1:5" ht="18.75">
      <c r="A27" s="70" t="s">
        <v>0</v>
      </c>
      <c r="B27" s="71" t="s">
        <v>4</v>
      </c>
      <c r="C27" s="119">
        <f>'VÝKAZ VÝMĚR'!F48</f>
        <v>0</v>
      </c>
      <c r="D27" s="120"/>
      <c r="E27" s="67"/>
    </row>
    <row r="28" spans="1:5" ht="18.75">
      <c r="A28" s="46" t="s">
        <v>6</v>
      </c>
      <c r="B28" s="47" t="s">
        <v>4</v>
      </c>
      <c r="C28" s="121">
        <f>C27*0.21</f>
        <v>0</v>
      </c>
      <c r="D28" s="122"/>
      <c r="E28" s="68"/>
    </row>
    <row r="29" spans="1:5" ht="21.75" thickBot="1">
      <c r="A29" s="72" t="s">
        <v>3</v>
      </c>
      <c r="B29" s="49" t="s">
        <v>4</v>
      </c>
      <c r="C29" s="123">
        <f>SUM(C27:D28)</f>
        <v>0</v>
      </c>
      <c r="D29" s="124"/>
      <c r="E29" s="69"/>
    </row>
    <row r="30" ht="12.75">
      <c r="F30" s="103"/>
    </row>
    <row r="31" ht="12.75">
      <c r="F31" s="103"/>
    </row>
    <row r="32" ht="12.75">
      <c r="F32" s="103"/>
    </row>
    <row r="33" ht="12.75">
      <c r="F33" s="103"/>
    </row>
    <row r="34" ht="12.75">
      <c r="F34" s="103"/>
    </row>
    <row r="35" ht="12.75">
      <c r="F35" s="103"/>
    </row>
    <row r="36" ht="12.75">
      <c r="F36" s="103"/>
    </row>
    <row r="37" ht="12.75">
      <c r="F37" s="103"/>
    </row>
    <row r="38" ht="12.75">
      <c r="F38" s="103"/>
    </row>
    <row r="39" ht="12.75">
      <c r="F39" s="103"/>
    </row>
    <row r="40" ht="12.75">
      <c r="F40" s="103"/>
    </row>
    <row r="41" ht="12.75">
      <c r="F41" s="103"/>
    </row>
    <row r="42" ht="12.75">
      <c r="F42" s="103"/>
    </row>
    <row r="43" ht="12.75">
      <c r="F43" s="103"/>
    </row>
    <row r="44" ht="12.75">
      <c r="F44" s="103"/>
    </row>
    <row r="45" ht="12.75">
      <c r="F45" s="103"/>
    </row>
    <row r="46" ht="12.75">
      <c r="F46" s="108"/>
    </row>
    <row r="47" ht="12.75">
      <c r="F47" s="109"/>
    </row>
    <row r="48" ht="12.75">
      <c r="F48" s="104"/>
    </row>
    <row r="49" ht="12.75">
      <c r="F49" s="110"/>
    </row>
    <row r="50" ht="12.75">
      <c r="F50" s="105"/>
    </row>
    <row r="51" ht="12.75">
      <c r="F51" s="105"/>
    </row>
  </sheetData>
  <sheetProtection/>
  <mergeCells count="17">
    <mergeCell ref="A11:B11"/>
    <mergeCell ref="B1:B5"/>
    <mergeCell ref="C1:D1"/>
    <mergeCell ref="C2:D2"/>
    <mergeCell ref="C3:D3"/>
    <mergeCell ref="C4:D4"/>
    <mergeCell ref="C5:D5"/>
    <mergeCell ref="C27:D27"/>
    <mergeCell ref="C28:D28"/>
    <mergeCell ref="C29:D29"/>
    <mergeCell ref="A6:B6"/>
    <mergeCell ref="A7:B7"/>
    <mergeCell ref="A8:B8"/>
    <mergeCell ref="A9:B9"/>
    <mergeCell ref="A10:B10"/>
    <mergeCell ref="C9:C11"/>
    <mergeCell ref="D9:D11"/>
  </mergeCells>
  <printOptions horizontalCentered="1"/>
  <pageMargins left="1.3385826771653544" right="0.7874015748031497" top="0.984251968503937" bottom="0.984251968503937" header="0.5118110236220472" footer="0.5118110236220472"/>
  <pageSetup fitToHeight="1" fitToWidth="1" horizontalDpi="300" verticalDpi="300" orientation="portrait" paperSize="9" scale="6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80"/>
  <sheetViews>
    <sheetView tabSelected="1" zoomScale="90" zoomScaleNormal="90" workbookViewId="0" topLeftCell="A1">
      <selection activeCell="I19" sqref="I19"/>
    </sheetView>
  </sheetViews>
  <sheetFormatPr defaultColWidth="8.75390625" defaultRowHeight="12.75"/>
  <cols>
    <col min="1" max="1" width="8.75390625" style="1" customWidth="1"/>
    <col min="2" max="2" width="49.625" style="5" customWidth="1"/>
    <col min="3" max="3" width="9.25390625" style="10" customWidth="1"/>
    <col min="4" max="4" width="19.875" style="11" customWidth="1"/>
    <col min="5" max="5" width="16.125" style="1" customWidth="1"/>
    <col min="6" max="6" width="23.125" style="5" customWidth="1"/>
    <col min="7" max="8" width="10.125" style="1" bestFit="1" customWidth="1"/>
    <col min="9" max="9" width="10.625" style="1" bestFit="1" customWidth="1"/>
    <col min="10" max="16384" width="8.75390625" style="1" customWidth="1"/>
  </cols>
  <sheetData>
    <row r="1" spans="1:6" ht="54" customHeight="1" thickBot="1">
      <c r="A1" s="150" t="s">
        <v>50</v>
      </c>
      <c r="B1" s="150"/>
      <c r="C1" s="150"/>
      <c r="D1" s="150"/>
      <c r="E1" s="150"/>
      <c r="F1" s="150"/>
    </row>
    <row r="2" spans="1:6" ht="15">
      <c r="A2" s="85" t="s">
        <v>33</v>
      </c>
      <c r="B2" s="86" t="s">
        <v>32</v>
      </c>
      <c r="C2" s="87" t="s">
        <v>1</v>
      </c>
      <c r="D2" s="88" t="s">
        <v>2</v>
      </c>
      <c r="E2" s="87" t="s">
        <v>30</v>
      </c>
      <c r="F2" s="89" t="s">
        <v>31</v>
      </c>
    </row>
    <row r="3" spans="1:6" ht="15.75" thickBot="1">
      <c r="A3" s="90" t="s">
        <v>16</v>
      </c>
      <c r="B3" s="91"/>
      <c r="C3" s="92"/>
      <c r="D3" s="93" t="s">
        <v>2</v>
      </c>
      <c r="E3" s="92"/>
      <c r="F3" s="94"/>
    </row>
    <row r="4" spans="1:6" ht="13.5" customHeight="1">
      <c r="A4" s="16">
        <v>1</v>
      </c>
      <c r="B4" s="17" t="s">
        <v>52</v>
      </c>
      <c r="C4" s="18" t="s">
        <v>8</v>
      </c>
      <c r="D4" s="19">
        <v>1</v>
      </c>
      <c r="E4" s="73">
        <v>0</v>
      </c>
      <c r="F4" s="20">
        <f>E4*D4</f>
        <v>0</v>
      </c>
    </row>
    <row r="5" spans="1:6" ht="15.75" customHeight="1">
      <c r="A5" s="151" t="s">
        <v>51</v>
      </c>
      <c r="B5" s="152"/>
      <c r="C5" s="152"/>
      <c r="D5" s="152"/>
      <c r="E5" s="152"/>
      <c r="F5" s="153"/>
    </row>
    <row r="6" spans="1:6" ht="27" customHeight="1">
      <c r="A6" s="16">
        <v>2</v>
      </c>
      <c r="B6" s="24" t="s">
        <v>53</v>
      </c>
      <c r="C6" s="21" t="s">
        <v>9</v>
      </c>
      <c r="D6" s="25">
        <v>709.32</v>
      </c>
      <c r="E6" s="74">
        <v>0</v>
      </c>
      <c r="F6" s="23">
        <f>D6*E6</f>
        <v>0</v>
      </c>
    </row>
    <row r="7" spans="1:6" ht="13.5" customHeight="1">
      <c r="A7" s="16">
        <v>3</v>
      </c>
      <c r="B7" s="26" t="s">
        <v>54</v>
      </c>
      <c r="C7" s="21" t="s">
        <v>7</v>
      </c>
      <c r="D7" s="25">
        <v>591.1</v>
      </c>
      <c r="E7" s="75">
        <v>0</v>
      </c>
      <c r="F7" s="23">
        <f>E7*D7</f>
        <v>0</v>
      </c>
    </row>
    <row r="8" spans="1:6" ht="13.5" customHeight="1">
      <c r="A8" s="16">
        <v>4</v>
      </c>
      <c r="B8" s="27" t="s">
        <v>55</v>
      </c>
      <c r="C8" s="21" t="s">
        <v>7</v>
      </c>
      <c r="D8" s="25">
        <v>591.1</v>
      </c>
      <c r="E8" s="75">
        <v>0</v>
      </c>
      <c r="F8" s="23">
        <f>E8*D8</f>
        <v>0</v>
      </c>
    </row>
    <row r="9" spans="1:6" ht="25.5">
      <c r="A9" s="16">
        <v>5</v>
      </c>
      <c r="B9" s="24" t="s">
        <v>56</v>
      </c>
      <c r="C9" s="21" t="s">
        <v>9</v>
      </c>
      <c r="D9" s="25">
        <v>118.22</v>
      </c>
      <c r="E9" s="75">
        <v>0</v>
      </c>
      <c r="F9" s="23">
        <f>E9*D9</f>
        <v>0</v>
      </c>
    </row>
    <row r="10" spans="1:6" ht="13.5" customHeight="1">
      <c r="A10" s="16">
        <v>6</v>
      </c>
      <c r="B10" s="24" t="s">
        <v>57</v>
      </c>
      <c r="C10" s="21" t="s">
        <v>7</v>
      </c>
      <c r="D10" s="25">
        <v>591.1</v>
      </c>
      <c r="E10" s="75">
        <v>0</v>
      </c>
      <c r="F10" s="23">
        <f>SUM(D10*E10)</f>
        <v>0</v>
      </c>
    </row>
    <row r="11" spans="1:6" ht="13.5" customHeight="1">
      <c r="A11" s="16">
        <v>7</v>
      </c>
      <c r="B11" s="27" t="s">
        <v>58</v>
      </c>
      <c r="C11" s="21" t="s">
        <v>7</v>
      </c>
      <c r="D11" s="25">
        <v>591.1</v>
      </c>
      <c r="E11" s="75">
        <v>0</v>
      </c>
      <c r="F11" s="23">
        <f>E11*D11</f>
        <v>0</v>
      </c>
    </row>
    <row r="12" spans="1:6" ht="37.5" customHeight="1">
      <c r="A12" s="16">
        <v>8</v>
      </c>
      <c r="B12" s="115" t="s">
        <v>74</v>
      </c>
      <c r="C12" s="21" t="s">
        <v>7</v>
      </c>
      <c r="D12" s="28">
        <v>591.1</v>
      </c>
      <c r="E12" s="75">
        <v>0</v>
      </c>
      <c r="F12" s="23">
        <f>E12*D12</f>
        <v>0</v>
      </c>
    </row>
    <row r="13" spans="1:6" ht="15.75" customHeight="1">
      <c r="A13" s="154" t="s">
        <v>34</v>
      </c>
      <c r="B13" s="155"/>
      <c r="C13" s="155"/>
      <c r="D13" s="155"/>
      <c r="E13" s="155"/>
      <c r="F13" s="156"/>
    </row>
    <row r="14" spans="1:6" ht="44.25" customHeight="1">
      <c r="A14" s="16">
        <v>9</v>
      </c>
      <c r="B14" s="29" t="s">
        <v>14</v>
      </c>
      <c r="C14" s="21" t="s">
        <v>7</v>
      </c>
      <c r="D14" s="25">
        <v>54</v>
      </c>
      <c r="E14" s="76">
        <v>0</v>
      </c>
      <c r="F14" s="23">
        <f>E14*D14</f>
        <v>0</v>
      </c>
    </row>
    <row r="15" spans="1:6" ht="44.25" customHeight="1">
      <c r="A15" s="16">
        <v>10</v>
      </c>
      <c r="B15" s="30" t="s">
        <v>59</v>
      </c>
      <c r="C15" s="21" t="s">
        <v>10</v>
      </c>
      <c r="D15" s="25">
        <v>6</v>
      </c>
      <c r="E15" s="76">
        <v>0</v>
      </c>
      <c r="F15" s="23">
        <f>E15*D15</f>
        <v>0</v>
      </c>
    </row>
    <row r="16" spans="1:6" ht="27" customHeight="1">
      <c r="A16" s="16">
        <v>11</v>
      </c>
      <c r="B16" s="31" t="s">
        <v>60</v>
      </c>
      <c r="C16" s="21" t="s">
        <v>13</v>
      </c>
      <c r="D16" s="25">
        <v>70</v>
      </c>
      <c r="E16" s="75">
        <v>0</v>
      </c>
      <c r="F16" s="23">
        <f>E16*D16</f>
        <v>0</v>
      </c>
    </row>
    <row r="17" spans="1:6" ht="27" customHeight="1">
      <c r="A17" s="16">
        <v>12</v>
      </c>
      <c r="B17" s="31" t="s">
        <v>61</v>
      </c>
      <c r="C17" s="21" t="s">
        <v>13</v>
      </c>
      <c r="D17" s="25">
        <v>45</v>
      </c>
      <c r="E17" s="75">
        <v>0</v>
      </c>
      <c r="F17" s="23">
        <f>E17*D17</f>
        <v>0</v>
      </c>
    </row>
    <row r="18" spans="1:6" ht="18" customHeight="1">
      <c r="A18" s="154" t="s">
        <v>35</v>
      </c>
      <c r="B18" s="155"/>
      <c r="C18" s="155"/>
      <c r="D18" s="155"/>
      <c r="E18" s="155"/>
      <c r="F18" s="156"/>
    </row>
    <row r="19" spans="1:6" ht="30" customHeight="1">
      <c r="A19" s="16">
        <v>13</v>
      </c>
      <c r="B19" s="32" t="s">
        <v>62</v>
      </c>
      <c r="C19" s="21" t="s">
        <v>7</v>
      </c>
      <c r="D19" s="25">
        <v>922.9</v>
      </c>
      <c r="E19" s="76">
        <v>0</v>
      </c>
      <c r="F19" s="23">
        <f aca="true" t="shared" si="0" ref="F19:F30">E19*D19</f>
        <v>0</v>
      </c>
    </row>
    <row r="20" spans="1:6" ht="12.75">
      <c r="A20" s="16">
        <v>14</v>
      </c>
      <c r="B20" s="33" t="s">
        <v>63</v>
      </c>
      <c r="C20" s="21" t="s">
        <v>7</v>
      </c>
      <c r="D20" s="25">
        <v>216</v>
      </c>
      <c r="E20" s="76">
        <v>0</v>
      </c>
      <c r="F20" s="23">
        <f t="shared" si="0"/>
        <v>0</v>
      </c>
    </row>
    <row r="21" spans="1:7" ht="38.25">
      <c r="A21" s="16">
        <v>15</v>
      </c>
      <c r="B21" s="32" t="s">
        <v>64</v>
      </c>
      <c r="C21" s="21" t="s">
        <v>7</v>
      </c>
      <c r="D21" s="28">
        <v>56</v>
      </c>
      <c r="E21" s="75">
        <v>0</v>
      </c>
      <c r="F21" s="23">
        <f t="shared" si="0"/>
        <v>0</v>
      </c>
      <c r="G21" s="13"/>
    </row>
    <row r="22" spans="1:7" ht="38.25">
      <c r="A22" s="16">
        <v>16</v>
      </c>
      <c r="B22" s="32" t="s">
        <v>65</v>
      </c>
      <c r="C22" s="21" t="s">
        <v>7</v>
      </c>
      <c r="D22" s="28">
        <v>30</v>
      </c>
      <c r="E22" s="75">
        <v>0</v>
      </c>
      <c r="F22" s="23">
        <f t="shared" si="0"/>
        <v>0</v>
      </c>
      <c r="G22" s="13"/>
    </row>
    <row r="23" spans="1:7" ht="12.75">
      <c r="A23" s="16">
        <v>17</v>
      </c>
      <c r="B23" s="24" t="s">
        <v>66</v>
      </c>
      <c r="C23" s="21" t="s">
        <v>9</v>
      </c>
      <c r="D23" s="25">
        <v>113.89</v>
      </c>
      <c r="E23" s="75">
        <v>0</v>
      </c>
      <c r="F23" s="23">
        <f t="shared" si="0"/>
        <v>0</v>
      </c>
      <c r="G23" s="13"/>
    </row>
    <row r="24" spans="1:6" ht="12.75">
      <c r="A24" s="16">
        <v>18</v>
      </c>
      <c r="B24" s="34" t="s">
        <v>67</v>
      </c>
      <c r="C24" s="21" t="s">
        <v>8</v>
      </c>
      <c r="D24" s="25">
        <v>1</v>
      </c>
      <c r="E24" s="77">
        <v>0</v>
      </c>
      <c r="F24" s="23">
        <f t="shared" si="0"/>
        <v>0</v>
      </c>
    </row>
    <row r="25" spans="1:6" ht="25.5">
      <c r="A25" s="16">
        <v>19</v>
      </c>
      <c r="B25" s="35" t="s">
        <v>91</v>
      </c>
      <c r="C25" s="36" t="s">
        <v>10</v>
      </c>
      <c r="D25" s="37">
        <v>3</v>
      </c>
      <c r="E25" s="77">
        <v>0</v>
      </c>
      <c r="F25" s="23">
        <f t="shared" si="0"/>
        <v>0</v>
      </c>
    </row>
    <row r="26" spans="1:6" ht="24.75" customHeight="1">
      <c r="A26" s="16">
        <v>20</v>
      </c>
      <c r="B26" s="35" t="s">
        <v>89</v>
      </c>
      <c r="C26" s="36" t="s">
        <v>10</v>
      </c>
      <c r="D26" s="37">
        <v>1</v>
      </c>
      <c r="E26" s="77">
        <v>0</v>
      </c>
      <c r="F26" s="23">
        <f t="shared" si="0"/>
        <v>0</v>
      </c>
    </row>
    <row r="27" spans="1:6" ht="25.5">
      <c r="A27" s="16">
        <v>21</v>
      </c>
      <c r="B27" s="35" t="s">
        <v>90</v>
      </c>
      <c r="C27" s="36" t="s">
        <v>10</v>
      </c>
      <c r="D27" s="37">
        <v>1</v>
      </c>
      <c r="E27" s="77">
        <v>0</v>
      </c>
      <c r="F27" s="23">
        <f t="shared" si="0"/>
        <v>0</v>
      </c>
    </row>
    <row r="28" spans="1:6" ht="101.25" customHeight="1">
      <c r="A28" s="16">
        <v>22</v>
      </c>
      <c r="B28" s="50" t="s">
        <v>93</v>
      </c>
      <c r="C28" s="36" t="s">
        <v>8</v>
      </c>
      <c r="D28" s="37">
        <v>1</v>
      </c>
      <c r="E28" s="77">
        <v>0</v>
      </c>
      <c r="F28" s="23">
        <f t="shared" si="0"/>
        <v>0</v>
      </c>
    </row>
    <row r="29" spans="1:6" s="12" customFormat="1" ht="15.75" customHeight="1">
      <c r="A29" s="16">
        <v>24</v>
      </c>
      <c r="B29" s="32" t="s">
        <v>68</v>
      </c>
      <c r="C29" s="21" t="s">
        <v>8</v>
      </c>
      <c r="D29" s="37">
        <v>1</v>
      </c>
      <c r="E29" s="77">
        <v>0</v>
      </c>
      <c r="F29" s="23">
        <f t="shared" si="0"/>
        <v>0</v>
      </c>
    </row>
    <row r="30" spans="1:6" ht="26.25" thickBot="1">
      <c r="A30" s="16">
        <v>25</v>
      </c>
      <c r="B30" s="38" t="s">
        <v>92</v>
      </c>
      <c r="C30" s="39" t="s">
        <v>10</v>
      </c>
      <c r="D30" s="40">
        <v>1</v>
      </c>
      <c r="E30" s="78">
        <v>0</v>
      </c>
      <c r="F30" s="41">
        <f t="shared" si="0"/>
        <v>0</v>
      </c>
    </row>
    <row r="31" spans="1:6" ht="18" customHeight="1">
      <c r="A31" s="154" t="s">
        <v>77</v>
      </c>
      <c r="B31" s="155"/>
      <c r="C31" s="155"/>
      <c r="D31" s="155"/>
      <c r="E31" s="155"/>
      <c r="F31" s="156"/>
    </row>
    <row r="32" spans="1:6" ht="25.5">
      <c r="A32" s="51">
        <v>26</v>
      </c>
      <c r="B32" s="80" t="s">
        <v>80</v>
      </c>
      <c r="C32" s="21" t="s">
        <v>10</v>
      </c>
      <c r="D32" s="22">
        <v>2</v>
      </c>
      <c r="E32" s="75">
        <v>0</v>
      </c>
      <c r="F32" s="79">
        <f>E32*D32</f>
        <v>0</v>
      </c>
    </row>
    <row r="33" spans="1:6" ht="12.75">
      <c r="A33" s="51">
        <v>27</v>
      </c>
      <c r="B33" s="80" t="s">
        <v>85</v>
      </c>
      <c r="C33" s="21" t="s">
        <v>8</v>
      </c>
      <c r="D33" s="22">
        <v>1</v>
      </c>
      <c r="E33" s="75">
        <v>0</v>
      </c>
      <c r="F33" s="79">
        <f>D33*E33</f>
        <v>0</v>
      </c>
    </row>
    <row r="34" spans="1:6" ht="12.75">
      <c r="A34" s="51">
        <v>28</v>
      </c>
      <c r="B34" s="80" t="s">
        <v>86</v>
      </c>
      <c r="C34" s="21" t="s">
        <v>8</v>
      </c>
      <c r="D34" s="22">
        <v>1</v>
      </c>
      <c r="E34" s="75">
        <v>0</v>
      </c>
      <c r="F34" s="79">
        <f aca="true" t="shared" si="1" ref="F34:F39">E34*D34</f>
        <v>0</v>
      </c>
    </row>
    <row r="35" spans="1:6" ht="12.75">
      <c r="A35" s="51">
        <v>29</v>
      </c>
      <c r="B35" s="80" t="s">
        <v>81</v>
      </c>
      <c r="C35" s="21" t="s">
        <v>10</v>
      </c>
      <c r="D35" s="22">
        <v>4</v>
      </c>
      <c r="E35" s="75">
        <v>0</v>
      </c>
      <c r="F35" s="79">
        <f t="shared" si="1"/>
        <v>0</v>
      </c>
    </row>
    <row r="36" spans="1:6" ht="12.75">
      <c r="A36" s="51">
        <v>30</v>
      </c>
      <c r="B36" s="80" t="s">
        <v>84</v>
      </c>
      <c r="C36" s="21" t="s">
        <v>10</v>
      </c>
      <c r="D36" s="22">
        <v>2</v>
      </c>
      <c r="E36" s="75">
        <v>0</v>
      </c>
      <c r="F36" s="79">
        <f t="shared" si="1"/>
        <v>0</v>
      </c>
    </row>
    <row r="37" spans="1:6" ht="12.75">
      <c r="A37" s="51">
        <v>31</v>
      </c>
      <c r="B37" s="80" t="s">
        <v>82</v>
      </c>
      <c r="C37" s="21" t="s">
        <v>8</v>
      </c>
      <c r="D37" s="22">
        <v>2</v>
      </c>
      <c r="E37" s="75">
        <v>0</v>
      </c>
      <c r="F37" s="79">
        <f t="shared" si="1"/>
        <v>0</v>
      </c>
    </row>
    <row r="38" spans="1:6" ht="12.75">
      <c r="A38" s="51">
        <v>32</v>
      </c>
      <c r="B38" s="80" t="s">
        <v>83</v>
      </c>
      <c r="C38" s="21" t="s">
        <v>8</v>
      </c>
      <c r="D38" s="22">
        <v>2</v>
      </c>
      <c r="E38" s="75">
        <v>0</v>
      </c>
      <c r="F38" s="79">
        <f t="shared" si="1"/>
        <v>0</v>
      </c>
    </row>
    <row r="39" spans="1:6" ht="15.75" customHeight="1">
      <c r="A39" s="51">
        <v>33</v>
      </c>
      <c r="B39" s="80" t="s">
        <v>79</v>
      </c>
      <c r="C39" s="21" t="s">
        <v>8</v>
      </c>
      <c r="D39" s="22">
        <v>1</v>
      </c>
      <c r="E39" s="75">
        <v>0</v>
      </c>
      <c r="F39" s="79">
        <f t="shared" si="1"/>
        <v>0</v>
      </c>
    </row>
    <row r="40" spans="1:6" ht="12.75">
      <c r="A40" s="157" t="s">
        <v>36</v>
      </c>
      <c r="B40" s="158"/>
      <c r="C40" s="158"/>
      <c r="D40" s="158"/>
      <c r="E40" s="158"/>
      <c r="F40" s="159"/>
    </row>
    <row r="41" spans="1:6" ht="12.75">
      <c r="A41" s="51">
        <v>34</v>
      </c>
      <c r="B41" s="80" t="s">
        <v>75</v>
      </c>
      <c r="C41" s="21" t="s">
        <v>10</v>
      </c>
      <c r="D41" s="22">
        <v>7</v>
      </c>
      <c r="E41" s="75">
        <v>0</v>
      </c>
      <c r="F41" s="79">
        <f>E41*D41</f>
        <v>0</v>
      </c>
    </row>
    <row r="42" spans="1:6" ht="12.75">
      <c r="A42" s="51">
        <v>35</v>
      </c>
      <c r="B42" s="80" t="s">
        <v>76</v>
      </c>
      <c r="C42" s="21" t="s">
        <v>10</v>
      </c>
      <c r="D42" s="22">
        <v>1</v>
      </c>
      <c r="E42" s="75">
        <v>0</v>
      </c>
      <c r="F42" s="79">
        <f>E42*D42</f>
        <v>0</v>
      </c>
    </row>
    <row r="43" spans="1:6" ht="12.75">
      <c r="A43" s="51">
        <v>36</v>
      </c>
      <c r="B43" s="80" t="s">
        <v>69</v>
      </c>
      <c r="C43" s="21" t="s">
        <v>10</v>
      </c>
      <c r="D43" s="22">
        <v>2</v>
      </c>
      <c r="E43" s="75">
        <v>0</v>
      </c>
      <c r="F43" s="79">
        <f>E43*D43</f>
        <v>0</v>
      </c>
    </row>
    <row r="44" spans="1:6" ht="13.5" thickBot="1">
      <c r="A44" s="52">
        <v>37</v>
      </c>
      <c r="B44" s="81" t="s">
        <v>70</v>
      </c>
      <c r="C44" s="36" t="s">
        <v>10</v>
      </c>
      <c r="D44" s="82">
        <v>2</v>
      </c>
      <c r="E44" s="83">
        <v>0</v>
      </c>
      <c r="F44" s="84">
        <f>E44*D44</f>
        <v>0</v>
      </c>
    </row>
    <row r="45" spans="1:6" ht="19.5" thickBot="1">
      <c r="A45" s="53"/>
      <c r="B45" s="54" t="s">
        <v>37</v>
      </c>
      <c r="C45" s="55" t="s">
        <v>4</v>
      </c>
      <c r="D45" s="56"/>
      <c r="E45" s="57"/>
      <c r="F45" s="58">
        <f>SUM(F4:F44)</f>
        <v>0</v>
      </c>
    </row>
    <row r="46" spans="1:6" ht="25.5">
      <c r="A46" s="51">
        <v>38</v>
      </c>
      <c r="B46" s="42" t="s">
        <v>71</v>
      </c>
      <c r="C46" s="14" t="s">
        <v>11</v>
      </c>
      <c r="D46" s="15">
        <v>2</v>
      </c>
      <c r="E46" s="43"/>
      <c r="F46" s="44">
        <f>F45*D46*0.01</f>
        <v>0</v>
      </c>
    </row>
    <row r="47" spans="1:6" ht="13.5" thickBot="1">
      <c r="A47" s="51">
        <v>39</v>
      </c>
      <c r="B47" s="45" t="s">
        <v>12</v>
      </c>
      <c r="C47" s="14" t="s">
        <v>11</v>
      </c>
      <c r="D47" s="15">
        <v>2</v>
      </c>
      <c r="E47" s="43"/>
      <c r="F47" s="44">
        <f>F45*D47*0.01</f>
        <v>0</v>
      </c>
    </row>
    <row r="48" spans="1:6" ht="19.5" thickBot="1">
      <c r="A48" s="16"/>
      <c r="B48" s="54" t="s">
        <v>38</v>
      </c>
      <c r="C48" s="55" t="s">
        <v>4</v>
      </c>
      <c r="D48" s="56"/>
      <c r="E48" s="60"/>
      <c r="F48" s="61">
        <f>SUM(F45:F47)</f>
        <v>0</v>
      </c>
    </row>
    <row r="49" spans="1:6" ht="16.5" thickBot="1">
      <c r="A49" s="16"/>
      <c r="B49" s="99" t="s">
        <v>6</v>
      </c>
      <c r="C49" s="55" t="s">
        <v>4</v>
      </c>
      <c r="D49" s="100"/>
      <c r="E49" s="101"/>
      <c r="F49" s="102">
        <f>F48*0.21</f>
        <v>0</v>
      </c>
    </row>
    <row r="50" spans="1:6" ht="21.75" thickBot="1">
      <c r="A50" s="16"/>
      <c r="B50" s="48" t="s">
        <v>39</v>
      </c>
      <c r="C50" s="95" t="s">
        <v>4</v>
      </c>
      <c r="D50" s="96"/>
      <c r="E50" s="97"/>
      <c r="F50" s="98">
        <f>SUM(F48:F49)</f>
        <v>0</v>
      </c>
    </row>
    <row r="51" spans="1:6" ht="12.75">
      <c r="A51" s="149" t="s">
        <v>78</v>
      </c>
      <c r="B51" s="149"/>
      <c r="C51" s="149"/>
      <c r="D51" s="149"/>
      <c r="E51" s="149"/>
      <c r="F51" s="149"/>
    </row>
    <row r="52" spans="2:6" ht="12.75">
      <c r="B52" s="6"/>
      <c r="C52" s="7"/>
      <c r="D52" s="8"/>
      <c r="E52" s="4"/>
      <c r="F52" s="6"/>
    </row>
    <row r="53" spans="2:6" ht="12.75">
      <c r="B53" s="6"/>
      <c r="C53" s="7"/>
      <c r="D53" s="8"/>
      <c r="E53" s="4"/>
      <c r="F53" s="6"/>
    </row>
    <row r="54" spans="2:6" ht="12.75">
      <c r="B54" s="59" t="s">
        <v>15</v>
      </c>
      <c r="C54" s="7"/>
      <c r="D54" s="8"/>
      <c r="E54" s="4"/>
      <c r="F54" s="6"/>
    </row>
    <row r="55" spans="2:6" ht="12.75">
      <c r="B55" s="6"/>
      <c r="C55" s="7"/>
      <c r="D55" s="8"/>
      <c r="E55" s="4"/>
      <c r="F55" s="6"/>
    </row>
    <row r="56" spans="2:6" ht="12.75">
      <c r="B56" s="6"/>
      <c r="C56" s="7"/>
      <c r="D56" s="8"/>
      <c r="E56" s="4"/>
      <c r="F56" s="6"/>
    </row>
    <row r="57" spans="2:6" ht="12.75">
      <c r="B57" s="6"/>
      <c r="C57" s="7"/>
      <c r="D57" s="8"/>
      <c r="E57" s="4"/>
      <c r="F57" s="6"/>
    </row>
    <row r="58" spans="2:6" ht="12.75">
      <c r="B58" s="6"/>
      <c r="C58" s="7"/>
      <c r="D58" s="8"/>
      <c r="E58" s="4"/>
      <c r="F58" s="6"/>
    </row>
    <row r="59" spans="2:6" ht="12.75">
      <c r="B59" s="6"/>
      <c r="C59" s="7"/>
      <c r="D59" s="8"/>
      <c r="E59" s="4"/>
      <c r="F59" s="6"/>
    </row>
    <row r="60" spans="2:6" ht="12.75">
      <c r="B60" s="6"/>
      <c r="C60" s="7"/>
      <c r="D60" s="8"/>
      <c r="E60" s="4"/>
      <c r="F60" s="6"/>
    </row>
    <row r="61" spans="2:6" ht="12.75">
      <c r="B61" s="6"/>
      <c r="C61" s="7"/>
      <c r="D61" s="8"/>
      <c r="E61" s="4"/>
      <c r="F61" s="6"/>
    </row>
    <row r="62" spans="2:6" ht="12.75">
      <c r="B62" s="6"/>
      <c r="C62" s="7"/>
      <c r="D62" s="8"/>
      <c r="E62" s="4"/>
      <c r="F62" s="6"/>
    </row>
    <row r="63" spans="2:6" ht="12.75">
      <c r="B63" s="6"/>
      <c r="C63" s="7"/>
      <c r="D63" s="8"/>
      <c r="E63" s="4"/>
      <c r="F63" s="6"/>
    </row>
    <row r="64" spans="2:6" ht="12.75">
      <c r="B64" s="6"/>
      <c r="C64" s="7"/>
      <c r="D64" s="8"/>
      <c r="E64" s="2"/>
      <c r="F64" s="6"/>
    </row>
    <row r="65" spans="2:6" ht="12.75">
      <c r="B65" s="6"/>
      <c r="C65" s="7"/>
      <c r="D65" s="8"/>
      <c r="E65" s="8"/>
      <c r="F65" s="6"/>
    </row>
    <row r="66" spans="2:6" ht="12.75">
      <c r="B66" s="6"/>
      <c r="C66" s="7"/>
      <c r="D66" s="8"/>
      <c r="E66" s="8"/>
      <c r="F66" s="6"/>
    </row>
    <row r="67" spans="2:6" ht="12.75">
      <c r="B67" s="6"/>
      <c r="C67" s="7"/>
      <c r="D67" s="8"/>
      <c r="E67" s="8"/>
      <c r="F67" s="6"/>
    </row>
    <row r="68" spans="2:6" ht="12.75">
      <c r="B68" s="6"/>
      <c r="C68" s="7"/>
      <c r="D68" s="8"/>
      <c r="E68" s="8"/>
      <c r="F68" s="6"/>
    </row>
    <row r="69" spans="2:6" ht="12.75">
      <c r="B69" s="6"/>
      <c r="C69" s="7"/>
      <c r="D69" s="8"/>
      <c r="E69" s="2"/>
      <c r="F69" s="6"/>
    </row>
    <row r="70" spans="2:6" ht="12.75">
      <c r="B70" s="6"/>
      <c r="C70" s="7"/>
      <c r="D70" s="8"/>
      <c r="E70" s="8"/>
      <c r="F70" s="6"/>
    </row>
    <row r="71" spans="2:6" ht="12.75">
      <c r="B71" s="6"/>
      <c r="C71" s="7"/>
      <c r="D71" s="8"/>
      <c r="E71" s="8"/>
      <c r="F71" s="6"/>
    </row>
    <row r="72" spans="2:6" ht="12.75">
      <c r="B72" s="6"/>
      <c r="C72" s="7"/>
      <c r="D72" s="8"/>
      <c r="E72" s="8"/>
      <c r="F72" s="6"/>
    </row>
    <row r="73" spans="2:6" ht="12.75">
      <c r="B73" s="6"/>
      <c r="C73" s="7"/>
      <c r="D73" s="8"/>
      <c r="E73" s="8"/>
      <c r="F73" s="6"/>
    </row>
    <row r="74" spans="2:6" ht="12.75">
      <c r="B74" s="6"/>
      <c r="C74" s="7"/>
      <c r="D74" s="8"/>
      <c r="E74" s="2"/>
      <c r="F74" s="6"/>
    </row>
    <row r="75" spans="2:6" ht="12.75">
      <c r="B75" s="6"/>
      <c r="C75" s="7"/>
      <c r="D75" s="8"/>
      <c r="E75" s="4"/>
      <c r="F75" s="6"/>
    </row>
    <row r="76" spans="2:6" ht="12.75">
      <c r="B76" s="6"/>
      <c r="C76" s="7"/>
      <c r="D76" s="8"/>
      <c r="E76" s="4"/>
      <c r="F76" s="6"/>
    </row>
    <row r="77" spans="2:6" ht="18">
      <c r="B77" s="3"/>
      <c r="C77" s="7"/>
      <c r="D77" s="8"/>
      <c r="E77" s="9"/>
      <c r="F77" s="6"/>
    </row>
    <row r="78" spans="2:6" ht="12.75">
      <c r="B78" s="6"/>
      <c r="C78" s="7"/>
      <c r="D78" s="8"/>
      <c r="E78" s="4"/>
      <c r="F78" s="6"/>
    </row>
    <row r="79" ht="12.75">
      <c r="F79" s="6"/>
    </row>
    <row r="80" ht="12.75">
      <c r="F80" s="6"/>
    </row>
  </sheetData>
  <sheetProtection/>
  <mergeCells count="7">
    <mergeCell ref="A51:F51"/>
    <mergeCell ref="A1:F1"/>
    <mergeCell ref="A5:F5"/>
    <mergeCell ref="A13:F13"/>
    <mergeCell ref="A18:F18"/>
    <mergeCell ref="A40:F40"/>
    <mergeCell ref="A31:F31"/>
  </mergeCells>
  <printOptions horizontalCentered="1" verticalCentered="1"/>
  <pageMargins left="1.220472440944882" right="0.6299212598425197" top="0.984251968503937" bottom="0.984251968503937" header="0.5118110236220472" footer="0.5118110236220472"/>
  <pageSetup fitToHeight="1" fitToWidth="1" horizontalDpi="300" verticalDpi="300" orientation="portrait" paperSize="9" scale="65" r:id="rId2"/>
  <headerFooter alignWithMargins="0">
    <oddFooter>&amp;RStránka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SINRECO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SEVERA</dc:creator>
  <cp:keywords/>
  <dc:description/>
  <cp:lastModifiedBy>Koubová Kateřina</cp:lastModifiedBy>
  <cp:lastPrinted>2024-06-14T05:49:27Z</cp:lastPrinted>
  <dcterms:created xsi:type="dcterms:W3CDTF">2003-04-15T06:20:10Z</dcterms:created>
  <dcterms:modified xsi:type="dcterms:W3CDTF">2024-06-14T08:20:39Z</dcterms:modified>
  <cp:category/>
  <cp:version/>
  <cp:contentType/>
  <cp:contentStatus/>
</cp:coreProperties>
</file>