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avik2715971\Documents\2024 - VS - HP, PV a PU\SP\ŠR - 23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1" i="1" l="1"/>
  <c r="F150" i="1"/>
  <c r="F161" i="1" s="1"/>
  <c r="F162" i="1" s="1"/>
  <c r="F138" i="1"/>
  <c r="F137" i="1"/>
  <c r="F136" i="1"/>
  <c r="F124" i="1"/>
  <c r="F123" i="1"/>
  <c r="F122" i="1"/>
  <c r="F134" i="1" s="1"/>
  <c r="F110" i="1"/>
  <c r="F109" i="1"/>
  <c r="F108" i="1"/>
  <c r="F120" i="1" s="1"/>
  <c r="F96" i="1"/>
  <c r="F95" i="1"/>
  <c r="F94" i="1"/>
  <c r="F82" i="1"/>
  <c r="F81" i="1"/>
  <c r="F80" i="1"/>
  <c r="F74" i="1"/>
  <c r="F73" i="1"/>
  <c r="F65" i="1"/>
  <c r="F64" i="1"/>
  <c r="F63" i="1"/>
  <c r="F59" i="1"/>
  <c r="F58" i="1"/>
  <c r="F51" i="1"/>
  <c r="F50" i="1"/>
  <c r="F49" i="1"/>
  <c r="F45" i="1"/>
  <c r="F44" i="1"/>
  <c r="F37" i="1"/>
  <c r="F36" i="1"/>
  <c r="F35" i="1"/>
  <c r="F31" i="1"/>
  <c r="F30" i="1"/>
  <c r="F22" i="1"/>
  <c r="F21" i="1"/>
  <c r="F20" i="1"/>
  <c r="F16" i="1"/>
  <c r="F15" i="1"/>
  <c r="F7" i="1"/>
  <c r="F6" i="1"/>
  <c r="F5" i="1"/>
  <c r="F106" i="1" l="1"/>
  <c r="F92" i="1"/>
  <c r="F146" i="1"/>
  <c r="F147" i="1"/>
  <c r="F33" i="1"/>
  <c r="F61" i="1"/>
  <c r="F18" i="1"/>
  <c r="F47" i="1"/>
  <c r="F76" i="1"/>
  <c r="F77" i="1" l="1"/>
  <c r="F164" i="1" s="1"/>
</calcChain>
</file>

<file path=xl/sharedStrings.xml><?xml version="1.0" encoding="utf-8"?>
<sst xmlns="http://schemas.openxmlformats.org/spreadsheetml/2006/main" count="304" uniqueCount="150">
  <si>
    <t>Štrukturovaný rozpočet - časť 8 - Centrum podpory Košice</t>
  </si>
  <si>
    <t>príloha č. 3</t>
  </si>
  <si>
    <t>Položka č.</t>
  </si>
  <si>
    <t>Názov položky</t>
  </si>
  <si>
    <t>jednotková cena za položku v € bez DPH</t>
  </si>
  <si>
    <t xml:space="preserve">Predpokladané množstvo za trvanie rámcovej dohody </t>
  </si>
  <si>
    <t>Celková cena v EUR bez DPH  za trvanie rámcovej dohody</t>
  </si>
  <si>
    <t>A</t>
  </si>
  <si>
    <t>HASIACE PRÍSTROJE</t>
  </si>
  <si>
    <t>1.</t>
  </si>
  <si>
    <t>Prenosný práškový (2 kg)</t>
  </si>
  <si>
    <t>1.1.</t>
  </si>
  <si>
    <t>Kontrola</t>
  </si>
  <si>
    <t>1.2.</t>
  </si>
  <si>
    <t>Tlaková škúška</t>
  </si>
  <si>
    <t>1.3.</t>
  </si>
  <si>
    <t>Oprava/výmena</t>
  </si>
  <si>
    <t>v tom:</t>
  </si>
  <si>
    <t>1.3.1.</t>
  </si>
  <si>
    <t>hadica</t>
  </si>
  <si>
    <t>1.3.2.</t>
  </si>
  <si>
    <t>manometer</t>
  </si>
  <si>
    <t>1.3.3.</t>
  </si>
  <si>
    <t xml:space="preserve">páka </t>
  </si>
  <si>
    <t>1.3.4.</t>
  </si>
  <si>
    <t>kolík</t>
  </si>
  <si>
    <t>1.3.5.</t>
  </si>
  <si>
    <t>typ. Štítok</t>
  </si>
  <si>
    <t>1.3.6.</t>
  </si>
  <si>
    <t>vreteno</t>
  </si>
  <si>
    <t>1.4.</t>
  </si>
  <si>
    <t>Montáž držiaka</t>
  </si>
  <si>
    <t>1.5.</t>
  </si>
  <si>
    <t>Plnenie</t>
  </si>
  <si>
    <t>1.5.1.</t>
  </si>
  <si>
    <t>hasiaca látka za 1 kg resp. 1 liter</t>
  </si>
  <si>
    <t xml:space="preserve">SPOLU </t>
  </si>
  <si>
    <t>2.</t>
  </si>
  <si>
    <t>Prenosný práškový (6 kg)</t>
  </si>
  <si>
    <t>2.1.</t>
  </si>
  <si>
    <t>2.2.</t>
  </si>
  <si>
    <t>2.3.</t>
  </si>
  <si>
    <t>2.3.1.</t>
  </si>
  <si>
    <t>2.3.2.</t>
  </si>
  <si>
    <t>2.3.3.</t>
  </si>
  <si>
    <t>2.3.4.</t>
  </si>
  <si>
    <t>2.3.5.</t>
  </si>
  <si>
    <t>2.3.6.</t>
  </si>
  <si>
    <t>2.4.</t>
  </si>
  <si>
    <t>2.5.</t>
  </si>
  <si>
    <t>2.5.1.</t>
  </si>
  <si>
    <t>3.</t>
  </si>
  <si>
    <t>Prenosný CO2 (2 kg)</t>
  </si>
  <si>
    <t>3.1.</t>
  </si>
  <si>
    <t>3.2.</t>
  </si>
  <si>
    <t>3.3.</t>
  </si>
  <si>
    <t>Oprava</t>
  </si>
  <si>
    <t>3.3.1.</t>
  </si>
  <si>
    <t>3.3.2.</t>
  </si>
  <si>
    <t>3.3.3.</t>
  </si>
  <si>
    <t>3.3.4.</t>
  </si>
  <si>
    <t>3.3.5.</t>
  </si>
  <si>
    <t>3.4.</t>
  </si>
  <si>
    <t>3.5.</t>
  </si>
  <si>
    <t>3.5.1.</t>
  </si>
  <si>
    <t>SPOLU</t>
  </si>
  <si>
    <t>4.</t>
  </si>
  <si>
    <t>Prenosný CO2 (5 kg)</t>
  </si>
  <si>
    <t>4.1.</t>
  </si>
  <si>
    <t>4.2.</t>
  </si>
  <si>
    <t>4.3.</t>
  </si>
  <si>
    <t>4.3.1.</t>
  </si>
  <si>
    <t>4.3.2.</t>
  </si>
  <si>
    <t>4.3.3.</t>
  </si>
  <si>
    <t>4.3.4.</t>
  </si>
  <si>
    <t>4.3.5.</t>
  </si>
  <si>
    <t>4.4.</t>
  </si>
  <si>
    <t>4.5.</t>
  </si>
  <si>
    <t>4.5.1.</t>
  </si>
  <si>
    <t>5.</t>
  </si>
  <si>
    <t>Prenosný vodný (9 l)</t>
  </si>
  <si>
    <t>5.1.</t>
  </si>
  <si>
    <t>5.2.</t>
  </si>
  <si>
    <t>5.3.</t>
  </si>
  <si>
    <t>5.3.1.</t>
  </si>
  <si>
    <t>5.3.2.</t>
  </si>
  <si>
    <t>5.3.3.</t>
  </si>
  <si>
    <t>5.3.4.</t>
  </si>
  <si>
    <t>5.3.5.</t>
  </si>
  <si>
    <t>5.3.6.</t>
  </si>
  <si>
    <t>5.4.</t>
  </si>
  <si>
    <t>5.5.</t>
  </si>
  <si>
    <t>5.5.1.</t>
  </si>
  <si>
    <t>CELKOM za časť A</t>
  </si>
  <si>
    <t>časť B</t>
  </si>
  <si>
    <t>ZARIADENIA NA DODÁVKU VODY NA HASENIE POŽIAROV</t>
  </si>
  <si>
    <t>Hydrant  vonkajší B 75</t>
  </si>
  <si>
    <t>Tlaková skúška hadice</t>
  </si>
  <si>
    <t>hydrantová hadica</t>
  </si>
  <si>
    <t>prúdnica</t>
  </si>
  <si>
    <t>polospojka pevná</t>
  </si>
  <si>
    <t>nový hydrantový systém</t>
  </si>
  <si>
    <t>označenie vonkajšieho stanoviska - stĺpik</t>
  </si>
  <si>
    <t>označenie vonkajšieho stanoviska - trojuholík</t>
  </si>
  <si>
    <t>1.3.7.</t>
  </si>
  <si>
    <t xml:space="preserve">označenie vonkajšieho stanoviska - tabuľka </t>
  </si>
  <si>
    <t>1.3.8.</t>
  </si>
  <si>
    <t>osadenie stĺpika/upevnenie značenia na stene</t>
  </si>
  <si>
    <t>Hydrant  vonkajší DN 80</t>
  </si>
  <si>
    <t>2.3.7.</t>
  </si>
  <si>
    <t>2.3.8.</t>
  </si>
  <si>
    <t>Hydrant C 52</t>
  </si>
  <si>
    <t>označenie hadicového zariadenia</t>
  </si>
  <si>
    <t>výmena skla na hydrante</t>
  </si>
  <si>
    <t>3.3.6.</t>
  </si>
  <si>
    <t>hydrant ventil</t>
  </si>
  <si>
    <t>3.3.7.</t>
  </si>
  <si>
    <t>3.3.8.</t>
  </si>
  <si>
    <t>hadicové uloženie</t>
  </si>
  <si>
    <t>Hydrant D 25</t>
  </si>
  <si>
    <t>z toho:</t>
  </si>
  <si>
    <t>4.3.6.</t>
  </si>
  <si>
    <t>4.3.7.</t>
  </si>
  <si>
    <t>4.3.8.</t>
  </si>
  <si>
    <t>Hydrant D 25/30</t>
  </si>
  <si>
    <t>CELKOM za časť B</t>
  </si>
  <si>
    <t>časť C</t>
  </si>
  <si>
    <t>POŽIARNE UZÁVERY</t>
  </si>
  <si>
    <t>Požiarne dvere</t>
  </si>
  <si>
    <t>údržba a prehliadka</t>
  </si>
  <si>
    <t>oprava/výmena</t>
  </si>
  <si>
    <t>1.2.1.</t>
  </si>
  <si>
    <t>požiarna páska (cena za 1m vrátane montáže)</t>
  </si>
  <si>
    <t>1.2.2.</t>
  </si>
  <si>
    <t>tabuľka požiarny uzáver</t>
  </si>
  <si>
    <t>1.2.3.</t>
  </si>
  <si>
    <t xml:space="preserve">tabuľka únikový východ </t>
  </si>
  <si>
    <t>1.2.4.</t>
  </si>
  <si>
    <t xml:space="preserve">samozatvárač na drevené požiarne dvere  vrátane montáže </t>
  </si>
  <si>
    <t>1.2.5.</t>
  </si>
  <si>
    <t>samozatvárač na oceľové požiarne dvere vrátane montáže</t>
  </si>
  <si>
    <t>1.2.6.</t>
  </si>
  <si>
    <t xml:space="preserve">zámok v požiarnych dverách  vrátane montáže </t>
  </si>
  <si>
    <t>1.2.7.</t>
  </si>
  <si>
    <t>koordinátor zatvárania  vrátane montáže</t>
  </si>
  <si>
    <t>1.2.8.</t>
  </si>
  <si>
    <t xml:space="preserve">kovanie – kľučky  vrátane montáže </t>
  </si>
  <si>
    <t>CELKOM za časť C</t>
  </si>
  <si>
    <t>CELKOM za časť A,B,C</t>
  </si>
  <si>
    <t>stĺpec D vyplní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</si>
</sst>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2" fontId="4" fillId="4" borderId="10" xfId="1" applyNumberFormat="1" applyFont="1" applyFill="1" applyBorder="1" applyAlignment="1">
      <alignment horizontal="center" vertical="center"/>
    </xf>
    <xf numFmtId="1" fontId="7" fillId="0" borderId="10" xfId="1" applyNumberFormat="1" applyFont="1" applyFill="1" applyBorder="1" applyAlignment="1">
      <alignment horizontal="center" vertical="center"/>
    </xf>
    <xf numFmtId="2" fontId="4" fillId="0" borderId="10" xfId="1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2" fontId="4" fillId="4" borderId="12" xfId="1" applyNumberFormat="1" applyFont="1" applyFill="1" applyBorder="1" applyAlignment="1">
      <alignment horizontal="center" vertical="center"/>
    </xf>
    <xf numFmtId="1" fontId="7" fillId="0" borderId="12" xfId="1" applyNumberFormat="1" applyFont="1" applyFill="1" applyBorder="1" applyAlignment="1">
      <alignment horizontal="center" vertical="center"/>
    </xf>
    <xf numFmtId="2" fontId="4" fillId="0" borderId="12" xfId="1" applyNumberFormat="1" applyFont="1" applyFill="1" applyBorder="1" applyAlignment="1">
      <alignment horizontal="center" vertical="center"/>
    </xf>
    <xf numFmtId="14" fontId="7" fillId="2" borderId="11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 wrapText="1"/>
    </xf>
    <xf numFmtId="2" fontId="4" fillId="2" borderId="12" xfId="1" applyNumberFormat="1" applyFont="1" applyFill="1" applyBorder="1" applyAlignment="1">
      <alignment horizontal="center" vertical="center"/>
    </xf>
    <xf numFmtId="1" fontId="7" fillId="2" borderId="12" xfId="1" applyNumberFormat="1" applyFont="1" applyFill="1" applyBorder="1" applyAlignment="1">
      <alignment horizontal="center" vertical="center"/>
    </xf>
    <xf numFmtId="14" fontId="7" fillId="0" borderId="11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9" fillId="0" borderId="14" xfId="0" applyFont="1" applyBorder="1" applyAlignment="1">
      <alignment vertical="center" wrapText="1"/>
    </xf>
    <xf numFmtId="2" fontId="4" fillId="4" borderId="14" xfId="1" applyNumberFormat="1" applyFont="1" applyFill="1" applyBorder="1" applyAlignment="1">
      <alignment horizontal="center" vertical="center"/>
    </xf>
    <xf numFmtId="1" fontId="7" fillId="2" borderId="14" xfId="1" applyNumberFormat="1" applyFont="1" applyFill="1" applyBorder="1" applyAlignment="1">
      <alignment horizontal="center" vertical="center"/>
    </xf>
    <xf numFmtId="2" fontId="4" fillId="2" borderId="14" xfId="1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center" wrapText="1"/>
    </xf>
    <xf numFmtId="2" fontId="4" fillId="2" borderId="16" xfId="1" applyNumberFormat="1" applyFont="1" applyFill="1" applyBorder="1" applyAlignment="1">
      <alignment horizontal="center" vertical="center"/>
    </xf>
    <xf numFmtId="1" fontId="7" fillId="2" borderId="16" xfId="1" applyNumberFormat="1" applyFont="1" applyFill="1" applyBorder="1" applyAlignment="1">
      <alignment horizontal="center" vertical="center"/>
    </xf>
    <xf numFmtId="2" fontId="7" fillId="0" borderId="16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9" fillId="0" borderId="18" xfId="0" applyFont="1" applyBorder="1" applyAlignment="1">
      <alignment vertical="center" wrapText="1"/>
    </xf>
    <xf numFmtId="2" fontId="4" fillId="4" borderId="18" xfId="1" applyNumberFormat="1" applyFont="1" applyFill="1" applyBorder="1" applyAlignment="1">
      <alignment horizontal="center" vertical="center"/>
    </xf>
    <xf numFmtId="1" fontId="7" fillId="0" borderId="18" xfId="1" applyNumberFormat="1" applyFont="1" applyFill="1" applyBorder="1" applyAlignment="1">
      <alignment horizontal="center" vertical="center"/>
    </xf>
    <xf numFmtId="2" fontId="4" fillId="0" borderId="18" xfId="1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2" fontId="4" fillId="2" borderId="16" xfId="1" applyNumberFormat="1" applyFont="1" applyFill="1" applyBorder="1" applyAlignment="1">
      <alignment horizontal="right" vertical="center"/>
    </xf>
    <xf numFmtId="0" fontId="7" fillId="3" borderId="19" xfId="0" applyFont="1" applyFill="1" applyBorder="1" applyAlignment="1" applyProtection="1">
      <alignment horizontal="center" vertical="center"/>
    </xf>
    <xf numFmtId="16" fontId="7" fillId="0" borderId="17" xfId="0" applyNumberFormat="1" applyFont="1" applyFill="1" applyBorder="1" applyAlignment="1">
      <alignment horizontal="center" vertical="center"/>
    </xf>
    <xf numFmtId="16" fontId="7" fillId="0" borderId="11" xfId="0" applyNumberFormat="1" applyFont="1" applyFill="1" applyBorder="1" applyAlignment="1">
      <alignment horizontal="center" vertical="center"/>
    </xf>
    <xf numFmtId="16" fontId="7" fillId="2" borderId="11" xfId="0" applyNumberFormat="1" applyFont="1" applyFill="1" applyBorder="1" applyAlignment="1">
      <alignment horizontal="center" vertical="center"/>
    </xf>
    <xf numFmtId="16" fontId="7" fillId="0" borderId="22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vertical="center" wrapText="1"/>
    </xf>
    <xf numFmtId="2" fontId="4" fillId="4" borderId="23" xfId="1" applyNumberFormat="1" applyFont="1" applyFill="1" applyBorder="1" applyAlignment="1">
      <alignment horizontal="center" vertical="center"/>
    </xf>
    <xf numFmtId="1" fontId="7" fillId="0" borderId="23" xfId="1" applyNumberFormat="1" applyFont="1" applyFill="1" applyBorder="1" applyAlignment="1">
      <alignment horizontal="center" vertical="center"/>
    </xf>
    <xf numFmtId="2" fontId="4" fillId="0" borderId="23" xfId="1" applyNumberFormat="1" applyFont="1" applyFill="1" applyBorder="1" applyAlignment="1">
      <alignment horizontal="center" vertical="center"/>
    </xf>
    <xf numFmtId="0" fontId="4" fillId="0" borderId="0" xfId="0" applyFont="1"/>
    <xf numFmtId="16" fontId="7" fillId="0" borderId="13" xfId="0" applyNumberFormat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vertical="center" wrapText="1"/>
    </xf>
    <xf numFmtId="2" fontId="4" fillId="2" borderId="25" xfId="1" applyNumberFormat="1" applyFont="1" applyFill="1" applyBorder="1" applyAlignment="1">
      <alignment horizontal="right" vertical="center"/>
    </xf>
    <xf numFmtId="1" fontId="7" fillId="2" borderId="25" xfId="1" applyNumberFormat="1" applyFont="1" applyFill="1" applyBorder="1" applyAlignment="1">
      <alignment horizontal="center" vertical="center"/>
    </xf>
    <xf numFmtId="2" fontId="7" fillId="0" borderId="25" xfId="1" applyNumberFormat="1" applyFont="1" applyFill="1" applyBorder="1" applyAlignment="1">
      <alignment horizontal="center" vertical="center"/>
    </xf>
    <xf numFmtId="2" fontId="4" fillId="2" borderId="25" xfId="1" applyNumberFormat="1" applyFont="1" applyFill="1" applyBorder="1" applyAlignment="1">
      <alignment horizontal="center" vertical="center"/>
    </xf>
    <xf numFmtId="0" fontId="7" fillId="5" borderId="19" xfId="0" applyFont="1" applyFill="1" applyBorder="1" applyAlignment="1" applyProtection="1">
      <alignment horizontal="center" vertical="center"/>
    </xf>
    <xf numFmtId="2" fontId="7" fillId="5" borderId="19" xfId="1" applyNumberFormat="1" applyFont="1" applyFill="1" applyBorder="1" applyAlignment="1">
      <alignment horizontal="center" vertical="center"/>
    </xf>
    <xf numFmtId="2" fontId="7" fillId="0" borderId="19" xfId="1" applyNumberFormat="1" applyFont="1" applyFill="1" applyBorder="1" applyAlignment="1">
      <alignment horizontal="center" vertical="center"/>
    </xf>
    <xf numFmtId="0" fontId="7" fillId="0" borderId="0" xfId="0" applyFont="1" applyFill="1"/>
    <xf numFmtId="0" fontId="4" fillId="3" borderId="5" xfId="0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>
      <alignment wrapText="1"/>
    </xf>
    <xf numFmtId="2" fontId="4" fillId="4" borderId="26" xfId="1" applyNumberFormat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wrapText="1"/>
    </xf>
    <xf numFmtId="0" fontId="7" fillId="0" borderId="12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wrapText="1"/>
    </xf>
    <xf numFmtId="0" fontId="7" fillId="2" borderId="12" xfId="1" applyFont="1" applyFill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14" fontId="7" fillId="0" borderId="13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7" fillId="2" borderId="14" xfId="1" applyFont="1" applyFill="1" applyBorder="1" applyAlignment="1">
      <alignment horizontal="center" vertical="center"/>
    </xf>
    <xf numFmtId="14" fontId="7" fillId="2" borderId="24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wrapText="1"/>
    </xf>
    <xf numFmtId="1" fontId="7" fillId="0" borderId="26" xfId="1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4" fillId="0" borderId="28" xfId="1" applyFont="1" applyFill="1" applyBorder="1" applyAlignment="1">
      <alignment wrapText="1"/>
    </xf>
    <xf numFmtId="0" fontId="7" fillId="0" borderId="12" xfId="1" applyFont="1" applyFill="1" applyBorder="1" applyAlignment="1">
      <alignment horizontal="center"/>
    </xf>
    <xf numFmtId="0" fontId="9" fillId="2" borderId="29" xfId="0" applyFont="1" applyFill="1" applyBorder="1" applyAlignment="1">
      <alignment horizontal="left" vertical="center" wrapText="1"/>
    </xf>
    <xf numFmtId="1" fontId="7" fillId="2" borderId="12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/>
    </xf>
    <xf numFmtId="0" fontId="10" fillId="0" borderId="28" xfId="1" applyFont="1" applyFill="1" applyBorder="1" applyAlignment="1">
      <alignment wrapText="1"/>
    </xf>
    <xf numFmtId="2" fontId="7" fillId="2" borderId="12" xfId="1" applyNumberFormat="1" applyFont="1" applyFill="1" applyBorder="1" applyAlignment="1">
      <alignment horizontal="center" vertical="center"/>
    </xf>
    <xf numFmtId="0" fontId="7" fillId="2" borderId="12" xfId="1" applyFont="1" applyFill="1" applyBorder="1" applyAlignment="1"/>
    <xf numFmtId="0" fontId="9" fillId="0" borderId="28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vertical="center" wrapText="1"/>
    </xf>
    <xf numFmtId="14" fontId="7" fillId="2" borderId="15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 wrapText="1"/>
    </xf>
    <xf numFmtId="0" fontId="7" fillId="2" borderId="16" xfId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vertical="center"/>
    </xf>
    <xf numFmtId="2" fontId="4" fillId="2" borderId="11" xfId="1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2" fontId="4" fillId="2" borderId="11" xfId="1" applyNumberFormat="1" applyFont="1" applyFill="1" applyBorder="1" applyAlignment="1">
      <alignment horizontal="right" vertical="center"/>
    </xf>
    <xf numFmtId="0" fontId="7" fillId="5" borderId="5" xfId="0" applyFont="1" applyFill="1" applyBorder="1" applyAlignment="1" applyProtection="1">
      <alignment horizontal="center" vertical="center"/>
    </xf>
    <xf numFmtId="2" fontId="7" fillId="5" borderId="5" xfId="1" applyNumberFormat="1" applyFont="1" applyFill="1" applyBorder="1" applyAlignment="1">
      <alignment horizontal="center" vertical="center"/>
    </xf>
    <xf numFmtId="2" fontId="7" fillId="0" borderId="5" xfId="1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2" fontId="4" fillId="0" borderId="0" xfId="1" applyNumberFormat="1" applyFont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2" fontId="4" fillId="4" borderId="5" xfId="1" applyNumberFormat="1" applyFont="1" applyFill="1" applyBorder="1" applyAlignment="1">
      <alignment horizontal="center" vertical="center"/>
    </xf>
    <xf numFmtId="0" fontId="7" fillId="3" borderId="20" xfId="1" applyFont="1" applyFill="1" applyBorder="1" applyAlignment="1">
      <alignment horizontal="left"/>
    </xf>
    <xf numFmtId="0" fontId="7" fillId="3" borderId="1" xfId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3" borderId="6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/>
    </xf>
    <xf numFmtId="0" fontId="7" fillId="5" borderId="6" xfId="1" applyFont="1" applyFill="1" applyBorder="1" applyAlignment="1">
      <alignment horizontal="left" vertical="center"/>
    </xf>
    <xf numFmtId="0" fontId="7" fillId="5" borderId="8" xfId="1" applyFont="1" applyFill="1" applyBorder="1" applyAlignment="1">
      <alignment horizontal="left" vertical="center"/>
    </xf>
    <xf numFmtId="0" fontId="7" fillId="5" borderId="20" xfId="1" applyFont="1" applyFill="1" applyBorder="1" applyAlignment="1">
      <alignment horizontal="left" vertical="center"/>
    </xf>
    <xf numFmtId="0" fontId="7" fillId="5" borderId="21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/>
    </xf>
    <xf numFmtId="0" fontId="7" fillId="0" borderId="4" xfId="1" applyFont="1" applyFill="1" applyBorder="1" applyAlignment="1">
      <alignment horizontal="left"/>
    </xf>
    <xf numFmtId="0" fontId="7" fillId="3" borderId="3" xfId="1" applyFont="1" applyFill="1" applyBorder="1" applyAlignment="1">
      <alignment horizontal="left"/>
    </xf>
    <xf numFmtId="0" fontId="7" fillId="3" borderId="4" xfId="1" applyFont="1" applyFill="1" applyBorder="1" applyAlignment="1">
      <alignment horizontal="left"/>
    </xf>
    <xf numFmtId="0" fontId="7" fillId="0" borderId="6" xfId="1" applyFont="1" applyFill="1" applyBorder="1" applyAlignment="1">
      <alignment horizontal="left"/>
    </xf>
    <xf numFmtId="0" fontId="7" fillId="0" borderId="7" xfId="1" applyFont="1" applyFill="1" applyBorder="1" applyAlignment="1">
      <alignment horizontal="left"/>
    </xf>
  </cellXfs>
  <cellStyles count="2">
    <cellStyle name="Normálna" xfId="0" builtinId="0"/>
    <cellStyle name="Normálna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"/>
  <sheetViews>
    <sheetView tabSelected="1" topLeftCell="A136" zoomScale="120" zoomScaleNormal="120" workbookViewId="0">
      <selection activeCell="I10" sqref="I10"/>
    </sheetView>
  </sheetViews>
  <sheetFormatPr defaultRowHeight="15" x14ac:dyDescent="0.25"/>
  <cols>
    <col min="2" max="2" width="6.85546875" customWidth="1"/>
    <col min="3" max="3" width="28.28515625" customWidth="1"/>
    <col min="4" max="4" width="12.42578125" customWidth="1"/>
    <col min="5" max="5" width="12.85546875" customWidth="1"/>
    <col min="6" max="6" width="16.5703125" customWidth="1"/>
  </cols>
  <sheetData>
    <row r="1" spans="1:6" ht="36" customHeight="1" thickBot="1" x14ac:dyDescent="0.3">
      <c r="A1" s="6"/>
      <c r="B1" s="124" t="s">
        <v>0</v>
      </c>
      <c r="C1" s="125"/>
      <c r="D1" s="125"/>
      <c r="E1" s="7"/>
      <c r="F1" s="8" t="s">
        <v>1</v>
      </c>
    </row>
    <row r="2" spans="1:6" ht="54.75" thickBot="1" x14ac:dyDescent="0.3">
      <c r="A2" s="6"/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</row>
    <row r="3" spans="1:6" ht="15.75" thickBot="1" x14ac:dyDescent="0.3">
      <c r="A3" s="6"/>
      <c r="B3" s="11" t="s">
        <v>7</v>
      </c>
      <c r="C3" s="12" t="s">
        <v>8</v>
      </c>
      <c r="D3" s="13"/>
      <c r="E3" s="14"/>
      <c r="F3" s="14"/>
    </row>
    <row r="4" spans="1:6" ht="15.75" thickBot="1" x14ac:dyDescent="0.3">
      <c r="A4" s="6"/>
      <c r="B4" s="15" t="s">
        <v>9</v>
      </c>
      <c r="C4" s="126" t="s">
        <v>10</v>
      </c>
      <c r="D4" s="127"/>
      <c r="E4" s="127"/>
      <c r="F4" s="127"/>
    </row>
    <row r="5" spans="1:6" x14ac:dyDescent="0.25">
      <c r="A5" s="6"/>
      <c r="B5" s="16" t="s">
        <v>11</v>
      </c>
      <c r="C5" s="17" t="s">
        <v>12</v>
      </c>
      <c r="D5" s="18"/>
      <c r="E5" s="19">
        <v>239</v>
      </c>
      <c r="F5" s="20">
        <f t="shared" ref="F5:F7" si="0">D5*E5</f>
        <v>0</v>
      </c>
    </row>
    <row r="6" spans="1:6" x14ac:dyDescent="0.25">
      <c r="A6" s="6"/>
      <c r="B6" s="21" t="s">
        <v>13</v>
      </c>
      <c r="C6" s="22" t="s">
        <v>14</v>
      </c>
      <c r="D6" s="23"/>
      <c r="E6" s="24">
        <v>51</v>
      </c>
      <c r="F6" s="25">
        <f t="shared" si="0"/>
        <v>0</v>
      </c>
    </row>
    <row r="7" spans="1:6" x14ac:dyDescent="0.25">
      <c r="A7" s="6"/>
      <c r="B7" s="21" t="s">
        <v>15</v>
      </c>
      <c r="C7" s="22" t="s">
        <v>16</v>
      </c>
      <c r="D7" s="23"/>
      <c r="E7" s="24">
        <v>12</v>
      </c>
      <c r="F7" s="25">
        <f t="shared" si="0"/>
        <v>0</v>
      </c>
    </row>
    <row r="8" spans="1:6" x14ac:dyDescent="0.25">
      <c r="A8" s="6"/>
      <c r="B8" s="26"/>
      <c r="C8" s="27" t="s">
        <v>17</v>
      </c>
      <c r="D8" s="28"/>
      <c r="E8" s="29"/>
      <c r="F8" s="28"/>
    </row>
    <row r="9" spans="1:6" x14ac:dyDescent="0.25">
      <c r="A9" s="6"/>
      <c r="B9" s="21" t="s">
        <v>18</v>
      </c>
      <c r="C9" s="22" t="s">
        <v>19</v>
      </c>
      <c r="D9" s="23"/>
      <c r="E9" s="29"/>
      <c r="F9" s="28"/>
    </row>
    <row r="10" spans="1:6" x14ac:dyDescent="0.25">
      <c r="A10" s="6"/>
      <c r="B10" s="21" t="s">
        <v>20</v>
      </c>
      <c r="C10" s="22" t="s">
        <v>21</v>
      </c>
      <c r="D10" s="23"/>
      <c r="E10" s="29"/>
      <c r="F10" s="28"/>
    </row>
    <row r="11" spans="1:6" x14ac:dyDescent="0.25">
      <c r="A11" s="6"/>
      <c r="B11" s="21" t="s">
        <v>22</v>
      </c>
      <c r="C11" s="22" t="s">
        <v>23</v>
      </c>
      <c r="D11" s="23"/>
      <c r="E11" s="29"/>
      <c r="F11" s="28"/>
    </row>
    <row r="12" spans="1:6" x14ac:dyDescent="0.25">
      <c r="A12" s="6"/>
      <c r="B12" s="21" t="s">
        <v>24</v>
      </c>
      <c r="C12" s="22" t="s">
        <v>25</v>
      </c>
      <c r="D12" s="23"/>
      <c r="E12" s="29"/>
      <c r="F12" s="28"/>
    </row>
    <row r="13" spans="1:6" x14ac:dyDescent="0.25">
      <c r="A13" s="6"/>
      <c r="B13" s="21" t="s">
        <v>26</v>
      </c>
      <c r="C13" s="22" t="s">
        <v>27</v>
      </c>
      <c r="D13" s="23"/>
      <c r="E13" s="29"/>
      <c r="F13" s="28"/>
    </row>
    <row r="14" spans="1:6" x14ac:dyDescent="0.25">
      <c r="A14" s="6"/>
      <c r="B14" s="21" t="s">
        <v>28</v>
      </c>
      <c r="C14" s="22" t="s">
        <v>29</v>
      </c>
      <c r="D14" s="23"/>
      <c r="E14" s="29"/>
      <c r="F14" s="28"/>
    </row>
    <row r="15" spans="1:6" x14ac:dyDescent="0.25">
      <c r="A15" s="6"/>
      <c r="B15" s="21" t="s">
        <v>30</v>
      </c>
      <c r="C15" s="22" t="s">
        <v>31</v>
      </c>
      <c r="D15" s="23"/>
      <c r="E15" s="24">
        <v>12</v>
      </c>
      <c r="F15" s="25">
        <f t="shared" ref="F15:F16" si="1">D15*E15</f>
        <v>0</v>
      </c>
    </row>
    <row r="16" spans="1:6" x14ac:dyDescent="0.25">
      <c r="A16" s="6"/>
      <c r="B16" s="30" t="s">
        <v>32</v>
      </c>
      <c r="C16" s="22" t="s">
        <v>33</v>
      </c>
      <c r="D16" s="23"/>
      <c r="E16" s="24">
        <v>12</v>
      </c>
      <c r="F16" s="25">
        <f t="shared" si="1"/>
        <v>0</v>
      </c>
    </row>
    <row r="17" spans="1:6" ht="15.75" thickBot="1" x14ac:dyDescent="0.3">
      <c r="A17" s="6"/>
      <c r="B17" s="31" t="s">
        <v>34</v>
      </c>
      <c r="C17" s="32" t="s">
        <v>35</v>
      </c>
      <c r="D17" s="33"/>
      <c r="E17" s="34"/>
      <c r="F17" s="35"/>
    </row>
    <row r="18" spans="1:6" ht="15.75" thickBot="1" x14ac:dyDescent="0.3">
      <c r="A18" s="6"/>
      <c r="B18" s="36"/>
      <c r="C18" s="37" t="s">
        <v>36</v>
      </c>
      <c r="D18" s="38"/>
      <c r="E18" s="39"/>
      <c r="F18" s="40">
        <f>F5+F6+F7+F15+F16</f>
        <v>0</v>
      </c>
    </row>
    <row r="19" spans="1:6" ht="15.75" thickBot="1" x14ac:dyDescent="0.3">
      <c r="A19" s="6"/>
      <c r="B19" s="15" t="s">
        <v>37</v>
      </c>
      <c r="C19" s="126" t="s">
        <v>38</v>
      </c>
      <c r="D19" s="127"/>
      <c r="E19" s="127"/>
      <c r="F19" s="127"/>
    </row>
    <row r="20" spans="1:6" x14ac:dyDescent="0.25">
      <c r="A20" s="6"/>
      <c r="B20" s="16" t="s">
        <v>39</v>
      </c>
      <c r="C20" s="17" t="s">
        <v>12</v>
      </c>
      <c r="D20" s="18"/>
      <c r="E20" s="19">
        <v>4604</v>
      </c>
      <c r="F20" s="20">
        <f t="shared" ref="F20:F22" si="2">D20*E20</f>
        <v>0</v>
      </c>
    </row>
    <row r="21" spans="1:6" x14ac:dyDescent="0.25">
      <c r="A21" s="6"/>
      <c r="B21" s="21" t="s">
        <v>40</v>
      </c>
      <c r="C21" s="22" t="s">
        <v>14</v>
      </c>
      <c r="D21" s="23"/>
      <c r="E21" s="24">
        <v>986</v>
      </c>
      <c r="F21" s="25">
        <f t="shared" si="2"/>
        <v>0</v>
      </c>
    </row>
    <row r="22" spans="1:6" x14ac:dyDescent="0.25">
      <c r="A22" s="6"/>
      <c r="B22" s="21" t="s">
        <v>41</v>
      </c>
      <c r="C22" s="22" t="s">
        <v>16</v>
      </c>
      <c r="D22" s="23"/>
      <c r="E22" s="24">
        <v>230</v>
      </c>
      <c r="F22" s="25">
        <f t="shared" si="2"/>
        <v>0</v>
      </c>
    </row>
    <row r="23" spans="1:6" x14ac:dyDescent="0.25">
      <c r="A23" s="6"/>
      <c r="B23" s="26"/>
      <c r="C23" s="27" t="s">
        <v>17</v>
      </c>
      <c r="D23" s="28"/>
      <c r="E23" s="29"/>
      <c r="F23" s="28"/>
    </row>
    <row r="24" spans="1:6" x14ac:dyDescent="0.25">
      <c r="A24" s="6"/>
      <c r="B24" s="21" t="s">
        <v>42</v>
      </c>
      <c r="C24" s="22" t="s">
        <v>19</v>
      </c>
      <c r="D24" s="23"/>
      <c r="E24" s="29"/>
      <c r="F24" s="28"/>
    </row>
    <row r="25" spans="1:6" x14ac:dyDescent="0.25">
      <c r="A25" s="6"/>
      <c r="B25" s="21" t="s">
        <v>43</v>
      </c>
      <c r="C25" s="22" t="s">
        <v>21</v>
      </c>
      <c r="D25" s="23"/>
      <c r="E25" s="29"/>
      <c r="F25" s="28"/>
    </row>
    <row r="26" spans="1:6" x14ac:dyDescent="0.25">
      <c r="A26" s="6"/>
      <c r="B26" s="21" t="s">
        <v>44</v>
      </c>
      <c r="C26" s="22" t="s">
        <v>23</v>
      </c>
      <c r="D26" s="23"/>
      <c r="E26" s="29"/>
      <c r="F26" s="28"/>
    </row>
    <row r="27" spans="1:6" x14ac:dyDescent="0.25">
      <c r="A27" s="6"/>
      <c r="B27" s="21" t="s">
        <v>45</v>
      </c>
      <c r="C27" s="22" t="s">
        <v>25</v>
      </c>
      <c r="D27" s="23"/>
      <c r="E27" s="29"/>
      <c r="F27" s="28"/>
    </row>
    <row r="28" spans="1:6" x14ac:dyDescent="0.25">
      <c r="A28" s="6"/>
      <c r="B28" s="21" t="s">
        <v>46</v>
      </c>
      <c r="C28" s="22" t="s">
        <v>27</v>
      </c>
      <c r="D28" s="23"/>
      <c r="E28" s="29"/>
      <c r="F28" s="28"/>
    </row>
    <row r="29" spans="1:6" x14ac:dyDescent="0.25">
      <c r="A29" s="6"/>
      <c r="B29" s="21" t="s">
        <v>47</v>
      </c>
      <c r="C29" s="22" t="s">
        <v>29</v>
      </c>
      <c r="D29" s="23"/>
      <c r="E29" s="29"/>
      <c r="F29" s="28"/>
    </row>
    <row r="30" spans="1:6" x14ac:dyDescent="0.25">
      <c r="A30" s="6"/>
      <c r="B30" s="21" t="s">
        <v>48</v>
      </c>
      <c r="C30" s="22" t="s">
        <v>31</v>
      </c>
      <c r="D30" s="23"/>
      <c r="E30" s="24">
        <v>30</v>
      </c>
      <c r="F30" s="25">
        <f t="shared" ref="F30:F31" si="3">D30*E30</f>
        <v>0</v>
      </c>
    </row>
    <row r="31" spans="1:6" x14ac:dyDescent="0.25">
      <c r="A31" s="6"/>
      <c r="B31" s="30" t="s">
        <v>49</v>
      </c>
      <c r="C31" s="22" t="s">
        <v>33</v>
      </c>
      <c r="D31" s="23"/>
      <c r="E31" s="24">
        <v>230</v>
      </c>
      <c r="F31" s="25">
        <f t="shared" si="3"/>
        <v>0</v>
      </c>
    </row>
    <row r="32" spans="1:6" ht="15.75" thickBot="1" x14ac:dyDescent="0.3">
      <c r="A32" s="6"/>
      <c r="B32" s="31" t="s">
        <v>50</v>
      </c>
      <c r="C32" s="32" t="s">
        <v>35</v>
      </c>
      <c r="D32" s="33"/>
      <c r="E32" s="34"/>
      <c r="F32" s="35"/>
    </row>
    <row r="33" spans="1:6" ht="15.75" thickBot="1" x14ac:dyDescent="0.3">
      <c r="A33" s="6"/>
      <c r="B33" s="36"/>
      <c r="C33" s="37" t="s">
        <v>36</v>
      </c>
      <c r="D33" s="38"/>
      <c r="E33" s="39"/>
      <c r="F33" s="40">
        <f>F20+F21+F22+F30+F31</f>
        <v>0</v>
      </c>
    </row>
    <row r="34" spans="1:6" ht="15.75" thickBot="1" x14ac:dyDescent="0.3">
      <c r="A34" s="6"/>
      <c r="B34" s="41" t="s">
        <v>51</v>
      </c>
      <c r="C34" s="126" t="s">
        <v>52</v>
      </c>
      <c r="D34" s="127"/>
      <c r="E34" s="127"/>
      <c r="F34" s="127"/>
    </row>
    <row r="35" spans="1:6" x14ac:dyDescent="0.25">
      <c r="A35" s="6"/>
      <c r="B35" s="42" t="s">
        <v>53</v>
      </c>
      <c r="C35" s="43" t="s">
        <v>12</v>
      </c>
      <c r="D35" s="44"/>
      <c r="E35" s="45">
        <v>40</v>
      </c>
      <c r="F35" s="46">
        <f t="shared" ref="F35:F37" si="4">D35*E35</f>
        <v>0</v>
      </c>
    </row>
    <row r="36" spans="1:6" x14ac:dyDescent="0.25">
      <c r="A36" s="6"/>
      <c r="B36" s="21" t="s">
        <v>54</v>
      </c>
      <c r="C36" s="22" t="s">
        <v>14</v>
      </c>
      <c r="D36" s="23"/>
      <c r="E36" s="24">
        <v>23</v>
      </c>
      <c r="F36" s="25">
        <f t="shared" si="4"/>
        <v>0</v>
      </c>
    </row>
    <row r="37" spans="1:6" x14ac:dyDescent="0.25">
      <c r="A37" s="6"/>
      <c r="B37" s="21" t="s">
        <v>55</v>
      </c>
      <c r="C37" s="22" t="s">
        <v>56</v>
      </c>
      <c r="D37" s="23"/>
      <c r="E37" s="24">
        <v>2</v>
      </c>
      <c r="F37" s="25">
        <f t="shared" si="4"/>
        <v>0</v>
      </c>
    </row>
    <row r="38" spans="1:6" x14ac:dyDescent="0.25">
      <c r="A38" s="6"/>
      <c r="B38" s="47"/>
      <c r="C38" s="27" t="s">
        <v>17</v>
      </c>
      <c r="D38" s="28"/>
      <c r="E38" s="29"/>
      <c r="F38" s="28"/>
    </row>
    <row r="39" spans="1:6" x14ac:dyDescent="0.25">
      <c r="A39" s="6"/>
      <c r="B39" s="21" t="s">
        <v>57</v>
      </c>
      <c r="C39" s="22" t="s">
        <v>19</v>
      </c>
      <c r="D39" s="23"/>
      <c r="E39" s="29"/>
      <c r="F39" s="28"/>
    </row>
    <row r="40" spans="1:6" x14ac:dyDescent="0.25">
      <c r="A40" s="6"/>
      <c r="B40" s="21" t="s">
        <v>58</v>
      </c>
      <c r="C40" s="22" t="s">
        <v>23</v>
      </c>
      <c r="D40" s="23"/>
      <c r="E40" s="29"/>
      <c r="F40" s="28"/>
    </row>
    <row r="41" spans="1:6" x14ac:dyDescent="0.25">
      <c r="A41" s="6"/>
      <c r="B41" s="21" t="s">
        <v>59</v>
      </c>
      <c r="C41" s="22" t="s">
        <v>25</v>
      </c>
      <c r="D41" s="23"/>
      <c r="E41" s="29"/>
      <c r="F41" s="28"/>
    </row>
    <row r="42" spans="1:6" x14ac:dyDescent="0.25">
      <c r="A42" s="6"/>
      <c r="B42" s="21" t="s">
        <v>60</v>
      </c>
      <c r="C42" s="22" t="s">
        <v>27</v>
      </c>
      <c r="D42" s="23"/>
      <c r="E42" s="29"/>
      <c r="F42" s="28"/>
    </row>
    <row r="43" spans="1:6" x14ac:dyDescent="0.25">
      <c r="A43" s="6"/>
      <c r="B43" s="30" t="s">
        <v>61</v>
      </c>
      <c r="C43" s="22" t="s">
        <v>29</v>
      </c>
      <c r="D43" s="23"/>
      <c r="E43" s="29"/>
      <c r="F43" s="28"/>
    </row>
    <row r="44" spans="1:6" x14ac:dyDescent="0.25">
      <c r="A44" s="6"/>
      <c r="B44" s="21" t="s">
        <v>62</v>
      </c>
      <c r="C44" s="22" t="s">
        <v>31</v>
      </c>
      <c r="D44" s="23"/>
      <c r="E44" s="24">
        <v>5</v>
      </c>
      <c r="F44" s="25">
        <f t="shared" ref="F44:F45" si="5">D44*E44</f>
        <v>0</v>
      </c>
    </row>
    <row r="45" spans="1:6" x14ac:dyDescent="0.25">
      <c r="A45" s="6"/>
      <c r="B45" s="30" t="s">
        <v>63</v>
      </c>
      <c r="C45" s="22" t="s">
        <v>33</v>
      </c>
      <c r="D45" s="23"/>
      <c r="E45" s="24">
        <v>2</v>
      </c>
      <c r="F45" s="25">
        <f t="shared" si="5"/>
        <v>0</v>
      </c>
    </row>
    <row r="46" spans="1:6" ht="15.75" thickBot="1" x14ac:dyDescent="0.3">
      <c r="A46" s="6"/>
      <c r="B46" s="31" t="s">
        <v>64</v>
      </c>
      <c r="C46" s="32" t="s">
        <v>35</v>
      </c>
      <c r="D46" s="33"/>
      <c r="E46" s="34"/>
      <c r="F46" s="35"/>
    </row>
    <row r="47" spans="1:6" ht="15.75" thickBot="1" x14ac:dyDescent="0.3">
      <c r="A47" s="6"/>
      <c r="B47" s="36"/>
      <c r="C47" s="37" t="s">
        <v>65</v>
      </c>
      <c r="D47" s="48"/>
      <c r="E47" s="39"/>
      <c r="F47" s="40">
        <f>F35+F36+F37+F44+F45</f>
        <v>0</v>
      </c>
    </row>
    <row r="48" spans="1:6" ht="15.75" thickBot="1" x14ac:dyDescent="0.3">
      <c r="A48" s="6"/>
      <c r="B48" s="41" t="s">
        <v>66</v>
      </c>
      <c r="C48" s="126" t="s">
        <v>67</v>
      </c>
      <c r="D48" s="127"/>
      <c r="E48" s="127"/>
      <c r="F48" s="127"/>
    </row>
    <row r="49" spans="1:6" x14ac:dyDescent="0.25">
      <c r="A49" s="6"/>
      <c r="B49" s="42" t="s">
        <v>68</v>
      </c>
      <c r="C49" s="43" t="s">
        <v>12</v>
      </c>
      <c r="D49" s="44"/>
      <c r="E49" s="45">
        <v>637</v>
      </c>
      <c r="F49" s="46">
        <f t="shared" ref="F49:F51" si="6">D49*E49</f>
        <v>0</v>
      </c>
    </row>
    <row r="50" spans="1:6" x14ac:dyDescent="0.25">
      <c r="A50" s="6"/>
      <c r="B50" s="21" t="s">
        <v>69</v>
      </c>
      <c r="C50" s="22" t="s">
        <v>14</v>
      </c>
      <c r="D50" s="23"/>
      <c r="E50" s="24">
        <v>196</v>
      </c>
      <c r="F50" s="25">
        <f t="shared" si="6"/>
        <v>0</v>
      </c>
    </row>
    <row r="51" spans="1:6" x14ac:dyDescent="0.25">
      <c r="A51" s="6"/>
      <c r="B51" s="21" t="s">
        <v>70</v>
      </c>
      <c r="C51" s="22" t="s">
        <v>56</v>
      </c>
      <c r="D51" s="23"/>
      <c r="E51" s="24">
        <v>32</v>
      </c>
      <c r="F51" s="25">
        <f t="shared" si="6"/>
        <v>0</v>
      </c>
    </row>
    <row r="52" spans="1:6" x14ac:dyDescent="0.25">
      <c r="A52" s="6"/>
      <c r="B52" s="47"/>
      <c r="C52" s="27" t="s">
        <v>17</v>
      </c>
      <c r="D52" s="28"/>
      <c r="E52" s="29"/>
      <c r="F52" s="28"/>
    </row>
    <row r="53" spans="1:6" x14ac:dyDescent="0.25">
      <c r="A53" s="6"/>
      <c r="B53" s="21" t="s">
        <v>71</v>
      </c>
      <c r="C53" s="22" t="s">
        <v>19</v>
      </c>
      <c r="D53" s="23"/>
      <c r="E53" s="29"/>
      <c r="F53" s="28"/>
    </row>
    <row r="54" spans="1:6" x14ac:dyDescent="0.25">
      <c r="A54" s="6"/>
      <c r="B54" s="21" t="s">
        <v>72</v>
      </c>
      <c r="C54" s="22" t="s">
        <v>23</v>
      </c>
      <c r="D54" s="23"/>
      <c r="E54" s="29"/>
      <c r="F54" s="28"/>
    </row>
    <row r="55" spans="1:6" x14ac:dyDescent="0.25">
      <c r="A55" s="6"/>
      <c r="B55" s="21" t="s">
        <v>73</v>
      </c>
      <c r="C55" s="22" t="s">
        <v>25</v>
      </c>
      <c r="D55" s="23"/>
      <c r="E55" s="29"/>
      <c r="F55" s="28"/>
    </row>
    <row r="56" spans="1:6" x14ac:dyDescent="0.25">
      <c r="A56" s="6"/>
      <c r="B56" s="21" t="s">
        <v>74</v>
      </c>
      <c r="C56" s="22" t="s">
        <v>27</v>
      </c>
      <c r="D56" s="23"/>
      <c r="E56" s="29"/>
      <c r="F56" s="28"/>
    </row>
    <row r="57" spans="1:6" x14ac:dyDescent="0.25">
      <c r="A57" s="6"/>
      <c r="B57" s="30" t="s">
        <v>75</v>
      </c>
      <c r="C57" s="22" t="s">
        <v>29</v>
      </c>
      <c r="D57" s="23"/>
      <c r="E57" s="29"/>
      <c r="F57" s="28"/>
    </row>
    <row r="58" spans="1:6" x14ac:dyDescent="0.25">
      <c r="A58" s="6"/>
      <c r="B58" s="21" t="s">
        <v>76</v>
      </c>
      <c r="C58" s="22" t="s">
        <v>31</v>
      </c>
      <c r="D58" s="23"/>
      <c r="E58" s="24">
        <v>15</v>
      </c>
      <c r="F58" s="25">
        <f t="shared" ref="F58:F59" si="7">D58*E58</f>
        <v>0</v>
      </c>
    </row>
    <row r="59" spans="1:6" x14ac:dyDescent="0.25">
      <c r="A59" s="6"/>
      <c r="B59" s="30" t="s">
        <v>77</v>
      </c>
      <c r="C59" s="22" t="s">
        <v>33</v>
      </c>
      <c r="D59" s="23"/>
      <c r="E59" s="24">
        <v>32</v>
      </c>
      <c r="F59" s="25">
        <f t="shared" si="7"/>
        <v>0</v>
      </c>
    </row>
    <row r="60" spans="1:6" ht="15.75" thickBot="1" x14ac:dyDescent="0.3">
      <c r="A60" s="6"/>
      <c r="B60" s="31" t="s">
        <v>78</v>
      </c>
      <c r="C60" s="32" t="s">
        <v>35</v>
      </c>
      <c r="D60" s="33"/>
      <c r="E60" s="34"/>
      <c r="F60" s="35"/>
    </row>
    <row r="61" spans="1:6" ht="15.75" thickBot="1" x14ac:dyDescent="0.3">
      <c r="A61" s="6"/>
      <c r="B61" s="36"/>
      <c r="C61" s="37" t="s">
        <v>65</v>
      </c>
      <c r="D61" s="48"/>
      <c r="E61" s="39"/>
      <c r="F61" s="40">
        <f>F49+F50+F51+F58+F59</f>
        <v>0</v>
      </c>
    </row>
    <row r="62" spans="1:6" ht="15.75" thickBot="1" x14ac:dyDescent="0.3">
      <c r="A62" s="6"/>
      <c r="B62" s="49" t="s">
        <v>79</v>
      </c>
      <c r="C62" s="122" t="s">
        <v>80</v>
      </c>
      <c r="D62" s="123"/>
      <c r="E62" s="123"/>
      <c r="F62" s="123"/>
    </row>
    <row r="63" spans="1:6" x14ac:dyDescent="0.25">
      <c r="A63" s="6"/>
      <c r="B63" s="50" t="s">
        <v>81</v>
      </c>
      <c r="C63" s="43" t="s">
        <v>12</v>
      </c>
      <c r="D63" s="44"/>
      <c r="E63" s="45">
        <v>192</v>
      </c>
      <c r="F63" s="46">
        <f t="shared" ref="F63:F65" si="8">D63*E63</f>
        <v>0</v>
      </c>
    </row>
    <row r="64" spans="1:6" x14ac:dyDescent="0.25">
      <c r="A64" s="6"/>
      <c r="B64" s="51" t="s">
        <v>82</v>
      </c>
      <c r="C64" s="22" t="s">
        <v>14</v>
      </c>
      <c r="D64" s="23"/>
      <c r="E64" s="24">
        <v>20</v>
      </c>
      <c r="F64" s="25">
        <f t="shared" si="8"/>
        <v>0</v>
      </c>
    </row>
    <row r="65" spans="1:6" x14ac:dyDescent="0.25">
      <c r="A65" s="6"/>
      <c r="B65" s="51" t="s">
        <v>83</v>
      </c>
      <c r="C65" s="22" t="s">
        <v>16</v>
      </c>
      <c r="D65" s="23"/>
      <c r="E65" s="24">
        <v>10</v>
      </c>
      <c r="F65" s="25">
        <f t="shared" si="8"/>
        <v>0</v>
      </c>
    </row>
    <row r="66" spans="1:6" x14ac:dyDescent="0.25">
      <c r="A66" s="6"/>
      <c r="B66" s="52"/>
      <c r="C66" s="27" t="s">
        <v>17</v>
      </c>
      <c r="D66" s="28"/>
      <c r="E66" s="29"/>
      <c r="F66" s="28"/>
    </row>
    <row r="67" spans="1:6" x14ac:dyDescent="0.25">
      <c r="A67" s="6"/>
      <c r="B67" s="51" t="s">
        <v>84</v>
      </c>
      <c r="C67" s="22" t="s">
        <v>19</v>
      </c>
      <c r="D67" s="23"/>
      <c r="E67" s="29"/>
      <c r="F67" s="28"/>
    </row>
    <row r="68" spans="1:6" x14ac:dyDescent="0.25">
      <c r="A68" s="6"/>
      <c r="B68" s="51" t="s">
        <v>85</v>
      </c>
      <c r="C68" s="22" t="s">
        <v>21</v>
      </c>
      <c r="D68" s="23"/>
      <c r="E68" s="29"/>
      <c r="F68" s="28"/>
    </row>
    <row r="69" spans="1:6" x14ac:dyDescent="0.25">
      <c r="A69" s="6"/>
      <c r="B69" s="51" t="s">
        <v>86</v>
      </c>
      <c r="C69" s="22" t="s">
        <v>23</v>
      </c>
      <c r="D69" s="23"/>
      <c r="E69" s="29"/>
      <c r="F69" s="28"/>
    </row>
    <row r="70" spans="1:6" x14ac:dyDescent="0.25">
      <c r="A70" s="6"/>
      <c r="B70" s="51" t="s">
        <v>87</v>
      </c>
      <c r="C70" s="22" t="s">
        <v>25</v>
      </c>
      <c r="D70" s="23"/>
      <c r="E70" s="29"/>
      <c r="F70" s="28"/>
    </row>
    <row r="71" spans="1:6" x14ac:dyDescent="0.25">
      <c r="A71" s="6"/>
      <c r="B71" s="51" t="s">
        <v>88</v>
      </c>
      <c r="C71" s="22" t="s">
        <v>27</v>
      </c>
      <c r="D71" s="23"/>
      <c r="E71" s="29"/>
      <c r="F71" s="28"/>
    </row>
    <row r="72" spans="1:6" x14ac:dyDescent="0.25">
      <c r="A72" s="6"/>
      <c r="B72" s="51" t="s">
        <v>89</v>
      </c>
      <c r="C72" s="22" t="s">
        <v>29</v>
      </c>
      <c r="D72" s="23"/>
      <c r="E72" s="29"/>
      <c r="F72" s="28"/>
    </row>
    <row r="73" spans="1:6" x14ac:dyDescent="0.25">
      <c r="A73" s="6"/>
      <c r="B73" s="21" t="s">
        <v>90</v>
      </c>
      <c r="C73" s="22" t="s">
        <v>31</v>
      </c>
      <c r="D73" s="23"/>
      <c r="E73" s="24">
        <v>2</v>
      </c>
      <c r="F73" s="25">
        <f t="shared" ref="F73:F74" si="9">D73*E73</f>
        <v>0</v>
      </c>
    </row>
    <row r="74" spans="1:6" x14ac:dyDescent="0.25">
      <c r="A74" s="6"/>
      <c r="B74" s="53" t="s">
        <v>91</v>
      </c>
      <c r="C74" s="54" t="s">
        <v>33</v>
      </c>
      <c r="D74" s="55"/>
      <c r="E74" s="56">
        <v>10</v>
      </c>
      <c r="F74" s="57">
        <f t="shared" si="9"/>
        <v>0</v>
      </c>
    </row>
    <row r="75" spans="1:6" ht="15.75" thickBot="1" x14ac:dyDescent="0.3">
      <c r="A75" s="58"/>
      <c r="B75" s="59" t="s">
        <v>92</v>
      </c>
      <c r="C75" s="32" t="s">
        <v>35</v>
      </c>
      <c r="D75" s="33"/>
      <c r="E75" s="34"/>
      <c r="F75" s="35"/>
    </row>
    <row r="76" spans="1:6" ht="15.75" thickBot="1" x14ac:dyDescent="0.3">
      <c r="A76" s="58"/>
      <c r="B76" s="60"/>
      <c r="C76" s="61" t="s">
        <v>65</v>
      </c>
      <c r="D76" s="62"/>
      <c r="E76" s="63"/>
      <c r="F76" s="64">
        <f>F63+F64+F65+F73+F74</f>
        <v>0</v>
      </c>
    </row>
    <row r="77" spans="1:6" ht="15.75" thickBot="1" x14ac:dyDescent="0.3">
      <c r="A77" s="6"/>
      <c r="B77" s="66"/>
      <c r="C77" s="130" t="s">
        <v>93</v>
      </c>
      <c r="D77" s="131"/>
      <c r="E77" s="67"/>
      <c r="F77" s="68">
        <f>F18+F33+F47+F61+F76</f>
        <v>0</v>
      </c>
    </row>
    <row r="78" spans="1:6" ht="15.75" thickBot="1" x14ac:dyDescent="0.3">
      <c r="A78" s="6"/>
      <c r="B78" s="31" t="s">
        <v>94</v>
      </c>
      <c r="C78" s="132" t="s">
        <v>95</v>
      </c>
      <c r="D78" s="133"/>
      <c r="E78" s="133"/>
      <c r="F78" s="133"/>
    </row>
    <row r="79" spans="1:6" ht="15.75" thickBot="1" x14ac:dyDescent="0.3">
      <c r="A79" s="69"/>
      <c r="B79" s="70" t="s">
        <v>9</v>
      </c>
      <c r="C79" s="126" t="s">
        <v>96</v>
      </c>
      <c r="D79" s="127"/>
      <c r="E79" s="127"/>
      <c r="F79" s="127"/>
    </row>
    <row r="80" spans="1:6" x14ac:dyDescent="0.25">
      <c r="A80" s="6"/>
      <c r="B80" s="42" t="s">
        <v>11</v>
      </c>
      <c r="C80" s="71" t="s">
        <v>12</v>
      </c>
      <c r="D80" s="72"/>
      <c r="E80" s="73">
        <v>20</v>
      </c>
      <c r="F80" s="46">
        <f t="shared" ref="F80:F82" si="10">D80*E80</f>
        <v>0</v>
      </c>
    </row>
    <row r="81" spans="1:6" x14ac:dyDescent="0.25">
      <c r="A81" s="6"/>
      <c r="B81" s="21" t="s">
        <v>13</v>
      </c>
      <c r="C81" s="74" t="s">
        <v>97</v>
      </c>
      <c r="D81" s="55"/>
      <c r="E81" s="75">
        <v>5</v>
      </c>
      <c r="F81" s="25">
        <f t="shared" si="10"/>
        <v>0</v>
      </c>
    </row>
    <row r="82" spans="1:6" x14ac:dyDescent="0.25">
      <c r="A82" s="6"/>
      <c r="B82" s="21" t="s">
        <v>15</v>
      </c>
      <c r="C82" s="74" t="s">
        <v>16</v>
      </c>
      <c r="D82" s="55"/>
      <c r="E82" s="75">
        <v>1</v>
      </c>
      <c r="F82" s="25">
        <f t="shared" si="10"/>
        <v>0</v>
      </c>
    </row>
    <row r="83" spans="1:6" x14ac:dyDescent="0.25">
      <c r="A83" s="6"/>
      <c r="B83" s="26"/>
      <c r="C83" s="76" t="s">
        <v>17</v>
      </c>
      <c r="D83" s="28"/>
      <c r="E83" s="77"/>
      <c r="F83" s="28"/>
    </row>
    <row r="84" spans="1:6" x14ac:dyDescent="0.25">
      <c r="A84" s="6"/>
      <c r="B84" s="21" t="s">
        <v>18</v>
      </c>
      <c r="C84" s="79" t="s">
        <v>98</v>
      </c>
      <c r="D84" s="55"/>
      <c r="E84" s="77"/>
      <c r="F84" s="28"/>
    </row>
    <row r="85" spans="1:6" x14ac:dyDescent="0.25">
      <c r="A85" s="6"/>
      <c r="B85" s="21" t="s">
        <v>20</v>
      </c>
      <c r="C85" s="74" t="s">
        <v>99</v>
      </c>
      <c r="D85" s="55"/>
      <c r="E85" s="77"/>
      <c r="F85" s="28"/>
    </row>
    <row r="86" spans="1:6" x14ac:dyDescent="0.25">
      <c r="A86" s="6"/>
      <c r="B86" s="21" t="s">
        <v>22</v>
      </c>
      <c r="C86" s="22" t="s">
        <v>100</v>
      </c>
      <c r="D86" s="55"/>
      <c r="E86" s="77"/>
      <c r="F86" s="28"/>
    </row>
    <row r="87" spans="1:6" x14ac:dyDescent="0.25">
      <c r="A87" s="6"/>
      <c r="B87" s="21" t="s">
        <v>24</v>
      </c>
      <c r="C87" s="80" t="s">
        <v>101</v>
      </c>
      <c r="D87" s="55"/>
      <c r="E87" s="77"/>
      <c r="F87" s="28"/>
    </row>
    <row r="88" spans="1:6" x14ac:dyDescent="0.25">
      <c r="A88" s="6"/>
      <c r="B88" s="21" t="s">
        <v>26</v>
      </c>
      <c r="C88" s="80" t="s">
        <v>102</v>
      </c>
      <c r="D88" s="55"/>
      <c r="E88" s="77"/>
      <c r="F88" s="28"/>
    </row>
    <row r="89" spans="1:6" x14ac:dyDescent="0.25">
      <c r="A89" s="6"/>
      <c r="B89" s="21" t="s">
        <v>28</v>
      </c>
      <c r="C89" s="80" t="s">
        <v>103</v>
      </c>
      <c r="D89" s="55"/>
      <c r="E89" s="77"/>
      <c r="F89" s="28"/>
    </row>
    <row r="90" spans="1:6" x14ac:dyDescent="0.25">
      <c r="A90" s="6"/>
      <c r="B90" s="21" t="s">
        <v>104</v>
      </c>
      <c r="C90" s="80" t="s">
        <v>105</v>
      </c>
      <c r="D90" s="55"/>
      <c r="E90" s="77"/>
      <c r="F90" s="28"/>
    </row>
    <row r="91" spans="1:6" ht="15.75" thickBot="1" x14ac:dyDescent="0.3">
      <c r="A91" s="6"/>
      <c r="B91" s="81" t="s">
        <v>106</v>
      </c>
      <c r="C91" s="82" t="s">
        <v>107</v>
      </c>
      <c r="D91" s="33"/>
      <c r="E91" s="83"/>
      <c r="F91" s="35"/>
    </row>
    <row r="92" spans="1:6" ht="15.75" thickBot="1" x14ac:dyDescent="0.3">
      <c r="A92" s="6"/>
      <c r="B92" s="84"/>
      <c r="C92" s="85" t="s">
        <v>65</v>
      </c>
      <c r="D92" s="65"/>
      <c r="E92" s="86"/>
      <c r="F92" s="64">
        <f>F80+F81+F82</f>
        <v>0</v>
      </c>
    </row>
    <row r="93" spans="1:6" ht="15.75" thickBot="1" x14ac:dyDescent="0.3">
      <c r="A93" s="69"/>
      <c r="B93" s="70" t="s">
        <v>37</v>
      </c>
      <c r="C93" s="126" t="s">
        <v>108</v>
      </c>
      <c r="D93" s="127"/>
      <c r="E93" s="127"/>
      <c r="F93" s="127"/>
    </row>
    <row r="94" spans="1:6" x14ac:dyDescent="0.25">
      <c r="A94" s="6"/>
      <c r="B94" s="42" t="s">
        <v>39</v>
      </c>
      <c r="C94" s="71" t="s">
        <v>12</v>
      </c>
      <c r="D94" s="72"/>
      <c r="E94" s="73">
        <v>12</v>
      </c>
      <c r="F94" s="46">
        <f t="shared" ref="F94:F96" si="11">D94*E94</f>
        <v>0</v>
      </c>
    </row>
    <row r="95" spans="1:6" x14ac:dyDescent="0.25">
      <c r="A95" s="6"/>
      <c r="B95" s="21" t="s">
        <v>40</v>
      </c>
      <c r="C95" s="74" t="s">
        <v>97</v>
      </c>
      <c r="D95" s="55"/>
      <c r="E95" s="75">
        <v>3</v>
      </c>
      <c r="F95" s="25">
        <f t="shared" si="11"/>
        <v>0</v>
      </c>
    </row>
    <row r="96" spans="1:6" x14ac:dyDescent="0.25">
      <c r="A96" s="6"/>
      <c r="B96" s="21" t="s">
        <v>41</v>
      </c>
      <c r="C96" s="74" t="s">
        <v>16</v>
      </c>
      <c r="D96" s="55"/>
      <c r="E96" s="75">
        <v>1</v>
      </c>
      <c r="F96" s="25">
        <f t="shared" si="11"/>
        <v>0</v>
      </c>
    </row>
    <row r="97" spans="1:6" x14ac:dyDescent="0.25">
      <c r="A97" s="6"/>
      <c r="B97" s="26"/>
      <c r="C97" s="76" t="s">
        <v>17</v>
      </c>
      <c r="D97" s="28"/>
      <c r="E97" s="77"/>
      <c r="F97" s="28"/>
    </row>
    <row r="98" spans="1:6" x14ac:dyDescent="0.25">
      <c r="A98" s="6"/>
      <c r="B98" s="21" t="s">
        <v>42</v>
      </c>
      <c r="C98" s="79" t="s">
        <v>98</v>
      </c>
      <c r="D98" s="55"/>
      <c r="E98" s="77"/>
      <c r="F98" s="28"/>
    </row>
    <row r="99" spans="1:6" x14ac:dyDescent="0.25">
      <c r="A99" s="6"/>
      <c r="B99" s="21" t="s">
        <v>43</v>
      </c>
      <c r="C99" s="74" t="s">
        <v>99</v>
      </c>
      <c r="D99" s="55"/>
      <c r="E99" s="77"/>
      <c r="F99" s="28"/>
    </row>
    <row r="100" spans="1:6" x14ac:dyDescent="0.25">
      <c r="A100" s="6"/>
      <c r="B100" s="21" t="s">
        <v>44</v>
      </c>
      <c r="C100" s="22" t="s">
        <v>100</v>
      </c>
      <c r="D100" s="55"/>
      <c r="E100" s="77"/>
      <c r="F100" s="28"/>
    </row>
    <row r="101" spans="1:6" x14ac:dyDescent="0.25">
      <c r="A101" s="6"/>
      <c r="B101" s="21" t="s">
        <v>45</v>
      </c>
      <c r="C101" s="80" t="s">
        <v>101</v>
      </c>
      <c r="D101" s="55"/>
      <c r="E101" s="77"/>
      <c r="F101" s="28"/>
    </row>
    <row r="102" spans="1:6" x14ac:dyDescent="0.25">
      <c r="A102" s="6"/>
      <c r="B102" s="21" t="s">
        <v>46</v>
      </c>
      <c r="C102" s="80" t="s">
        <v>102</v>
      </c>
      <c r="D102" s="55"/>
      <c r="E102" s="77"/>
      <c r="F102" s="28"/>
    </row>
    <row r="103" spans="1:6" x14ac:dyDescent="0.25">
      <c r="A103" s="6"/>
      <c r="B103" s="21" t="s">
        <v>47</v>
      </c>
      <c r="C103" s="80" t="s">
        <v>103</v>
      </c>
      <c r="D103" s="55"/>
      <c r="E103" s="77"/>
      <c r="F103" s="28"/>
    </row>
    <row r="104" spans="1:6" x14ac:dyDescent="0.25">
      <c r="A104" s="6"/>
      <c r="B104" s="21" t="s">
        <v>109</v>
      </c>
      <c r="C104" s="80" t="s">
        <v>105</v>
      </c>
      <c r="D104" s="55"/>
      <c r="E104" s="77"/>
      <c r="F104" s="28"/>
    </row>
    <row r="105" spans="1:6" ht="15.75" thickBot="1" x14ac:dyDescent="0.3">
      <c r="A105" s="6"/>
      <c r="B105" s="81" t="s">
        <v>110</v>
      </c>
      <c r="C105" s="82" t="s">
        <v>107</v>
      </c>
      <c r="D105" s="33"/>
      <c r="E105" s="83"/>
      <c r="F105" s="35"/>
    </row>
    <row r="106" spans="1:6" ht="15.75" thickBot="1" x14ac:dyDescent="0.3">
      <c r="A106" s="6"/>
      <c r="B106" s="84"/>
      <c r="C106" s="85" t="s">
        <v>65</v>
      </c>
      <c r="D106" s="65"/>
      <c r="E106" s="86"/>
      <c r="F106" s="64">
        <f>F94+F95+F96</f>
        <v>0</v>
      </c>
    </row>
    <row r="107" spans="1:6" ht="15.75" thickBot="1" x14ac:dyDescent="0.3">
      <c r="A107" s="6"/>
      <c r="B107" s="49" t="s">
        <v>51</v>
      </c>
      <c r="C107" s="122" t="s">
        <v>111</v>
      </c>
      <c r="D107" s="123"/>
      <c r="E107" s="123"/>
      <c r="F107" s="123"/>
    </row>
    <row r="108" spans="1:6" x14ac:dyDescent="0.25">
      <c r="A108" s="6"/>
      <c r="B108" s="50" t="s">
        <v>53</v>
      </c>
      <c r="C108" s="87" t="s">
        <v>12</v>
      </c>
      <c r="D108" s="72"/>
      <c r="E108" s="88">
        <v>1480</v>
      </c>
      <c r="F108" s="46">
        <f t="shared" ref="F108:F110" si="12">D108*E108</f>
        <v>0</v>
      </c>
    </row>
    <row r="109" spans="1:6" x14ac:dyDescent="0.25">
      <c r="A109" s="69"/>
      <c r="B109" s="89" t="s">
        <v>54</v>
      </c>
      <c r="C109" s="90" t="s">
        <v>97</v>
      </c>
      <c r="D109" s="55"/>
      <c r="E109" s="24">
        <v>370</v>
      </c>
      <c r="F109" s="25">
        <f t="shared" si="12"/>
        <v>0</v>
      </c>
    </row>
    <row r="110" spans="1:6" x14ac:dyDescent="0.25">
      <c r="A110" s="69"/>
      <c r="B110" s="89" t="s">
        <v>55</v>
      </c>
      <c r="C110" s="90" t="s">
        <v>16</v>
      </c>
      <c r="D110" s="55"/>
      <c r="E110" s="91">
        <v>37</v>
      </c>
      <c r="F110" s="25">
        <f t="shared" si="12"/>
        <v>0</v>
      </c>
    </row>
    <row r="111" spans="1:6" x14ac:dyDescent="0.25">
      <c r="A111" s="6"/>
      <c r="B111" s="47"/>
      <c r="C111" s="92" t="s">
        <v>17</v>
      </c>
      <c r="D111" s="78"/>
      <c r="E111" s="93"/>
      <c r="F111" s="78"/>
    </row>
    <row r="112" spans="1:6" x14ac:dyDescent="0.25">
      <c r="A112" s="6"/>
      <c r="B112" s="30" t="s">
        <v>57</v>
      </c>
      <c r="C112" s="94" t="s">
        <v>112</v>
      </c>
      <c r="D112" s="55"/>
      <c r="E112" s="93"/>
      <c r="F112" s="78"/>
    </row>
    <row r="113" spans="1:6" x14ac:dyDescent="0.25">
      <c r="A113" s="6"/>
      <c r="B113" s="21" t="s">
        <v>58</v>
      </c>
      <c r="C113" s="94" t="s">
        <v>113</v>
      </c>
      <c r="D113" s="55"/>
      <c r="E113" s="93"/>
      <c r="F113" s="78"/>
    </row>
    <row r="114" spans="1:6" x14ac:dyDescent="0.25">
      <c r="A114" s="6"/>
      <c r="B114" s="30" t="s">
        <v>59</v>
      </c>
      <c r="C114" s="95" t="s">
        <v>98</v>
      </c>
      <c r="D114" s="55"/>
      <c r="E114" s="93"/>
      <c r="F114" s="78"/>
    </row>
    <row r="115" spans="1:6" x14ac:dyDescent="0.25">
      <c r="A115" s="6"/>
      <c r="B115" s="30" t="s">
        <v>60</v>
      </c>
      <c r="C115" s="90" t="s">
        <v>99</v>
      </c>
      <c r="D115" s="55"/>
      <c r="E115" s="29"/>
      <c r="F115" s="78"/>
    </row>
    <row r="116" spans="1:6" x14ac:dyDescent="0.25">
      <c r="A116" s="69"/>
      <c r="B116" s="30" t="s">
        <v>61</v>
      </c>
      <c r="C116" s="22" t="s">
        <v>100</v>
      </c>
      <c r="D116" s="55"/>
      <c r="E116" s="96"/>
      <c r="F116" s="96"/>
    </row>
    <row r="117" spans="1:6" x14ac:dyDescent="0.25">
      <c r="A117" s="69"/>
      <c r="B117" s="30" t="s">
        <v>114</v>
      </c>
      <c r="C117" s="90" t="s">
        <v>115</v>
      </c>
      <c r="D117" s="55"/>
      <c r="E117" s="97"/>
      <c r="F117" s="97"/>
    </row>
    <row r="118" spans="1:6" x14ac:dyDescent="0.25">
      <c r="A118" s="6"/>
      <c r="B118" s="30" t="s">
        <v>116</v>
      </c>
      <c r="C118" s="98" t="s">
        <v>101</v>
      </c>
      <c r="D118" s="55"/>
      <c r="E118" s="77"/>
      <c r="F118" s="28"/>
    </row>
    <row r="119" spans="1:6" ht="15.75" thickBot="1" x14ac:dyDescent="0.3">
      <c r="A119" s="6"/>
      <c r="B119" s="30" t="s">
        <v>117</v>
      </c>
      <c r="C119" s="98" t="s">
        <v>118</v>
      </c>
      <c r="D119" s="33"/>
      <c r="E119" s="83"/>
      <c r="F119" s="35"/>
    </row>
    <row r="120" spans="1:6" ht="15.75" thickBot="1" x14ac:dyDescent="0.3">
      <c r="A120" s="6"/>
      <c r="B120" s="84"/>
      <c r="C120" s="85" t="s">
        <v>65</v>
      </c>
      <c r="D120" s="65"/>
      <c r="E120" s="86"/>
      <c r="F120" s="64">
        <f>F108+F109+F110</f>
        <v>0</v>
      </c>
    </row>
    <row r="121" spans="1:6" ht="15.75" thickBot="1" x14ac:dyDescent="0.3">
      <c r="A121" s="6"/>
      <c r="B121" s="41" t="s">
        <v>66</v>
      </c>
      <c r="C121" s="134" t="s">
        <v>119</v>
      </c>
      <c r="D121" s="135"/>
      <c r="E121" s="135"/>
      <c r="F121" s="135"/>
    </row>
    <row r="122" spans="1:6" x14ac:dyDescent="0.25">
      <c r="A122" s="6"/>
      <c r="B122" s="42" t="s">
        <v>68</v>
      </c>
      <c r="C122" s="71" t="s">
        <v>12</v>
      </c>
      <c r="D122" s="44"/>
      <c r="E122" s="73">
        <v>640</v>
      </c>
      <c r="F122" s="46">
        <f t="shared" ref="F122:F124" si="13">D122*E122</f>
        <v>0</v>
      </c>
    </row>
    <row r="123" spans="1:6" x14ac:dyDescent="0.25">
      <c r="A123" s="6"/>
      <c r="B123" s="21" t="s">
        <v>69</v>
      </c>
      <c r="C123" s="74" t="s">
        <v>97</v>
      </c>
      <c r="D123" s="23"/>
      <c r="E123" s="75">
        <v>164</v>
      </c>
      <c r="F123" s="25">
        <f t="shared" si="13"/>
        <v>0</v>
      </c>
    </row>
    <row r="124" spans="1:6" x14ac:dyDescent="0.25">
      <c r="A124" s="6"/>
      <c r="B124" s="21" t="s">
        <v>70</v>
      </c>
      <c r="C124" s="74" t="s">
        <v>16</v>
      </c>
      <c r="D124" s="23"/>
      <c r="E124" s="75">
        <v>16</v>
      </c>
      <c r="F124" s="25">
        <f t="shared" si="13"/>
        <v>0</v>
      </c>
    </row>
    <row r="125" spans="1:6" x14ac:dyDescent="0.25">
      <c r="A125" s="6"/>
      <c r="B125" s="47"/>
      <c r="C125" s="99" t="s">
        <v>120</v>
      </c>
      <c r="D125" s="28"/>
      <c r="E125" s="77"/>
      <c r="F125" s="28"/>
    </row>
    <row r="126" spans="1:6" x14ac:dyDescent="0.25">
      <c r="A126" s="6"/>
      <c r="B126" s="21" t="s">
        <v>71</v>
      </c>
      <c r="C126" s="94" t="s">
        <v>112</v>
      </c>
      <c r="D126" s="23"/>
      <c r="E126" s="77"/>
      <c r="F126" s="28"/>
    </row>
    <row r="127" spans="1:6" x14ac:dyDescent="0.25">
      <c r="A127" s="6"/>
      <c r="B127" s="21" t="s">
        <v>72</v>
      </c>
      <c r="C127" s="94" t="s">
        <v>113</v>
      </c>
      <c r="D127" s="23"/>
      <c r="E127" s="77"/>
      <c r="F127" s="28"/>
    </row>
    <row r="128" spans="1:6" x14ac:dyDescent="0.25">
      <c r="A128" s="6"/>
      <c r="B128" s="21" t="s">
        <v>73</v>
      </c>
      <c r="C128" s="94" t="s">
        <v>98</v>
      </c>
      <c r="D128" s="23"/>
      <c r="E128" s="77"/>
      <c r="F128" s="28"/>
    </row>
    <row r="129" spans="1:6" x14ac:dyDescent="0.25">
      <c r="A129" s="6"/>
      <c r="B129" s="21" t="s">
        <v>74</v>
      </c>
      <c r="C129" s="94" t="s">
        <v>99</v>
      </c>
      <c r="D129" s="23"/>
      <c r="E129" s="77"/>
      <c r="F129" s="28"/>
    </row>
    <row r="130" spans="1:6" x14ac:dyDescent="0.25">
      <c r="A130" s="6"/>
      <c r="B130" s="30" t="s">
        <v>75</v>
      </c>
      <c r="C130" s="22" t="s">
        <v>100</v>
      </c>
      <c r="D130" s="23"/>
      <c r="E130" s="77"/>
      <c r="F130" s="28"/>
    </row>
    <row r="131" spans="1:6" x14ac:dyDescent="0.25">
      <c r="A131" s="6"/>
      <c r="B131" s="30" t="s">
        <v>121</v>
      </c>
      <c r="C131" s="74" t="s">
        <v>115</v>
      </c>
      <c r="D131" s="23"/>
      <c r="E131" s="77"/>
      <c r="F131" s="28"/>
    </row>
    <row r="132" spans="1:6" x14ac:dyDescent="0.25">
      <c r="A132" s="6"/>
      <c r="B132" s="21" t="s">
        <v>122</v>
      </c>
      <c r="C132" s="80" t="s">
        <v>101</v>
      </c>
      <c r="D132" s="23"/>
      <c r="E132" s="77"/>
      <c r="F132" s="28"/>
    </row>
    <row r="133" spans="1:6" ht="15.75" thickBot="1" x14ac:dyDescent="0.3">
      <c r="A133" s="6"/>
      <c r="B133" s="31" t="s">
        <v>123</v>
      </c>
      <c r="C133" s="100" t="s">
        <v>118</v>
      </c>
      <c r="D133" s="33"/>
      <c r="E133" s="83"/>
      <c r="F133" s="35"/>
    </row>
    <row r="134" spans="1:6" ht="15.75" thickBot="1" x14ac:dyDescent="0.3">
      <c r="A134" s="6"/>
      <c r="B134" s="101"/>
      <c r="C134" s="102" t="s">
        <v>65</v>
      </c>
      <c r="D134" s="38"/>
      <c r="E134" s="103"/>
      <c r="F134" s="40">
        <f>F122+F123+F124</f>
        <v>0</v>
      </c>
    </row>
    <row r="135" spans="1:6" ht="15.75" thickBot="1" x14ac:dyDescent="0.3">
      <c r="A135" s="6"/>
      <c r="B135" s="15" t="s">
        <v>79</v>
      </c>
      <c r="C135" s="126" t="s">
        <v>124</v>
      </c>
      <c r="D135" s="127"/>
      <c r="E135" s="127"/>
      <c r="F135" s="127"/>
    </row>
    <row r="136" spans="1:6" x14ac:dyDescent="0.25">
      <c r="A136" s="6"/>
      <c r="B136" s="42" t="s">
        <v>81</v>
      </c>
      <c r="C136" s="87" t="s">
        <v>12</v>
      </c>
      <c r="D136" s="72"/>
      <c r="E136" s="73">
        <v>48</v>
      </c>
      <c r="F136" s="46">
        <f t="shared" ref="F136:F138" si="14">D136*E136</f>
        <v>0</v>
      </c>
    </row>
    <row r="137" spans="1:6" x14ac:dyDescent="0.25">
      <c r="A137" s="6"/>
      <c r="B137" s="21" t="s">
        <v>82</v>
      </c>
      <c r="C137" s="90" t="s">
        <v>97</v>
      </c>
      <c r="D137" s="55"/>
      <c r="E137" s="75">
        <v>12</v>
      </c>
      <c r="F137" s="25">
        <f t="shared" si="14"/>
        <v>0</v>
      </c>
    </row>
    <row r="138" spans="1:6" x14ac:dyDescent="0.25">
      <c r="A138" s="6"/>
      <c r="B138" s="21" t="s">
        <v>83</v>
      </c>
      <c r="C138" s="90" t="s">
        <v>16</v>
      </c>
      <c r="D138" s="55"/>
      <c r="E138" s="75">
        <v>1</v>
      </c>
      <c r="F138" s="25">
        <f t="shared" si="14"/>
        <v>0</v>
      </c>
    </row>
    <row r="139" spans="1:6" x14ac:dyDescent="0.25">
      <c r="A139" s="6"/>
      <c r="B139" s="47"/>
      <c r="C139" s="104" t="s">
        <v>17</v>
      </c>
      <c r="D139" s="105"/>
      <c r="E139" s="77"/>
      <c r="F139" s="28"/>
    </row>
    <row r="140" spans="1:6" x14ac:dyDescent="0.25">
      <c r="A140" s="6"/>
      <c r="B140" s="21" t="s">
        <v>84</v>
      </c>
      <c r="C140" s="94" t="s">
        <v>112</v>
      </c>
      <c r="D140" s="55"/>
      <c r="E140" s="77"/>
      <c r="F140" s="28"/>
    </row>
    <row r="141" spans="1:6" x14ac:dyDescent="0.25">
      <c r="A141" s="6"/>
      <c r="B141" s="21" t="s">
        <v>85</v>
      </c>
      <c r="C141" s="79" t="s">
        <v>98</v>
      </c>
      <c r="D141" s="55"/>
      <c r="E141" s="77"/>
      <c r="F141" s="28"/>
    </row>
    <row r="142" spans="1:6" x14ac:dyDescent="0.25">
      <c r="A142" s="6"/>
      <c r="B142" s="21" t="s">
        <v>86</v>
      </c>
      <c r="C142" s="74" t="s">
        <v>99</v>
      </c>
      <c r="D142" s="55"/>
      <c r="E142" s="77"/>
      <c r="F142" s="28"/>
    </row>
    <row r="143" spans="1:6" x14ac:dyDescent="0.25">
      <c r="A143" s="6"/>
      <c r="B143" s="21" t="s">
        <v>87</v>
      </c>
      <c r="C143" s="22" t="s">
        <v>100</v>
      </c>
      <c r="D143" s="55"/>
      <c r="E143" s="77"/>
      <c r="F143" s="28"/>
    </row>
    <row r="144" spans="1:6" x14ac:dyDescent="0.25">
      <c r="A144" s="6"/>
      <c r="B144" s="21" t="s">
        <v>88</v>
      </c>
      <c r="C144" s="90" t="s">
        <v>115</v>
      </c>
      <c r="D144" s="55"/>
      <c r="E144" s="77"/>
      <c r="F144" s="28"/>
    </row>
    <row r="145" spans="1:6" ht="15.75" thickBot="1" x14ac:dyDescent="0.3">
      <c r="A145" s="6"/>
      <c r="B145" s="21" t="s">
        <v>89</v>
      </c>
      <c r="C145" s="98" t="s">
        <v>101</v>
      </c>
      <c r="D145" s="55"/>
      <c r="E145" s="77"/>
      <c r="F145" s="28"/>
    </row>
    <row r="146" spans="1:6" ht="15.75" thickBot="1" x14ac:dyDescent="0.3">
      <c r="A146" s="6"/>
      <c r="B146" s="84"/>
      <c r="C146" s="85" t="s">
        <v>65</v>
      </c>
      <c r="D146" s="65"/>
      <c r="E146" s="86"/>
      <c r="F146" s="64">
        <f>F136+F137+F138</f>
        <v>0</v>
      </c>
    </row>
    <row r="147" spans="1:6" ht="15.75" thickBot="1" x14ac:dyDescent="0.3">
      <c r="A147" s="6"/>
      <c r="B147" s="66"/>
      <c r="C147" s="128" t="s">
        <v>125</v>
      </c>
      <c r="D147" s="129"/>
      <c r="E147" s="67"/>
      <c r="F147" s="68">
        <f>F106+F120+F134+F146+F92</f>
        <v>0</v>
      </c>
    </row>
    <row r="148" spans="1:6" ht="15.75" thickBot="1" x14ac:dyDescent="0.3">
      <c r="A148" s="6"/>
      <c r="B148" s="31" t="s">
        <v>126</v>
      </c>
      <c r="C148" s="136" t="s">
        <v>127</v>
      </c>
      <c r="D148" s="137"/>
      <c r="E148" s="137"/>
      <c r="F148" s="137"/>
    </row>
    <row r="149" spans="1:6" ht="15.75" thickBot="1" x14ac:dyDescent="0.3">
      <c r="A149" s="6"/>
      <c r="B149" s="15" t="s">
        <v>9</v>
      </c>
      <c r="C149" s="126" t="s">
        <v>128</v>
      </c>
      <c r="D149" s="127"/>
      <c r="E149" s="127"/>
      <c r="F149" s="127"/>
    </row>
    <row r="150" spans="1:6" x14ac:dyDescent="0.25">
      <c r="A150" s="6"/>
      <c r="B150" s="42" t="s">
        <v>11</v>
      </c>
      <c r="C150" s="106" t="s">
        <v>129</v>
      </c>
      <c r="D150" s="55"/>
      <c r="E150" s="73">
        <v>1584</v>
      </c>
      <c r="F150" s="46">
        <f t="shared" ref="F150:F151" si="15">D150*E150</f>
        <v>0</v>
      </c>
    </row>
    <row r="151" spans="1:6" x14ac:dyDescent="0.25">
      <c r="A151" s="6"/>
      <c r="B151" s="21" t="s">
        <v>13</v>
      </c>
      <c r="C151" s="107" t="s">
        <v>130</v>
      </c>
      <c r="D151" s="55"/>
      <c r="E151" s="75">
        <v>451</v>
      </c>
      <c r="F151" s="25">
        <f t="shared" si="15"/>
        <v>0</v>
      </c>
    </row>
    <row r="152" spans="1:6" x14ac:dyDescent="0.25">
      <c r="A152" s="6"/>
      <c r="B152" s="47"/>
      <c r="C152" s="108" t="s">
        <v>17</v>
      </c>
      <c r="D152" s="109"/>
      <c r="E152" s="77"/>
      <c r="F152" s="28"/>
    </row>
    <row r="153" spans="1:6" x14ac:dyDescent="0.25">
      <c r="A153" s="6"/>
      <c r="B153" s="21" t="s">
        <v>131</v>
      </c>
      <c r="C153" s="107" t="s">
        <v>132</v>
      </c>
      <c r="D153" s="55"/>
      <c r="E153" s="77"/>
      <c r="F153" s="28"/>
    </row>
    <row r="154" spans="1:6" x14ac:dyDescent="0.25">
      <c r="A154" s="6"/>
      <c r="B154" s="21" t="s">
        <v>133</v>
      </c>
      <c r="C154" s="107" t="s">
        <v>134</v>
      </c>
      <c r="D154" s="55"/>
      <c r="E154" s="77"/>
      <c r="F154" s="28"/>
    </row>
    <row r="155" spans="1:6" x14ac:dyDescent="0.25">
      <c r="A155" s="6"/>
      <c r="B155" s="21" t="s">
        <v>135</v>
      </c>
      <c r="C155" s="107" t="s">
        <v>136</v>
      </c>
      <c r="D155" s="55"/>
      <c r="E155" s="77"/>
      <c r="F155" s="28"/>
    </row>
    <row r="156" spans="1:6" ht="27.75" customHeight="1" x14ac:dyDescent="0.25">
      <c r="A156" s="6"/>
      <c r="B156" s="21" t="s">
        <v>137</v>
      </c>
      <c r="C156" s="107" t="s">
        <v>138</v>
      </c>
      <c r="D156" s="55"/>
      <c r="E156" s="77"/>
      <c r="F156" s="28"/>
    </row>
    <row r="157" spans="1:6" ht="26.25" customHeight="1" x14ac:dyDescent="0.25">
      <c r="A157" s="6"/>
      <c r="B157" s="21" t="s">
        <v>139</v>
      </c>
      <c r="C157" s="107" t="s">
        <v>140</v>
      </c>
      <c r="D157" s="55"/>
      <c r="E157" s="77"/>
      <c r="F157" s="28"/>
    </row>
    <row r="158" spans="1:6" x14ac:dyDescent="0.25">
      <c r="A158" s="6"/>
      <c r="B158" s="21" t="s">
        <v>141</v>
      </c>
      <c r="C158" s="107" t="s">
        <v>142</v>
      </c>
      <c r="D158" s="55"/>
      <c r="E158" s="77"/>
      <c r="F158" s="28"/>
    </row>
    <row r="159" spans="1:6" x14ac:dyDescent="0.25">
      <c r="A159" s="6"/>
      <c r="B159" s="21" t="s">
        <v>143</v>
      </c>
      <c r="C159" s="107" t="s">
        <v>144</v>
      </c>
      <c r="D159" s="55"/>
      <c r="E159" s="77"/>
      <c r="F159" s="28"/>
    </row>
    <row r="160" spans="1:6" ht="15.75" thickBot="1" x14ac:dyDescent="0.3">
      <c r="A160" s="6"/>
      <c r="B160" s="31" t="s">
        <v>145</v>
      </c>
      <c r="C160" s="100" t="s">
        <v>146</v>
      </c>
      <c r="D160" s="55"/>
      <c r="E160" s="83"/>
      <c r="F160" s="35"/>
    </row>
    <row r="161" spans="1:6" ht="15.75" thickBot="1" x14ac:dyDescent="0.3">
      <c r="A161" s="6"/>
      <c r="B161" s="84"/>
      <c r="C161" s="85" t="s">
        <v>65</v>
      </c>
      <c r="D161" s="65"/>
      <c r="E161" s="86"/>
      <c r="F161" s="64">
        <f>F150+F151</f>
        <v>0</v>
      </c>
    </row>
    <row r="162" spans="1:6" ht="15.75" thickBot="1" x14ac:dyDescent="0.3">
      <c r="A162" s="6"/>
      <c r="B162" s="110"/>
      <c r="C162" s="128" t="s">
        <v>147</v>
      </c>
      <c r="D162" s="129"/>
      <c r="E162" s="111"/>
      <c r="F162" s="112">
        <f>F161</f>
        <v>0</v>
      </c>
    </row>
    <row r="163" spans="1:6" ht="15.75" thickBot="1" x14ac:dyDescent="0.3">
      <c r="A163" s="113"/>
      <c r="B163" s="114"/>
      <c r="C163" s="115"/>
      <c r="D163" s="116"/>
      <c r="E163" s="117"/>
      <c r="F163" s="118"/>
    </row>
    <row r="164" spans="1:6" ht="15.75" thickBot="1" x14ac:dyDescent="0.3">
      <c r="A164" s="6"/>
      <c r="B164" s="110"/>
      <c r="C164" s="128" t="s">
        <v>148</v>
      </c>
      <c r="D164" s="129"/>
      <c r="E164" s="111"/>
      <c r="F164" s="112">
        <f>F77+F147+F162</f>
        <v>0</v>
      </c>
    </row>
    <row r="165" spans="1:6" ht="15.75" thickBot="1" x14ac:dyDescent="0.3">
      <c r="A165" s="6"/>
      <c r="B165" s="7"/>
      <c r="C165" s="119"/>
      <c r="D165" s="120"/>
      <c r="E165" s="7"/>
      <c r="F165" s="8"/>
    </row>
    <row r="166" spans="1:6" ht="15.75" thickBot="1" x14ac:dyDescent="0.3">
      <c r="A166" s="6"/>
      <c r="B166" s="7"/>
      <c r="C166" s="121" t="s">
        <v>149</v>
      </c>
      <c r="D166" s="120"/>
      <c r="E166" s="7"/>
      <c r="F166" s="8"/>
    </row>
    <row r="167" spans="1:6" x14ac:dyDescent="0.25">
      <c r="A167" s="1"/>
      <c r="B167" s="2"/>
      <c r="C167" s="4"/>
      <c r="D167" s="5"/>
      <c r="E167" s="2"/>
      <c r="F167" s="3"/>
    </row>
  </sheetData>
  <mergeCells count="18">
    <mergeCell ref="C164:D164"/>
    <mergeCell ref="C77:D77"/>
    <mergeCell ref="C78:F78"/>
    <mergeCell ref="C79:F79"/>
    <mergeCell ref="C93:F93"/>
    <mergeCell ref="C107:F107"/>
    <mergeCell ref="C121:F121"/>
    <mergeCell ref="C135:F135"/>
    <mergeCell ref="C147:D147"/>
    <mergeCell ref="C148:F148"/>
    <mergeCell ref="C149:F149"/>
    <mergeCell ref="C162:D162"/>
    <mergeCell ref="C62:F62"/>
    <mergeCell ref="B1:D1"/>
    <mergeCell ref="C4:F4"/>
    <mergeCell ref="C19:F19"/>
    <mergeCell ref="C34:F34"/>
    <mergeCell ref="C48:F48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2024-12-04T09:17:43Z</cp:lastPrinted>
  <dcterms:created xsi:type="dcterms:W3CDTF">2024-07-16T08:30:53Z</dcterms:created>
  <dcterms:modified xsi:type="dcterms:W3CDTF">2024-12-04T09:19:47Z</dcterms:modified>
</cp:coreProperties>
</file>