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F152" i="1" s="1"/>
  <c r="F148" i="1"/>
  <c r="F147" i="1"/>
  <c r="F135" i="1"/>
  <c r="F134" i="1"/>
  <c r="F122" i="1"/>
  <c r="F121" i="1"/>
  <c r="F120" i="1"/>
  <c r="F108" i="1"/>
  <c r="F107" i="1"/>
  <c r="F106" i="1"/>
  <c r="F118" i="1" s="1"/>
  <c r="F94" i="1"/>
  <c r="F93" i="1"/>
  <c r="F92" i="1"/>
  <c r="F80" i="1"/>
  <c r="F79" i="1"/>
  <c r="F78" i="1"/>
  <c r="F72" i="1"/>
  <c r="F65" i="1"/>
  <c r="F64" i="1"/>
  <c r="F63" i="1"/>
  <c r="F59" i="1"/>
  <c r="F51" i="1"/>
  <c r="F50" i="1"/>
  <c r="F49" i="1"/>
  <c r="F45" i="1"/>
  <c r="F44" i="1"/>
  <c r="F36" i="1"/>
  <c r="F35" i="1"/>
  <c r="F34" i="1"/>
  <c r="F30" i="1"/>
  <c r="F29" i="1"/>
  <c r="F22" i="1"/>
  <c r="F21" i="1"/>
  <c r="F20" i="1"/>
  <c r="F16" i="1"/>
  <c r="F15" i="1"/>
  <c r="F7" i="1"/>
  <c r="F6" i="1"/>
  <c r="F5" i="1"/>
  <c r="F130" i="1" l="1"/>
  <c r="F47" i="1"/>
  <c r="F90" i="1"/>
  <c r="F104" i="1"/>
  <c r="F18" i="1"/>
  <c r="F149" i="1"/>
  <c r="F145" i="1"/>
  <c r="F61" i="1"/>
  <c r="F32" i="1"/>
  <c r="F74" i="1"/>
  <c r="F153" i="1" l="1"/>
  <c r="F75" i="1"/>
  <c r="F131" i="1"/>
  <c r="F154" i="1" l="1"/>
</calcChain>
</file>

<file path=xl/sharedStrings.xml><?xml version="1.0" encoding="utf-8"?>
<sst xmlns="http://schemas.openxmlformats.org/spreadsheetml/2006/main" count="285" uniqueCount="147">
  <si>
    <t>Štrukturovaný rozpočet - časť 1 - Centrum podpory Bratislava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</si>
  <si>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</si>
  <si>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</si>
  <si>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</si>
  <si>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</si>
  <si>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</si>
  <si>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</si>
  <si>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</si>
  <si>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</si>
  <si>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</si>
  <si>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(6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</si>
  <si>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</si>
  <si>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</si>
  <si>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</si>
  <si>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</si>
  <si>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</si>
  <si>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</si>
  <si>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</si>
  <si>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</si>
  <si>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</si>
  <si>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</si>
  <si>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</si>
  <si>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</si>
  <si>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</si>
  <si>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</si>
  <si>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</si>
  <si>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</si>
  <si>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</si>
  <si>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</si>
  <si>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</si>
  <si>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</si>
  <si>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</si>
  <si>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</si>
  <si>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</si>
  <si>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</si>
  <si>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</si>
  <si>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</si>
  <si>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</si>
  <si>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CO2 (5 kg)</t>
  </si>
  <si>
    <t>2.1.</t>
  </si>
  <si>
    <t>2.2.</t>
  </si>
  <si>
    <t>2.3.</t>
  </si>
  <si>
    <t>Oprava</t>
  </si>
  <si>
    <t>2.3.1.</t>
  </si>
  <si>
    <t>2.3.2.</t>
  </si>
  <si>
    <t>2.3.3.</t>
  </si>
  <si>
    <t>2.3.4.</t>
  </si>
  <si>
    <t>2.3.5.</t>
  </si>
  <si>
    <t>2.4.</t>
  </si>
  <si>
    <t>2.5.</t>
  </si>
  <si>
    <t>2.5.1.</t>
  </si>
  <si>
    <t>SPOLU</t>
  </si>
  <si>
    <t>3.</t>
  </si>
  <si>
    <t>Prenosný vodný (9 l)</t>
  </si>
  <si>
    <t>3.2.</t>
  </si>
  <si>
    <t>3.3.</t>
  </si>
  <si>
    <t>3.3.1.</t>
  </si>
  <si>
    <t>3.3.2.</t>
  </si>
  <si>
    <t>3.3.3.</t>
  </si>
  <si>
    <t>3.3.4.</t>
  </si>
  <si>
    <t>3.3.5.</t>
  </si>
  <si>
    <t>3.3.6.</t>
  </si>
  <si>
    <t>3.4.</t>
  </si>
  <si>
    <t>3.5.</t>
  </si>
  <si>
    <t>3.5.1.</t>
  </si>
  <si>
    <t>4.</t>
  </si>
  <si>
    <t>Pojazdný práškový (50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</si>
  <si>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</si>
  <si>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</si>
  <si>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</si>
  <si>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</si>
  <si>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</si>
  <si>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</si>
  <si>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</si>
  <si>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</si>
  <si>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4.3.6.</t>
  </si>
  <si>
    <t>4.4.</t>
  </si>
  <si>
    <t>4.4.1.</t>
  </si>
  <si>
    <t>5.</t>
  </si>
  <si>
    <t>Pojazdný CO2 (30 kg)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</si>
  <si>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</si>
  <si>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</si>
  <si>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</si>
  <si>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</si>
  <si>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</si>
  <si>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</si>
  <si>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</si>
  <si>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</si>
  <si>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5.4.</t>
  </si>
  <si>
    <t>5.4.1.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</si>
  <si>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</si>
  <si>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</si>
  <si>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</si>
  <si>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</si>
  <si>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</si>
  <si>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</si>
  <si>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</si>
  <si>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</si>
  <si>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</si>
  <si>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</si>
  <si>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</si>
  <si>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</si>
  <si>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</si>
  <si>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</si>
  <si>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</si>
  <si>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</si>
  <si>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</si>
  <si>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</si>
  <si>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2.3.6.</t>
  </si>
  <si>
    <t>hydrant ventil</t>
  </si>
  <si>
    <t>2.3.7.</t>
  </si>
  <si>
    <t>2.3.8.</t>
  </si>
  <si>
    <t>hadicové uloženie</t>
  </si>
  <si>
    <t>Hydrant D 25</t>
  </si>
  <si>
    <t>3.1.</t>
  </si>
  <si>
    <t>z toho:</t>
  </si>
  <si>
    <t>3.3.7.</t>
  </si>
  <si>
    <t>3.3.8.</t>
  </si>
  <si>
    <t>Hydrant D 25/30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</si>
  <si>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</si>
  <si>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</si>
  <si>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</si>
  <si>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</si>
  <si>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</si>
  <si>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</si>
  <si>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</si>
  <si>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</si>
  <si>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</si>
  <si>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</si>
  <si>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</si>
  <si>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</si>
  <si>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</si>
  <si>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</si>
  <si>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</si>
  <si>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</si>
  <si>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</si>
  <si>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</si>
  <si>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</si>
  <si>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</si>
  <si>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</si>
  <si>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</si>
  <si>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Požiarne okno</t>
  </si>
  <si>
    <t>oprava</t>
  </si>
  <si>
    <t>Požiarna klapka</t>
  </si>
  <si>
    <t>CELKOM za časť C</t>
  </si>
  <si>
    <t>CELKOM za časť A,B,C</t>
  </si>
  <si>
    <t>stípec D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</si>
</sst>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2" fontId="7" fillId="4" borderId="10" xfId="1" applyNumberFormat="1" applyFont="1" applyFill="1" applyBorder="1" applyAlignment="1">
      <alignment horizontal="center" vertical="center"/>
    </xf>
    <xf numFmtId="1" fontId="6" fillId="0" borderId="10" xfId="1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2" fontId="7" fillId="4" borderId="12" xfId="1" applyNumberFormat="1" applyFont="1" applyFill="1" applyBorder="1" applyAlignment="1">
      <alignment horizontal="center" vertical="center"/>
    </xf>
    <xf numFmtId="1" fontId="6" fillId="0" borderId="12" xfId="1" applyNumberFormat="1" applyFont="1" applyFill="1" applyBorder="1" applyAlignment="1">
      <alignment horizontal="center" vertical="center"/>
    </xf>
    <xf numFmtId="2" fontId="7" fillId="0" borderId="12" xfId="1" applyNumberFormat="1" applyFont="1" applyFill="1" applyBorder="1" applyAlignment="1">
      <alignment horizontal="center" vertical="center"/>
    </xf>
    <xf numFmtId="14" fontId="6" fillId="2" borderId="11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2" fontId="7" fillId="2" borderId="12" xfId="1" applyNumberFormat="1" applyFont="1" applyFill="1" applyBorder="1" applyAlignment="1">
      <alignment horizontal="center" vertical="center"/>
    </xf>
    <xf numFmtId="1" fontId="6" fillId="2" borderId="12" xfId="1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2" fontId="7" fillId="4" borderId="14" xfId="1" applyNumberFormat="1" applyFont="1" applyFill="1" applyBorder="1" applyAlignment="1">
      <alignment horizontal="center" vertical="center"/>
    </xf>
    <xf numFmtId="1" fontId="6" fillId="2" borderId="14" xfId="1" applyNumberFormat="1" applyFont="1" applyFill="1" applyBorder="1" applyAlignment="1">
      <alignment horizontal="center" vertical="center"/>
    </xf>
    <xf numFmtId="2" fontId="7" fillId="2" borderId="14" xfId="1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 wrapText="1"/>
    </xf>
    <xf numFmtId="2" fontId="7" fillId="2" borderId="16" xfId="1" applyNumberFormat="1" applyFont="1" applyFill="1" applyBorder="1" applyAlignment="1">
      <alignment horizontal="center" vertical="center"/>
    </xf>
    <xf numFmtId="1" fontId="6" fillId="2" borderId="16" xfId="1" applyNumberFormat="1" applyFont="1" applyFill="1" applyBorder="1" applyAlignment="1">
      <alignment horizontal="center" vertical="center"/>
    </xf>
    <xf numFmtId="2" fontId="6" fillId="0" borderId="16" xfId="1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2" fontId="7" fillId="4" borderId="18" xfId="1" applyNumberFormat="1" applyFont="1" applyFill="1" applyBorder="1" applyAlignment="1">
      <alignment horizontal="center" vertical="center"/>
    </xf>
    <xf numFmtId="1" fontId="6" fillId="0" borderId="18" xfId="1" applyNumberFormat="1" applyFont="1" applyFill="1" applyBorder="1" applyAlignment="1">
      <alignment horizontal="center" vertical="center"/>
    </xf>
    <xf numFmtId="2" fontId="7" fillId="0" borderId="18" xfId="1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2" fontId="7" fillId="2" borderId="16" xfId="1" applyNumberFormat="1" applyFont="1" applyFill="1" applyBorder="1" applyAlignment="1">
      <alignment horizontal="right" vertical="center"/>
    </xf>
    <xf numFmtId="0" fontId="6" fillId="3" borderId="19" xfId="0" applyFont="1" applyFill="1" applyBorder="1" applyAlignment="1" applyProtection="1">
      <alignment horizontal="center" vertical="center"/>
    </xf>
    <xf numFmtId="16" fontId="6" fillId="0" borderId="17" xfId="0" applyNumberFormat="1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2" borderId="11" xfId="0" applyNumberFormat="1" applyFont="1" applyFill="1" applyBorder="1" applyAlignment="1">
      <alignment horizontal="center" vertical="center"/>
    </xf>
    <xf numFmtId="16" fontId="6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2" fontId="7" fillId="4" borderId="23" xfId="1" applyNumberFormat="1" applyFont="1" applyFill="1" applyBorder="1" applyAlignment="1">
      <alignment horizontal="center" vertical="center"/>
    </xf>
    <xf numFmtId="1" fontId="6" fillId="0" borderId="23" xfId="1" applyNumberFormat="1" applyFont="1" applyFill="1" applyBorder="1" applyAlignment="1">
      <alignment horizontal="center" vertical="center"/>
    </xf>
    <xf numFmtId="2" fontId="7" fillId="0" borderId="23" xfId="1" applyNumberFormat="1" applyFont="1" applyFill="1" applyBorder="1" applyAlignment="1">
      <alignment horizontal="center" vertical="center"/>
    </xf>
    <xf numFmtId="16" fontId="6" fillId="0" borderId="13" xfId="0" applyNumberFormat="1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vertical="center" wrapText="1"/>
    </xf>
    <xf numFmtId="2" fontId="7" fillId="2" borderId="25" xfId="1" applyNumberFormat="1" applyFont="1" applyFill="1" applyBorder="1" applyAlignment="1">
      <alignment horizontal="right" vertical="center"/>
    </xf>
    <xf numFmtId="1" fontId="6" fillId="2" borderId="25" xfId="1" applyNumberFormat="1" applyFont="1" applyFill="1" applyBorder="1" applyAlignment="1">
      <alignment horizontal="center" vertical="center"/>
    </xf>
    <xf numFmtId="2" fontId="6" fillId="0" borderId="25" xfId="1" applyNumberFormat="1" applyFont="1" applyFill="1" applyBorder="1" applyAlignment="1">
      <alignment horizontal="center" vertical="center"/>
    </xf>
    <xf numFmtId="2" fontId="7" fillId="2" borderId="25" xfId="1" applyNumberFormat="1" applyFont="1" applyFill="1" applyBorder="1" applyAlignment="1">
      <alignment horizontal="center" vertical="center"/>
    </xf>
    <xf numFmtId="16" fontId="6" fillId="0" borderId="17" xfId="0" applyNumberFormat="1" applyFont="1" applyBorder="1" applyAlignment="1">
      <alignment horizontal="center" vertical="center"/>
    </xf>
    <xf numFmtId="16" fontId="6" fillId="0" borderId="11" xfId="0" applyNumberFormat="1" applyFont="1" applyBorder="1" applyAlignment="1">
      <alignment horizontal="center" vertical="center"/>
    </xf>
    <xf numFmtId="16" fontId="6" fillId="2" borderId="22" xfId="0" applyNumberFormat="1" applyFont="1" applyFill="1" applyBorder="1" applyAlignment="1">
      <alignment horizontal="center" vertical="center"/>
    </xf>
    <xf numFmtId="2" fontId="7" fillId="2" borderId="23" xfId="1" applyNumberFormat="1" applyFont="1" applyFill="1" applyBorder="1" applyAlignment="1">
      <alignment horizontal="center" vertical="center"/>
    </xf>
    <xf numFmtId="1" fontId="6" fillId="2" borderId="23" xfId="1" applyNumberFormat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vertical="center" wrapText="1"/>
    </xf>
    <xf numFmtId="16" fontId="6" fillId="0" borderId="22" xfId="0" applyNumberFormat="1" applyFont="1" applyFill="1" applyBorder="1" applyAlignment="1">
      <alignment horizontal="center" vertical="center"/>
    </xf>
    <xf numFmtId="16" fontId="6" fillId="0" borderId="13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 applyProtection="1">
      <alignment horizontal="center" vertical="center"/>
    </xf>
    <xf numFmtId="2" fontId="6" fillId="5" borderId="19" xfId="1" applyNumberFormat="1" applyFont="1" applyFill="1" applyBorder="1" applyAlignment="1">
      <alignment horizontal="center" vertical="center"/>
    </xf>
    <xf numFmtId="2" fontId="6" fillId="0" borderId="19" xfId="1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>
      <alignment wrapText="1"/>
    </xf>
    <xf numFmtId="2" fontId="7" fillId="4" borderId="26" xfId="1" applyNumberFormat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wrapText="1"/>
    </xf>
    <xf numFmtId="0" fontId="6" fillId="0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wrapText="1"/>
    </xf>
    <xf numFmtId="0" fontId="6" fillId="2" borderId="12" xfId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wrapText="1"/>
    </xf>
    <xf numFmtId="0" fontId="9" fillId="0" borderId="12" xfId="0" applyFont="1" applyBorder="1" applyAlignment="1">
      <alignment horizontal="left" vertical="center" wrapText="1"/>
    </xf>
    <xf numFmtId="14" fontId="6" fillId="0" borderId="13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6" fillId="2" borderId="14" xfId="1" applyFont="1" applyFill="1" applyBorder="1" applyAlignment="1">
      <alignment horizontal="center" vertical="center"/>
    </xf>
    <xf numFmtId="14" fontId="6" fillId="2" borderId="24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wrapText="1"/>
    </xf>
    <xf numFmtId="1" fontId="6" fillId="0" borderId="26" xfId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7" fillId="0" borderId="28" xfId="1" applyFont="1" applyFill="1" applyBorder="1" applyAlignment="1">
      <alignment wrapText="1"/>
    </xf>
    <xf numFmtId="0" fontId="6" fillId="0" borderId="12" xfId="1" applyFont="1" applyFill="1" applyBorder="1" applyAlignment="1">
      <alignment horizontal="center"/>
    </xf>
    <xf numFmtId="0" fontId="9" fillId="2" borderId="29" xfId="0" applyFont="1" applyFill="1" applyBorder="1" applyAlignment="1">
      <alignment horizontal="left" vertical="center" wrapText="1"/>
    </xf>
    <xf numFmtId="1" fontId="6" fillId="2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10" fillId="0" borderId="28" xfId="1" applyFont="1" applyFill="1" applyBorder="1" applyAlignment="1">
      <alignment wrapText="1"/>
    </xf>
    <xf numFmtId="0" fontId="9" fillId="0" borderId="28" xfId="0" applyFont="1" applyBorder="1" applyAlignment="1">
      <alignment horizontal="left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/>
    </xf>
    <xf numFmtId="2" fontId="7" fillId="2" borderId="11" xfId="1" applyNumberFormat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2" fontId="7" fillId="2" borderId="12" xfId="1" applyNumberFormat="1" applyFont="1" applyFill="1" applyBorder="1" applyAlignment="1">
      <alignment horizontal="right" vertical="center"/>
    </xf>
    <xf numFmtId="2" fontId="7" fillId="4" borderId="30" xfId="1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 wrapText="1"/>
    </xf>
    <xf numFmtId="0" fontId="6" fillId="0" borderId="23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vertical="center" wrapText="1"/>
    </xf>
    <xf numFmtId="0" fontId="6" fillId="0" borderId="25" xfId="1" applyFont="1" applyFill="1" applyBorder="1" applyAlignment="1">
      <alignment horizontal="center" vertical="center"/>
    </xf>
    <xf numFmtId="2" fontId="7" fillId="0" borderId="25" xfId="1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2" fontId="6" fillId="5" borderId="5" xfId="1" applyNumberFormat="1" applyFont="1" applyFill="1" applyBorder="1" applyAlignment="1">
      <alignment horizontal="center" vertical="center"/>
    </xf>
    <xf numFmtId="2" fontId="6" fillId="0" borderId="5" xfId="1" applyNumberFormat="1" applyFont="1" applyFill="1" applyBorder="1" applyAlignment="1">
      <alignment horizontal="center" vertical="center"/>
    </xf>
    <xf numFmtId="2" fontId="7" fillId="4" borderId="5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/>
    </xf>
    <xf numFmtId="0" fontId="6" fillId="3" borderId="7" xfId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3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0" fontId="6" fillId="3" borderId="20" xfId="1" applyFont="1" applyFill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0" fontId="6" fillId="3" borderId="15" xfId="1" applyFont="1" applyFill="1" applyBorder="1" applyAlignment="1">
      <alignment horizontal="left"/>
    </xf>
    <xf numFmtId="0" fontId="6" fillId="3" borderId="16" xfId="1" applyFont="1" applyFill="1" applyBorder="1" applyAlignment="1">
      <alignment horizontal="left"/>
    </xf>
    <xf numFmtId="0" fontId="6" fillId="5" borderId="20" xfId="1" applyFont="1" applyFill="1" applyBorder="1" applyAlignment="1">
      <alignment horizontal="left" vertical="center"/>
    </xf>
    <xf numFmtId="0" fontId="6" fillId="5" borderId="21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/>
    </xf>
    <xf numFmtId="0" fontId="6" fillId="0" borderId="4" xfId="1" applyFont="1" applyFill="1" applyBorder="1" applyAlignment="1">
      <alignment horizontal="left"/>
    </xf>
    <xf numFmtId="0" fontId="6" fillId="5" borderId="6" xfId="1" applyFont="1" applyFill="1" applyBorder="1" applyAlignment="1">
      <alignment horizontal="left" vertical="center"/>
    </xf>
    <xf numFmtId="0" fontId="6" fillId="5" borderId="8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94" zoomScale="130" zoomScaleNormal="130" workbookViewId="0">
      <selection activeCell="H102" sqref="H102"/>
    </sheetView>
  </sheetViews>
  <sheetFormatPr defaultRowHeight="15" x14ac:dyDescent="0.25"/>
  <cols>
    <col min="2" max="2" width="6.85546875" customWidth="1"/>
    <col min="3" max="3" width="29.85546875" customWidth="1"/>
    <col min="4" max="4" width="12.42578125" customWidth="1"/>
    <col min="5" max="5" width="11.85546875" customWidth="1"/>
    <col min="6" max="6" width="14.28515625" customWidth="1"/>
  </cols>
  <sheetData>
    <row r="1" spans="1:6" ht="27" customHeight="1" thickBot="1" x14ac:dyDescent="0.3">
      <c r="A1" s="1"/>
      <c r="B1" s="123" t="s">
        <v>0</v>
      </c>
      <c r="C1" s="124"/>
      <c r="D1" s="124"/>
      <c r="E1" s="4"/>
      <c r="F1" s="5" t="s">
        <v>1</v>
      </c>
    </row>
    <row r="2" spans="1:6" ht="85.5" customHeight="1" thickBot="1" x14ac:dyDescent="0.3">
      <c r="A2" s="1"/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pans="1:6" ht="15.75" thickBot="1" x14ac:dyDescent="0.3">
      <c r="A3" s="1"/>
      <c r="B3" s="8" t="s">
        <v>7</v>
      </c>
      <c r="C3" s="9" t="s">
        <v>8</v>
      </c>
      <c r="D3" s="10"/>
      <c r="E3" s="11"/>
      <c r="F3" s="11"/>
    </row>
    <row r="4" spans="1:6" ht="15.75" thickBot="1" x14ac:dyDescent="0.3">
      <c r="A4" s="1"/>
      <c r="B4" s="12" t="s">
        <v>9</v>
      </c>
      <c r="C4" s="121" t="s">
        <v>10</v>
      </c>
      <c r="D4" s="122"/>
      <c r="E4" s="122"/>
      <c r="F4" s="122"/>
    </row>
    <row r="5" spans="1:6" x14ac:dyDescent="0.25">
      <c r="A5" s="1"/>
      <c r="B5" s="13" t="s">
        <v>11</v>
      </c>
      <c r="C5" s="14" t="s">
        <v>12</v>
      </c>
      <c r="D5" s="15"/>
      <c r="E5" s="16">
        <v>3646</v>
      </c>
      <c r="F5" s="17">
        <f t="shared" ref="F5:F36" si="0">D5*E5</f>
        <v>0</v>
      </c>
    </row>
    <row r="6" spans="1:6" x14ac:dyDescent="0.25">
      <c r="A6" s="1"/>
      <c r="B6" s="18" t="s">
        <v>13</v>
      </c>
      <c r="C6" s="19" t="s">
        <v>14</v>
      </c>
      <c r="D6" s="20"/>
      <c r="E6" s="21">
        <v>1151</v>
      </c>
      <c r="F6" s="22">
        <f t="shared" si="0"/>
        <v>0</v>
      </c>
    </row>
    <row r="7" spans="1:6" x14ac:dyDescent="0.25">
      <c r="A7" s="1"/>
      <c r="B7" s="18" t="s">
        <v>15</v>
      </c>
      <c r="C7" s="19" t="s">
        <v>16</v>
      </c>
      <c r="D7" s="20"/>
      <c r="E7" s="21">
        <v>182</v>
      </c>
      <c r="F7" s="22">
        <f t="shared" si="0"/>
        <v>0</v>
      </c>
    </row>
    <row r="8" spans="1:6" x14ac:dyDescent="0.25">
      <c r="A8" s="1"/>
      <c r="B8" s="23"/>
      <c r="C8" s="24" t="s">
        <v>17</v>
      </c>
      <c r="D8" s="25"/>
      <c r="E8" s="26"/>
      <c r="F8" s="25"/>
    </row>
    <row r="9" spans="1:6" x14ac:dyDescent="0.25">
      <c r="A9" s="1"/>
      <c r="B9" s="18" t="s">
        <v>18</v>
      </c>
      <c r="C9" s="19" t="s">
        <v>19</v>
      </c>
      <c r="D9" s="20"/>
      <c r="E9" s="26"/>
      <c r="F9" s="25"/>
    </row>
    <row r="10" spans="1:6" x14ac:dyDescent="0.25">
      <c r="A10" s="1"/>
      <c r="B10" s="18" t="s">
        <v>20</v>
      </c>
      <c r="C10" s="19" t="s">
        <v>21</v>
      </c>
      <c r="D10" s="20"/>
      <c r="E10" s="26"/>
      <c r="F10" s="25"/>
    </row>
    <row r="11" spans="1:6" x14ac:dyDescent="0.25">
      <c r="A11" s="1"/>
      <c r="B11" s="18" t="s">
        <v>22</v>
      </c>
      <c r="C11" s="19" t="s">
        <v>23</v>
      </c>
      <c r="D11" s="20"/>
      <c r="E11" s="26"/>
      <c r="F11" s="25"/>
    </row>
    <row r="12" spans="1:6" x14ac:dyDescent="0.25">
      <c r="A12" s="1"/>
      <c r="B12" s="18" t="s">
        <v>24</v>
      </c>
      <c r="C12" s="19" t="s">
        <v>25</v>
      </c>
      <c r="D12" s="20"/>
      <c r="E12" s="26"/>
      <c r="F12" s="25"/>
    </row>
    <row r="13" spans="1:6" x14ac:dyDescent="0.25">
      <c r="A13" s="1"/>
      <c r="B13" s="18" t="s">
        <v>26</v>
      </c>
      <c r="C13" s="19" t="s">
        <v>27</v>
      </c>
      <c r="D13" s="20"/>
      <c r="E13" s="26"/>
      <c r="F13" s="25"/>
    </row>
    <row r="14" spans="1:6" x14ac:dyDescent="0.25">
      <c r="A14" s="1"/>
      <c r="B14" s="18" t="s">
        <v>28</v>
      </c>
      <c r="C14" s="19" t="s">
        <v>29</v>
      </c>
      <c r="D14" s="20"/>
      <c r="E14" s="26"/>
      <c r="F14" s="25"/>
    </row>
    <row r="15" spans="1:6" x14ac:dyDescent="0.25">
      <c r="A15" s="1"/>
      <c r="B15" s="18" t="s">
        <v>30</v>
      </c>
      <c r="C15" s="19" t="s">
        <v>31</v>
      </c>
      <c r="D15" s="20"/>
      <c r="E15" s="21">
        <v>470</v>
      </c>
      <c r="F15" s="22">
        <f t="shared" si="0"/>
        <v>0</v>
      </c>
    </row>
    <row r="16" spans="1:6" x14ac:dyDescent="0.25">
      <c r="A16" s="1"/>
      <c r="B16" s="27" t="s">
        <v>32</v>
      </c>
      <c r="C16" s="19" t="s">
        <v>33</v>
      </c>
      <c r="D16" s="20"/>
      <c r="E16" s="21">
        <v>182</v>
      </c>
      <c r="F16" s="22">
        <f t="shared" si="0"/>
        <v>0</v>
      </c>
    </row>
    <row r="17" spans="1:6" ht="19.5" customHeight="1" thickBot="1" x14ac:dyDescent="0.3">
      <c r="A17" s="1"/>
      <c r="B17" s="28" t="s">
        <v>34</v>
      </c>
      <c r="C17" s="29" t="s">
        <v>35</v>
      </c>
      <c r="D17" s="30"/>
      <c r="E17" s="31"/>
      <c r="F17" s="32"/>
    </row>
    <row r="18" spans="1:6" ht="15.75" thickBot="1" x14ac:dyDescent="0.3">
      <c r="A18" s="1"/>
      <c r="B18" s="33"/>
      <c r="C18" s="34" t="s">
        <v>36</v>
      </c>
      <c r="D18" s="35"/>
      <c r="E18" s="36"/>
      <c r="F18" s="37">
        <f>F5+F6+F7+F15+F16</f>
        <v>0</v>
      </c>
    </row>
    <row r="19" spans="1:6" ht="15.75" thickBot="1" x14ac:dyDescent="0.3">
      <c r="A19" s="1"/>
      <c r="B19" s="38" t="s">
        <v>37</v>
      </c>
      <c r="C19" s="125" t="s">
        <v>38</v>
      </c>
      <c r="D19" s="126"/>
      <c r="E19" s="126"/>
      <c r="F19" s="126"/>
    </row>
    <row r="20" spans="1:6" x14ac:dyDescent="0.25">
      <c r="A20" s="1"/>
      <c r="B20" s="39" t="s">
        <v>39</v>
      </c>
      <c r="C20" s="40" t="s">
        <v>12</v>
      </c>
      <c r="D20" s="41"/>
      <c r="E20" s="42">
        <v>408</v>
      </c>
      <c r="F20" s="43">
        <f t="shared" si="0"/>
        <v>0</v>
      </c>
    </row>
    <row r="21" spans="1:6" x14ac:dyDescent="0.25">
      <c r="A21" s="1"/>
      <c r="B21" s="18" t="s">
        <v>40</v>
      </c>
      <c r="C21" s="19" t="s">
        <v>14</v>
      </c>
      <c r="D21" s="20"/>
      <c r="E21" s="21">
        <v>113</v>
      </c>
      <c r="F21" s="22">
        <f t="shared" si="0"/>
        <v>0</v>
      </c>
    </row>
    <row r="22" spans="1:6" x14ac:dyDescent="0.25">
      <c r="A22" s="1"/>
      <c r="B22" s="18" t="s">
        <v>41</v>
      </c>
      <c r="C22" s="19" t="s">
        <v>42</v>
      </c>
      <c r="D22" s="20"/>
      <c r="E22" s="21">
        <v>20</v>
      </c>
      <c r="F22" s="22">
        <f t="shared" si="0"/>
        <v>0</v>
      </c>
    </row>
    <row r="23" spans="1:6" x14ac:dyDescent="0.25">
      <c r="A23" s="1"/>
      <c r="B23" s="44"/>
      <c r="C23" s="24" t="s">
        <v>17</v>
      </c>
      <c r="D23" s="25"/>
      <c r="E23" s="26"/>
      <c r="F23" s="25"/>
    </row>
    <row r="24" spans="1:6" x14ac:dyDescent="0.25">
      <c r="A24" s="1"/>
      <c r="B24" s="18" t="s">
        <v>43</v>
      </c>
      <c r="C24" s="19" t="s">
        <v>19</v>
      </c>
      <c r="D24" s="20"/>
      <c r="E24" s="26"/>
      <c r="F24" s="25"/>
    </row>
    <row r="25" spans="1:6" x14ac:dyDescent="0.25">
      <c r="A25" s="1"/>
      <c r="B25" s="18" t="s">
        <v>44</v>
      </c>
      <c r="C25" s="19" t="s">
        <v>23</v>
      </c>
      <c r="D25" s="20"/>
      <c r="E25" s="26"/>
      <c r="F25" s="25"/>
    </row>
    <row r="26" spans="1:6" x14ac:dyDescent="0.25">
      <c r="A26" s="1"/>
      <c r="B26" s="18" t="s">
        <v>45</v>
      </c>
      <c r="C26" s="19" t="s">
        <v>25</v>
      </c>
      <c r="D26" s="20"/>
      <c r="E26" s="26"/>
      <c r="F26" s="25"/>
    </row>
    <row r="27" spans="1:6" x14ac:dyDescent="0.25">
      <c r="A27" s="1"/>
      <c r="B27" s="18" t="s">
        <v>46</v>
      </c>
      <c r="C27" s="19" t="s">
        <v>27</v>
      </c>
      <c r="D27" s="20"/>
      <c r="E27" s="26"/>
      <c r="F27" s="25"/>
    </row>
    <row r="28" spans="1:6" x14ac:dyDescent="0.25">
      <c r="A28" s="1"/>
      <c r="B28" s="27" t="s">
        <v>47</v>
      </c>
      <c r="C28" s="19" t="s">
        <v>29</v>
      </c>
      <c r="D28" s="20"/>
      <c r="E28" s="26"/>
      <c r="F28" s="25"/>
    </row>
    <row r="29" spans="1:6" x14ac:dyDescent="0.25">
      <c r="A29" s="1"/>
      <c r="B29" s="18" t="s">
        <v>48</v>
      </c>
      <c r="C29" s="19" t="s">
        <v>31</v>
      </c>
      <c r="D29" s="20"/>
      <c r="E29" s="21">
        <v>35</v>
      </c>
      <c r="F29" s="22">
        <f t="shared" ref="F29:F30" si="1">D29*E29</f>
        <v>0</v>
      </c>
    </row>
    <row r="30" spans="1:6" x14ac:dyDescent="0.25">
      <c r="A30" s="1"/>
      <c r="B30" s="27" t="s">
        <v>49</v>
      </c>
      <c r="C30" s="19" t="s">
        <v>33</v>
      </c>
      <c r="D30" s="20"/>
      <c r="E30" s="21">
        <v>20</v>
      </c>
      <c r="F30" s="22">
        <f t="shared" si="1"/>
        <v>0</v>
      </c>
    </row>
    <row r="31" spans="1:6" ht="21.75" customHeight="1" thickBot="1" x14ac:dyDescent="0.3">
      <c r="A31" s="1"/>
      <c r="B31" s="28" t="s">
        <v>50</v>
      </c>
      <c r="C31" s="29" t="s">
        <v>35</v>
      </c>
      <c r="D31" s="30"/>
      <c r="E31" s="31"/>
      <c r="F31" s="32"/>
    </row>
    <row r="32" spans="1:6" ht="15.75" thickBot="1" x14ac:dyDescent="0.3">
      <c r="A32" s="1"/>
      <c r="B32" s="33"/>
      <c r="C32" s="34" t="s">
        <v>51</v>
      </c>
      <c r="D32" s="45"/>
      <c r="E32" s="36"/>
      <c r="F32" s="37">
        <f>F20+F21+F22+F29+F30</f>
        <v>0</v>
      </c>
    </row>
    <row r="33" spans="1:6" ht="15.75" thickBot="1" x14ac:dyDescent="0.3">
      <c r="A33" s="1"/>
      <c r="B33" s="46" t="s">
        <v>52</v>
      </c>
      <c r="C33" s="127" t="s">
        <v>53</v>
      </c>
      <c r="D33" s="128"/>
      <c r="E33" s="128"/>
      <c r="F33" s="128"/>
    </row>
    <row r="34" spans="1:6" x14ac:dyDescent="0.25">
      <c r="A34" s="1"/>
      <c r="B34" s="47">
        <v>45294</v>
      </c>
      <c r="C34" s="40" t="s">
        <v>12</v>
      </c>
      <c r="D34" s="41"/>
      <c r="E34" s="42">
        <v>166</v>
      </c>
      <c r="F34" s="43">
        <f t="shared" si="0"/>
        <v>0</v>
      </c>
    </row>
    <row r="35" spans="1:6" x14ac:dyDescent="0.25">
      <c r="A35" s="1"/>
      <c r="B35" s="48" t="s">
        <v>54</v>
      </c>
      <c r="C35" s="19" t="s">
        <v>14</v>
      </c>
      <c r="D35" s="20"/>
      <c r="E35" s="21">
        <v>14</v>
      </c>
      <c r="F35" s="22">
        <f t="shared" si="0"/>
        <v>0</v>
      </c>
    </row>
    <row r="36" spans="1:6" x14ac:dyDescent="0.25">
      <c r="A36" s="1"/>
      <c r="B36" s="48" t="s">
        <v>55</v>
      </c>
      <c r="C36" s="19" t="s">
        <v>16</v>
      </c>
      <c r="D36" s="20"/>
      <c r="E36" s="21">
        <v>8</v>
      </c>
      <c r="F36" s="22">
        <f t="shared" si="0"/>
        <v>0</v>
      </c>
    </row>
    <row r="37" spans="1:6" x14ac:dyDescent="0.25">
      <c r="A37" s="1"/>
      <c r="B37" s="49"/>
      <c r="C37" s="24" t="s">
        <v>17</v>
      </c>
      <c r="D37" s="25"/>
      <c r="E37" s="26"/>
      <c r="F37" s="25"/>
    </row>
    <row r="38" spans="1:6" x14ac:dyDescent="0.25">
      <c r="A38" s="1"/>
      <c r="B38" s="48" t="s">
        <v>56</v>
      </c>
      <c r="C38" s="19" t="s">
        <v>19</v>
      </c>
      <c r="D38" s="20"/>
      <c r="E38" s="26"/>
      <c r="F38" s="25"/>
    </row>
    <row r="39" spans="1:6" x14ac:dyDescent="0.25">
      <c r="A39" s="1"/>
      <c r="B39" s="48" t="s">
        <v>57</v>
      </c>
      <c r="C39" s="19" t="s">
        <v>21</v>
      </c>
      <c r="D39" s="20"/>
      <c r="E39" s="26"/>
      <c r="F39" s="25"/>
    </row>
    <row r="40" spans="1:6" x14ac:dyDescent="0.25">
      <c r="A40" s="1"/>
      <c r="B40" s="48" t="s">
        <v>58</v>
      </c>
      <c r="C40" s="19" t="s">
        <v>23</v>
      </c>
      <c r="D40" s="20"/>
      <c r="E40" s="26"/>
      <c r="F40" s="25"/>
    </row>
    <row r="41" spans="1:6" x14ac:dyDescent="0.25">
      <c r="A41" s="1"/>
      <c r="B41" s="48" t="s">
        <v>59</v>
      </c>
      <c r="C41" s="19" t="s">
        <v>25</v>
      </c>
      <c r="D41" s="20"/>
      <c r="E41" s="26"/>
      <c r="F41" s="25"/>
    </row>
    <row r="42" spans="1:6" x14ac:dyDescent="0.25">
      <c r="A42" s="1"/>
      <c r="B42" s="48" t="s">
        <v>60</v>
      </c>
      <c r="C42" s="19" t="s">
        <v>27</v>
      </c>
      <c r="D42" s="20"/>
      <c r="E42" s="26"/>
      <c r="F42" s="25"/>
    </row>
    <row r="43" spans="1:6" x14ac:dyDescent="0.25">
      <c r="A43" s="1"/>
      <c r="B43" s="48" t="s">
        <v>61</v>
      </c>
      <c r="C43" s="19" t="s">
        <v>29</v>
      </c>
      <c r="D43" s="20"/>
      <c r="E43" s="26"/>
      <c r="F43" s="25"/>
    </row>
    <row r="44" spans="1:6" x14ac:dyDescent="0.25">
      <c r="A44" s="1"/>
      <c r="B44" s="18" t="s">
        <v>62</v>
      </c>
      <c r="C44" s="19" t="s">
        <v>31</v>
      </c>
      <c r="D44" s="20"/>
      <c r="E44" s="21">
        <v>5</v>
      </c>
      <c r="F44" s="22">
        <f t="shared" ref="F44:F45" si="2">D44*E44</f>
        <v>0</v>
      </c>
    </row>
    <row r="45" spans="1:6" x14ac:dyDescent="0.25">
      <c r="A45" s="1"/>
      <c r="B45" s="50" t="s">
        <v>63</v>
      </c>
      <c r="C45" s="51" t="s">
        <v>33</v>
      </c>
      <c r="D45" s="52"/>
      <c r="E45" s="53">
        <v>8</v>
      </c>
      <c r="F45" s="54">
        <f t="shared" si="2"/>
        <v>0</v>
      </c>
    </row>
    <row r="46" spans="1:6" ht="17.25" customHeight="1" thickBot="1" x14ac:dyDescent="0.3">
      <c r="A46" s="2"/>
      <c r="B46" s="55" t="s">
        <v>64</v>
      </c>
      <c r="C46" s="29" t="s">
        <v>35</v>
      </c>
      <c r="D46" s="30"/>
      <c r="E46" s="31"/>
      <c r="F46" s="32"/>
    </row>
    <row r="47" spans="1:6" ht="15.75" thickBot="1" x14ac:dyDescent="0.3">
      <c r="A47" s="2"/>
      <c r="B47" s="56"/>
      <c r="C47" s="57" t="s">
        <v>51</v>
      </c>
      <c r="D47" s="58"/>
      <c r="E47" s="59"/>
      <c r="F47" s="60">
        <f>F34+F35+F36+F44+F45</f>
        <v>0</v>
      </c>
    </row>
    <row r="48" spans="1:6" ht="15.75" thickBot="1" x14ac:dyDescent="0.3">
      <c r="A48" s="2"/>
      <c r="B48" s="46" t="s">
        <v>65</v>
      </c>
      <c r="C48" s="127" t="s">
        <v>66</v>
      </c>
      <c r="D48" s="128"/>
      <c r="E48" s="128"/>
      <c r="F48" s="128"/>
    </row>
    <row r="49" spans="1:6" x14ac:dyDescent="0.25">
      <c r="A49" s="2"/>
      <c r="B49" s="62" t="s">
        <v>67</v>
      </c>
      <c r="C49" s="40" t="s">
        <v>12</v>
      </c>
      <c r="D49" s="41"/>
      <c r="E49" s="42">
        <v>16</v>
      </c>
      <c r="F49" s="43">
        <f t="shared" ref="F49:F51" si="3">D49*E49</f>
        <v>0</v>
      </c>
    </row>
    <row r="50" spans="1:6" x14ac:dyDescent="0.25">
      <c r="A50" s="2"/>
      <c r="B50" s="63" t="s">
        <v>68</v>
      </c>
      <c r="C50" s="19" t="s">
        <v>14</v>
      </c>
      <c r="D50" s="20"/>
      <c r="E50" s="21">
        <v>8</v>
      </c>
      <c r="F50" s="22">
        <f t="shared" si="3"/>
        <v>0</v>
      </c>
    </row>
    <row r="51" spans="1:6" x14ac:dyDescent="0.25">
      <c r="A51" s="2"/>
      <c r="B51" s="63" t="s">
        <v>69</v>
      </c>
      <c r="C51" s="19" t="s">
        <v>42</v>
      </c>
      <c r="D51" s="20"/>
      <c r="E51" s="21">
        <v>1</v>
      </c>
      <c r="F51" s="22">
        <f t="shared" si="3"/>
        <v>0</v>
      </c>
    </row>
    <row r="52" spans="1:6" x14ac:dyDescent="0.25">
      <c r="A52" s="2"/>
      <c r="B52" s="64"/>
      <c r="C52" s="24" t="s">
        <v>17</v>
      </c>
      <c r="D52" s="65"/>
      <c r="E52" s="66"/>
      <c r="F52" s="65"/>
    </row>
    <row r="53" spans="1:6" x14ac:dyDescent="0.25">
      <c r="A53" s="2"/>
      <c r="B53" s="50" t="s">
        <v>70</v>
      </c>
      <c r="C53" s="19" t="s">
        <v>19</v>
      </c>
      <c r="D53" s="52"/>
      <c r="E53" s="66"/>
      <c r="F53" s="65"/>
    </row>
    <row r="54" spans="1:6" x14ac:dyDescent="0.25">
      <c r="A54" s="2"/>
      <c r="B54" s="50" t="s">
        <v>71</v>
      </c>
      <c r="C54" s="19" t="s">
        <v>21</v>
      </c>
      <c r="D54" s="52"/>
      <c r="E54" s="66"/>
      <c r="F54" s="65"/>
    </row>
    <row r="55" spans="1:6" x14ac:dyDescent="0.25">
      <c r="A55" s="2"/>
      <c r="B55" s="50" t="s">
        <v>72</v>
      </c>
      <c r="C55" s="19" t="s">
        <v>23</v>
      </c>
      <c r="D55" s="52"/>
      <c r="E55" s="66"/>
      <c r="F55" s="65"/>
    </row>
    <row r="56" spans="1:6" x14ac:dyDescent="0.25">
      <c r="A56" s="2"/>
      <c r="B56" s="50" t="s">
        <v>73</v>
      </c>
      <c r="C56" s="19" t="s">
        <v>25</v>
      </c>
      <c r="D56" s="52"/>
      <c r="E56" s="66"/>
      <c r="F56" s="65"/>
    </row>
    <row r="57" spans="1:6" x14ac:dyDescent="0.25">
      <c r="A57" s="2"/>
      <c r="B57" s="50" t="s">
        <v>74</v>
      </c>
      <c r="C57" s="19" t="s">
        <v>27</v>
      </c>
      <c r="D57" s="52"/>
      <c r="E57" s="66"/>
      <c r="F57" s="65"/>
    </row>
    <row r="58" spans="1:6" x14ac:dyDescent="0.25">
      <c r="A58" s="2"/>
      <c r="B58" s="50" t="s">
        <v>75</v>
      </c>
      <c r="C58" s="19" t="s">
        <v>29</v>
      </c>
      <c r="D58" s="52"/>
      <c r="E58" s="66"/>
      <c r="F58" s="65"/>
    </row>
    <row r="59" spans="1:6" x14ac:dyDescent="0.25">
      <c r="A59" s="2"/>
      <c r="B59" s="50" t="s">
        <v>76</v>
      </c>
      <c r="C59" s="19" t="s">
        <v>33</v>
      </c>
      <c r="D59" s="52"/>
      <c r="E59" s="53">
        <v>1</v>
      </c>
      <c r="F59" s="22">
        <f t="shared" ref="F59" si="4">D59*E59</f>
        <v>0</v>
      </c>
    </row>
    <row r="60" spans="1:6" ht="17.25" customHeight="1" thickBot="1" x14ac:dyDescent="0.3">
      <c r="A60" s="1"/>
      <c r="B60" s="28" t="s">
        <v>77</v>
      </c>
      <c r="C60" s="29" t="s">
        <v>35</v>
      </c>
      <c r="D60" s="30"/>
      <c r="E60" s="31"/>
      <c r="F60" s="32"/>
    </row>
    <row r="61" spans="1:6" ht="15.75" thickBot="1" x14ac:dyDescent="0.3">
      <c r="A61" s="1"/>
      <c r="B61" s="56"/>
      <c r="C61" s="57" t="s">
        <v>51</v>
      </c>
      <c r="D61" s="58"/>
      <c r="E61" s="59"/>
      <c r="F61" s="60">
        <f>F49+F50+F51+F59</f>
        <v>0</v>
      </c>
    </row>
    <row r="62" spans="1:6" ht="15.75" thickBot="1" x14ac:dyDescent="0.3">
      <c r="A62" s="1"/>
      <c r="B62" s="46" t="s">
        <v>78</v>
      </c>
      <c r="C62" s="129" t="s">
        <v>79</v>
      </c>
      <c r="D62" s="130"/>
      <c r="E62" s="130"/>
      <c r="F62" s="130"/>
    </row>
    <row r="63" spans="1:6" x14ac:dyDescent="0.25">
      <c r="A63" s="1"/>
      <c r="B63" s="39" t="s">
        <v>80</v>
      </c>
      <c r="C63" s="40" t="s">
        <v>12</v>
      </c>
      <c r="D63" s="41"/>
      <c r="E63" s="42">
        <v>34</v>
      </c>
      <c r="F63" s="43">
        <f t="shared" ref="F63:F65" si="5">D63*E63</f>
        <v>0</v>
      </c>
    </row>
    <row r="64" spans="1:6" x14ac:dyDescent="0.25">
      <c r="A64" s="1"/>
      <c r="B64" s="18" t="s">
        <v>81</v>
      </c>
      <c r="C64" s="19" t="s">
        <v>14</v>
      </c>
      <c r="D64" s="20"/>
      <c r="E64" s="21">
        <v>18</v>
      </c>
      <c r="F64" s="22">
        <f t="shared" si="5"/>
        <v>0</v>
      </c>
    </row>
    <row r="65" spans="1:6" x14ac:dyDescent="0.25">
      <c r="A65" s="1"/>
      <c r="B65" s="48" t="s">
        <v>82</v>
      </c>
      <c r="C65" s="19" t="s">
        <v>42</v>
      </c>
      <c r="D65" s="20"/>
      <c r="E65" s="21">
        <v>2</v>
      </c>
      <c r="F65" s="22">
        <f t="shared" si="5"/>
        <v>0</v>
      </c>
    </row>
    <row r="66" spans="1:6" x14ac:dyDescent="0.25">
      <c r="A66" s="1"/>
      <c r="B66" s="64"/>
      <c r="C66" s="67" t="s">
        <v>17</v>
      </c>
      <c r="D66" s="65"/>
      <c r="E66" s="66"/>
      <c r="F66" s="65"/>
    </row>
    <row r="67" spans="1:6" x14ac:dyDescent="0.25">
      <c r="A67" s="1"/>
      <c r="B67" s="68" t="s">
        <v>83</v>
      </c>
      <c r="C67" s="19" t="s">
        <v>19</v>
      </c>
      <c r="D67" s="52"/>
      <c r="E67" s="66"/>
      <c r="F67" s="65"/>
    </row>
    <row r="68" spans="1:6" x14ac:dyDescent="0.25">
      <c r="A68" s="1"/>
      <c r="B68" s="68" t="s">
        <v>84</v>
      </c>
      <c r="C68" s="19" t="s">
        <v>23</v>
      </c>
      <c r="D68" s="52"/>
      <c r="E68" s="66"/>
      <c r="F68" s="65"/>
    </row>
    <row r="69" spans="1:6" x14ac:dyDescent="0.25">
      <c r="A69" s="1"/>
      <c r="B69" s="68" t="s">
        <v>85</v>
      </c>
      <c r="C69" s="19" t="s">
        <v>25</v>
      </c>
      <c r="D69" s="52"/>
      <c r="E69" s="66"/>
      <c r="F69" s="65"/>
    </row>
    <row r="70" spans="1:6" x14ac:dyDescent="0.25">
      <c r="A70" s="1"/>
      <c r="B70" s="68" t="s">
        <v>86</v>
      </c>
      <c r="C70" s="19" t="s">
        <v>27</v>
      </c>
      <c r="D70" s="52"/>
      <c r="E70" s="66"/>
      <c r="F70" s="65"/>
    </row>
    <row r="71" spans="1:6" x14ac:dyDescent="0.25">
      <c r="A71" s="1"/>
      <c r="B71" s="68" t="s">
        <v>87</v>
      </c>
      <c r="C71" s="19" t="s">
        <v>29</v>
      </c>
      <c r="D71" s="52"/>
      <c r="E71" s="66"/>
      <c r="F71" s="65"/>
    </row>
    <row r="72" spans="1:6" x14ac:dyDescent="0.25">
      <c r="A72" s="1"/>
      <c r="B72" s="68" t="s">
        <v>88</v>
      </c>
      <c r="C72" s="51" t="s">
        <v>33</v>
      </c>
      <c r="D72" s="52"/>
      <c r="E72" s="53">
        <v>2</v>
      </c>
      <c r="F72" s="54">
        <f t="shared" ref="F72" si="6">D72*E72</f>
        <v>0</v>
      </c>
    </row>
    <row r="73" spans="1:6" ht="18" customHeight="1" thickBot="1" x14ac:dyDescent="0.3">
      <c r="A73" s="1"/>
      <c r="B73" s="69" t="s">
        <v>89</v>
      </c>
      <c r="C73" s="29" t="s">
        <v>35</v>
      </c>
      <c r="D73" s="30"/>
      <c r="E73" s="31"/>
      <c r="F73" s="32"/>
    </row>
    <row r="74" spans="1:6" ht="15.75" thickBot="1" x14ac:dyDescent="0.3">
      <c r="A74" s="1"/>
      <c r="B74" s="56"/>
      <c r="C74" s="57" t="s">
        <v>51</v>
      </c>
      <c r="D74" s="58"/>
      <c r="E74" s="59"/>
      <c r="F74" s="60">
        <f>F63+F64+F65+F72</f>
        <v>0</v>
      </c>
    </row>
    <row r="75" spans="1:6" ht="15.75" thickBot="1" x14ac:dyDescent="0.3">
      <c r="A75" s="1"/>
      <c r="B75" s="70"/>
      <c r="C75" s="131" t="s">
        <v>90</v>
      </c>
      <c r="D75" s="132"/>
      <c r="E75" s="71"/>
      <c r="F75" s="72">
        <f>F18+F32+F47+F61+F74</f>
        <v>0</v>
      </c>
    </row>
    <row r="76" spans="1:6" ht="15.75" thickBot="1" x14ac:dyDescent="0.3">
      <c r="A76" s="1"/>
      <c r="B76" s="28" t="s">
        <v>91</v>
      </c>
      <c r="C76" s="133" t="s">
        <v>92</v>
      </c>
      <c r="D76" s="134"/>
      <c r="E76" s="134"/>
      <c r="F76" s="134"/>
    </row>
    <row r="77" spans="1:6" ht="15.75" thickBot="1" x14ac:dyDescent="0.3">
      <c r="A77" s="3"/>
      <c r="B77" s="73" t="s">
        <v>9</v>
      </c>
      <c r="C77" s="121" t="s">
        <v>93</v>
      </c>
      <c r="D77" s="122"/>
      <c r="E77" s="122"/>
      <c r="F77" s="122"/>
    </row>
    <row r="78" spans="1:6" ht="15" customHeight="1" x14ac:dyDescent="0.25">
      <c r="A78" s="1"/>
      <c r="B78" s="39" t="s">
        <v>11</v>
      </c>
      <c r="C78" s="74" t="s">
        <v>12</v>
      </c>
      <c r="D78" s="75"/>
      <c r="E78" s="76">
        <v>156</v>
      </c>
      <c r="F78" s="43">
        <f t="shared" ref="F78:F80" si="7">D78*E78</f>
        <v>0</v>
      </c>
    </row>
    <row r="79" spans="1:6" ht="15" customHeight="1" x14ac:dyDescent="0.25">
      <c r="A79" s="1"/>
      <c r="B79" s="18" t="s">
        <v>13</v>
      </c>
      <c r="C79" s="77" t="s">
        <v>94</v>
      </c>
      <c r="D79" s="52"/>
      <c r="E79" s="78">
        <v>37</v>
      </c>
      <c r="F79" s="22">
        <f t="shared" si="7"/>
        <v>0</v>
      </c>
    </row>
    <row r="80" spans="1:6" ht="15" customHeight="1" x14ac:dyDescent="0.25">
      <c r="A80" s="1"/>
      <c r="B80" s="18" t="s">
        <v>15</v>
      </c>
      <c r="C80" s="77" t="s">
        <v>16</v>
      </c>
      <c r="D80" s="52"/>
      <c r="E80" s="78">
        <v>4</v>
      </c>
      <c r="F80" s="22">
        <f t="shared" si="7"/>
        <v>0</v>
      </c>
    </row>
    <row r="81" spans="1:6" ht="15" customHeight="1" x14ac:dyDescent="0.25">
      <c r="A81" s="1"/>
      <c r="B81" s="23"/>
      <c r="C81" s="79" t="s">
        <v>17</v>
      </c>
      <c r="D81" s="25"/>
      <c r="E81" s="80"/>
      <c r="F81" s="25"/>
    </row>
    <row r="82" spans="1:6" ht="15" customHeight="1" x14ac:dyDescent="0.25">
      <c r="A82" s="1"/>
      <c r="B82" s="18" t="s">
        <v>18</v>
      </c>
      <c r="C82" s="82" t="s">
        <v>95</v>
      </c>
      <c r="D82" s="52"/>
      <c r="E82" s="80"/>
      <c r="F82" s="25"/>
    </row>
    <row r="83" spans="1:6" ht="15" customHeight="1" x14ac:dyDescent="0.25">
      <c r="A83" s="1"/>
      <c r="B83" s="18" t="s">
        <v>20</v>
      </c>
      <c r="C83" s="77" t="s">
        <v>96</v>
      </c>
      <c r="D83" s="52"/>
      <c r="E83" s="80"/>
      <c r="F83" s="25"/>
    </row>
    <row r="84" spans="1:6" ht="15" customHeight="1" x14ac:dyDescent="0.25">
      <c r="A84" s="1"/>
      <c r="B84" s="18" t="s">
        <v>22</v>
      </c>
      <c r="C84" s="19" t="s">
        <v>97</v>
      </c>
      <c r="D84" s="52"/>
      <c r="E84" s="80"/>
      <c r="F84" s="25"/>
    </row>
    <row r="85" spans="1:6" ht="15" customHeight="1" x14ac:dyDescent="0.25">
      <c r="A85" s="1"/>
      <c r="B85" s="18" t="s">
        <v>24</v>
      </c>
      <c r="C85" s="83" t="s">
        <v>98</v>
      </c>
      <c r="D85" s="52"/>
      <c r="E85" s="80"/>
      <c r="F85" s="25"/>
    </row>
    <row r="86" spans="1:6" ht="15" customHeight="1" x14ac:dyDescent="0.25">
      <c r="A86" s="1"/>
      <c r="B86" s="18" t="s">
        <v>26</v>
      </c>
      <c r="C86" s="83" t="s">
        <v>99</v>
      </c>
      <c r="D86" s="52"/>
      <c r="E86" s="80"/>
      <c r="F86" s="25"/>
    </row>
    <row r="87" spans="1:6" ht="22.5" customHeight="1" x14ac:dyDescent="0.25">
      <c r="A87" s="1"/>
      <c r="B87" s="18" t="s">
        <v>28</v>
      </c>
      <c r="C87" s="83" t="s">
        <v>100</v>
      </c>
      <c r="D87" s="52"/>
      <c r="E87" s="80"/>
      <c r="F87" s="25"/>
    </row>
    <row r="88" spans="1:6" ht="24" customHeight="1" x14ac:dyDescent="0.25">
      <c r="A88" s="1"/>
      <c r="B88" s="18" t="s">
        <v>101</v>
      </c>
      <c r="C88" s="83" t="s">
        <v>102</v>
      </c>
      <c r="D88" s="52"/>
      <c r="E88" s="80"/>
      <c r="F88" s="25"/>
    </row>
    <row r="89" spans="1:6" ht="21.75" customHeight="1" thickBot="1" x14ac:dyDescent="0.3">
      <c r="A89" s="1"/>
      <c r="B89" s="84" t="s">
        <v>103</v>
      </c>
      <c r="C89" s="85" t="s">
        <v>104</v>
      </c>
      <c r="D89" s="30"/>
      <c r="E89" s="86"/>
      <c r="F89" s="32"/>
    </row>
    <row r="90" spans="1:6" ht="15" customHeight="1" thickBot="1" x14ac:dyDescent="0.3">
      <c r="A90" s="1"/>
      <c r="B90" s="87"/>
      <c r="C90" s="88" t="s">
        <v>51</v>
      </c>
      <c r="D90" s="61"/>
      <c r="E90" s="89"/>
      <c r="F90" s="60">
        <f>F78+F79+F80</f>
        <v>0</v>
      </c>
    </row>
    <row r="91" spans="1:6" ht="15" customHeight="1" thickBot="1" x14ac:dyDescent="0.3">
      <c r="A91" s="1"/>
      <c r="B91" s="46" t="s">
        <v>37</v>
      </c>
      <c r="C91" s="127" t="s">
        <v>105</v>
      </c>
      <c r="D91" s="128"/>
      <c r="E91" s="128"/>
      <c r="F91" s="128"/>
    </row>
    <row r="92" spans="1:6" ht="15" customHeight="1" x14ac:dyDescent="0.25">
      <c r="A92" s="1"/>
      <c r="B92" s="47" t="s">
        <v>39</v>
      </c>
      <c r="C92" s="90" t="s">
        <v>12</v>
      </c>
      <c r="D92" s="75"/>
      <c r="E92" s="91">
        <v>1576</v>
      </c>
      <c r="F92" s="43">
        <f t="shared" ref="F92:F94" si="8">D92*E92</f>
        <v>0</v>
      </c>
    </row>
    <row r="93" spans="1:6" ht="15" customHeight="1" x14ac:dyDescent="0.25">
      <c r="A93" s="3"/>
      <c r="B93" s="92" t="s">
        <v>40</v>
      </c>
      <c r="C93" s="93" t="s">
        <v>94</v>
      </c>
      <c r="D93" s="52"/>
      <c r="E93" s="21">
        <v>224</v>
      </c>
      <c r="F93" s="22">
        <f t="shared" si="8"/>
        <v>0</v>
      </c>
    </row>
    <row r="94" spans="1:6" ht="15" customHeight="1" x14ac:dyDescent="0.25">
      <c r="A94" s="3"/>
      <c r="B94" s="92" t="s">
        <v>41</v>
      </c>
      <c r="C94" s="93" t="s">
        <v>16</v>
      </c>
      <c r="D94" s="52"/>
      <c r="E94" s="94">
        <v>39</v>
      </c>
      <c r="F94" s="22">
        <f t="shared" si="8"/>
        <v>0</v>
      </c>
    </row>
    <row r="95" spans="1:6" ht="15" customHeight="1" x14ac:dyDescent="0.25">
      <c r="A95" s="1"/>
      <c r="B95" s="44"/>
      <c r="C95" s="95" t="s">
        <v>17</v>
      </c>
      <c r="D95" s="81"/>
      <c r="E95" s="96"/>
      <c r="F95" s="81"/>
    </row>
    <row r="96" spans="1:6" ht="15" customHeight="1" x14ac:dyDescent="0.25">
      <c r="A96" s="1"/>
      <c r="B96" s="18" t="s">
        <v>43</v>
      </c>
      <c r="C96" s="97" t="s">
        <v>106</v>
      </c>
      <c r="D96" s="52"/>
      <c r="E96" s="96"/>
      <c r="F96" s="81"/>
    </row>
    <row r="97" spans="1:6" ht="15" customHeight="1" x14ac:dyDescent="0.25">
      <c r="A97" s="1"/>
      <c r="B97" s="18" t="s">
        <v>44</v>
      </c>
      <c r="C97" s="97" t="s">
        <v>107</v>
      </c>
      <c r="D97" s="52"/>
      <c r="E97" s="96"/>
      <c r="F97" s="81"/>
    </row>
    <row r="98" spans="1:6" ht="15" customHeight="1" x14ac:dyDescent="0.25">
      <c r="A98" s="1"/>
      <c r="B98" s="27" t="s">
        <v>45</v>
      </c>
      <c r="C98" s="98" t="s">
        <v>95</v>
      </c>
      <c r="D98" s="52"/>
      <c r="E98" s="96"/>
      <c r="F98" s="81"/>
    </row>
    <row r="99" spans="1:6" ht="15" customHeight="1" x14ac:dyDescent="0.25">
      <c r="A99" s="1"/>
      <c r="B99" s="27" t="s">
        <v>46</v>
      </c>
      <c r="C99" s="93" t="s">
        <v>96</v>
      </c>
      <c r="D99" s="52"/>
      <c r="E99" s="96"/>
      <c r="F99" s="81"/>
    </row>
    <row r="100" spans="1:6" ht="15" customHeight="1" x14ac:dyDescent="0.25">
      <c r="A100" s="1"/>
      <c r="B100" s="27" t="s">
        <v>47</v>
      </c>
      <c r="C100" s="19" t="s">
        <v>97</v>
      </c>
      <c r="D100" s="52"/>
      <c r="E100" s="96"/>
      <c r="F100" s="81"/>
    </row>
    <row r="101" spans="1:6" ht="15" customHeight="1" x14ac:dyDescent="0.25">
      <c r="A101" s="1"/>
      <c r="B101" s="27" t="s">
        <v>108</v>
      </c>
      <c r="C101" s="93" t="s">
        <v>109</v>
      </c>
      <c r="D101" s="52"/>
      <c r="E101" s="96"/>
      <c r="F101" s="81"/>
    </row>
    <row r="102" spans="1:6" ht="15" customHeight="1" x14ac:dyDescent="0.25">
      <c r="A102" s="1"/>
      <c r="B102" s="27" t="s">
        <v>110</v>
      </c>
      <c r="C102" s="99" t="s">
        <v>98</v>
      </c>
      <c r="D102" s="52"/>
      <c r="E102" s="26"/>
      <c r="F102" s="81"/>
    </row>
    <row r="103" spans="1:6" ht="15" customHeight="1" thickBot="1" x14ac:dyDescent="0.3">
      <c r="A103" s="3"/>
      <c r="B103" s="27" t="s">
        <v>111</v>
      </c>
      <c r="C103" s="99" t="s">
        <v>112</v>
      </c>
      <c r="D103" s="52"/>
      <c r="E103" s="100"/>
      <c r="F103" s="100"/>
    </row>
    <row r="104" spans="1:6" ht="15" customHeight="1" thickBot="1" x14ac:dyDescent="0.3">
      <c r="A104" s="1"/>
      <c r="B104" s="87"/>
      <c r="C104" s="88" t="s">
        <v>51</v>
      </c>
      <c r="D104" s="61"/>
      <c r="E104" s="89"/>
      <c r="F104" s="60">
        <f>F92+F93+F94</f>
        <v>0</v>
      </c>
    </row>
    <row r="105" spans="1:6" ht="15" customHeight="1" thickBot="1" x14ac:dyDescent="0.3">
      <c r="A105" s="1"/>
      <c r="B105" s="12" t="s">
        <v>52</v>
      </c>
      <c r="C105" s="121" t="s">
        <v>113</v>
      </c>
      <c r="D105" s="122"/>
      <c r="E105" s="122"/>
      <c r="F105" s="122"/>
    </row>
    <row r="106" spans="1:6" ht="15" customHeight="1" x14ac:dyDescent="0.25">
      <c r="A106" s="1"/>
      <c r="B106" s="39" t="s">
        <v>114</v>
      </c>
      <c r="C106" s="90" t="s">
        <v>12</v>
      </c>
      <c r="D106" s="75"/>
      <c r="E106" s="76">
        <v>128</v>
      </c>
      <c r="F106" s="43">
        <f t="shared" ref="F106:F108" si="9">D106*E106</f>
        <v>0</v>
      </c>
    </row>
    <row r="107" spans="1:6" ht="15" customHeight="1" x14ac:dyDescent="0.25">
      <c r="A107" s="1"/>
      <c r="B107" s="18" t="s">
        <v>54</v>
      </c>
      <c r="C107" s="93" t="s">
        <v>94</v>
      </c>
      <c r="D107" s="52"/>
      <c r="E107" s="78">
        <v>66</v>
      </c>
      <c r="F107" s="22">
        <f t="shared" si="9"/>
        <v>0</v>
      </c>
    </row>
    <row r="108" spans="1:6" ht="15" customHeight="1" x14ac:dyDescent="0.25">
      <c r="A108" s="1"/>
      <c r="B108" s="18" t="s">
        <v>55</v>
      </c>
      <c r="C108" s="93" t="s">
        <v>16</v>
      </c>
      <c r="D108" s="52"/>
      <c r="E108" s="78">
        <v>3</v>
      </c>
      <c r="F108" s="22">
        <f t="shared" si="9"/>
        <v>0</v>
      </c>
    </row>
    <row r="109" spans="1:6" ht="15" customHeight="1" x14ac:dyDescent="0.25">
      <c r="A109" s="1"/>
      <c r="B109" s="44"/>
      <c r="C109" s="95" t="s">
        <v>115</v>
      </c>
      <c r="D109" s="25"/>
      <c r="E109" s="80"/>
      <c r="F109" s="25"/>
    </row>
    <row r="110" spans="1:6" ht="15" customHeight="1" x14ac:dyDescent="0.25">
      <c r="A110" s="1"/>
      <c r="B110" s="18" t="s">
        <v>56</v>
      </c>
      <c r="C110" s="97" t="s">
        <v>106</v>
      </c>
      <c r="D110" s="52"/>
      <c r="E110" s="80"/>
      <c r="F110" s="25"/>
    </row>
    <row r="111" spans="1:6" ht="15" customHeight="1" x14ac:dyDescent="0.25">
      <c r="A111" s="1"/>
      <c r="B111" s="18" t="s">
        <v>57</v>
      </c>
      <c r="C111" s="97" t="s">
        <v>107</v>
      </c>
      <c r="D111" s="52"/>
      <c r="E111" s="80"/>
      <c r="F111" s="25"/>
    </row>
    <row r="112" spans="1:6" ht="15" customHeight="1" x14ac:dyDescent="0.25">
      <c r="A112" s="1"/>
      <c r="B112" s="18" t="s">
        <v>58</v>
      </c>
      <c r="C112" s="97" t="s">
        <v>95</v>
      </c>
      <c r="D112" s="52"/>
      <c r="E112" s="80"/>
      <c r="F112" s="25"/>
    </row>
    <row r="113" spans="1:6" ht="15" customHeight="1" x14ac:dyDescent="0.25">
      <c r="A113" s="1"/>
      <c r="B113" s="18" t="s">
        <v>59</v>
      </c>
      <c r="C113" s="97" t="s">
        <v>96</v>
      </c>
      <c r="D113" s="52"/>
      <c r="E113" s="80"/>
      <c r="F113" s="25"/>
    </row>
    <row r="114" spans="1:6" ht="15" customHeight="1" x14ac:dyDescent="0.25">
      <c r="A114" s="1"/>
      <c r="B114" s="27" t="s">
        <v>47</v>
      </c>
      <c r="C114" s="19" t="s">
        <v>97</v>
      </c>
      <c r="D114" s="52"/>
      <c r="E114" s="80"/>
      <c r="F114" s="25"/>
    </row>
    <row r="115" spans="1:6" ht="15" customHeight="1" x14ac:dyDescent="0.25">
      <c r="A115" s="1"/>
      <c r="B115" s="27" t="s">
        <v>108</v>
      </c>
      <c r="C115" s="93" t="s">
        <v>109</v>
      </c>
      <c r="D115" s="52"/>
      <c r="E115" s="80"/>
      <c r="F115" s="25"/>
    </row>
    <row r="116" spans="1:6" ht="15" customHeight="1" x14ac:dyDescent="0.25">
      <c r="A116" s="1"/>
      <c r="B116" s="18" t="s">
        <v>116</v>
      </c>
      <c r="C116" s="99" t="s">
        <v>98</v>
      </c>
      <c r="D116" s="52"/>
      <c r="E116" s="80"/>
      <c r="F116" s="25"/>
    </row>
    <row r="117" spans="1:6" ht="15" customHeight="1" thickBot="1" x14ac:dyDescent="0.3">
      <c r="A117" s="1"/>
      <c r="B117" s="28" t="s">
        <v>117</v>
      </c>
      <c r="C117" s="101" t="s">
        <v>112</v>
      </c>
      <c r="D117" s="30"/>
      <c r="E117" s="86"/>
      <c r="F117" s="32"/>
    </row>
    <row r="118" spans="1:6" ht="15" customHeight="1" thickBot="1" x14ac:dyDescent="0.3">
      <c r="A118" s="1"/>
      <c r="B118" s="87"/>
      <c r="C118" s="88" t="s">
        <v>51</v>
      </c>
      <c r="D118" s="61"/>
      <c r="E118" s="89"/>
      <c r="F118" s="60">
        <f>F106+F107+F108</f>
        <v>0</v>
      </c>
    </row>
    <row r="119" spans="1:6" ht="15" customHeight="1" thickBot="1" x14ac:dyDescent="0.3">
      <c r="A119" s="1"/>
      <c r="B119" s="12" t="s">
        <v>65</v>
      </c>
      <c r="C119" s="121" t="s">
        <v>118</v>
      </c>
      <c r="D119" s="122"/>
      <c r="E119" s="122"/>
      <c r="F119" s="122"/>
    </row>
    <row r="120" spans="1:6" ht="15" customHeight="1" x14ac:dyDescent="0.25">
      <c r="A120" s="1"/>
      <c r="B120" s="39" t="s">
        <v>67</v>
      </c>
      <c r="C120" s="90" t="s">
        <v>12</v>
      </c>
      <c r="D120" s="75"/>
      <c r="E120" s="76">
        <v>24</v>
      </c>
      <c r="F120" s="43">
        <f t="shared" ref="F120:F122" si="10">D120*E120</f>
        <v>0</v>
      </c>
    </row>
    <row r="121" spans="1:6" ht="15" customHeight="1" x14ac:dyDescent="0.25">
      <c r="A121" s="1"/>
      <c r="B121" s="18" t="s">
        <v>68</v>
      </c>
      <c r="C121" s="93" t="s">
        <v>94</v>
      </c>
      <c r="D121" s="52"/>
      <c r="E121" s="78">
        <v>45</v>
      </c>
      <c r="F121" s="22">
        <f t="shared" si="10"/>
        <v>0</v>
      </c>
    </row>
    <row r="122" spans="1:6" ht="15" customHeight="1" x14ac:dyDescent="0.25">
      <c r="A122" s="1"/>
      <c r="B122" s="18" t="s">
        <v>69</v>
      </c>
      <c r="C122" s="93" t="s">
        <v>16</v>
      </c>
      <c r="D122" s="52"/>
      <c r="E122" s="78">
        <v>1</v>
      </c>
      <c r="F122" s="22">
        <f t="shared" si="10"/>
        <v>0</v>
      </c>
    </row>
    <row r="123" spans="1:6" ht="15" customHeight="1" x14ac:dyDescent="0.25">
      <c r="A123" s="1"/>
      <c r="B123" s="44"/>
      <c r="C123" s="102" t="s">
        <v>17</v>
      </c>
      <c r="D123" s="103"/>
      <c r="E123" s="80"/>
      <c r="F123" s="25"/>
    </row>
    <row r="124" spans="1:6" ht="15" customHeight="1" x14ac:dyDescent="0.25">
      <c r="A124" s="1"/>
      <c r="B124" s="18" t="s">
        <v>70</v>
      </c>
      <c r="C124" s="97" t="s">
        <v>106</v>
      </c>
      <c r="D124" s="52"/>
      <c r="E124" s="80"/>
      <c r="F124" s="25"/>
    </row>
    <row r="125" spans="1:6" ht="15" customHeight="1" x14ac:dyDescent="0.25">
      <c r="A125" s="1"/>
      <c r="B125" s="18" t="s">
        <v>71</v>
      </c>
      <c r="C125" s="82" t="s">
        <v>95</v>
      </c>
      <c r="D125" s="52"/>
      <c r="E125" s="80"/>
      <c r="F125" s="25"/>
    </row>
    <row r="126" spans="1:6" ht="15" customHeight="1" x14ac:dyDescent="0.25">
      <c r="A126" s="1"/>
      <c r="B126" s="18" t="s">
        <v>72</v>
      </c>
      <c r="C126" s="77" t="s">
        <v>96</v>
      </c>
      <c r="D126" s="52"/>
      <c r="E126" s="80"/>
      <c r="F126" s="25"/>
    </row>
    <row r="127" spans="1:6" ht="15" customHeight="1" x14ac:dyDescent="0.25">
      <c r="A127" s="1"/>
      <c r="B127" s="18" t="s">
        <v>73</v>
      </c>
      <c r="C127" s="19" t="s">
        <v>97</v>
      </c>
      <c r="D127" s="52"/>
      <c r="E127" s="80"/>
      <c r="F127" s="25"/>
    </row>
    <row r="128" spans="1:6" ht="15" customHeight="1" x14ac:dyDescent="0.25">
      <c r="A128" s="1"/>
      <c r="B128" s="18" t="s">
        <v>74</v>
      </c>
      <c r="C128" s="93" t="s">
        <v>109</v>
      </c>
      <c r="D128" s="52"/>
      <c r="E128" s="80"/>
      <c r="F128" s="25"/>
    </row>
    <row r="129" spans="1:6" ht="15" customHeight="1" thickBot="1" x14ac:dyDescent="0.3">
      <c r="A129" s="1"/>
      <c r="B129" s="18" t="s">
        <v>75</v>
      </c>
      <c r="C129" s="99" t="s">
        <v>98</v>
      </c>
      <c r="D129" s="52"/>
      <c r="E129" s="80"/>
      <c r="F129" s="25"/>
    </row>
    <row r="130" spans="1:6" ht="15" customHeight="1" thickBot="1" x14ac:dyDescent="0.3">
      <c r="A130" s="1"/>
      <c r="B130" s="87"/>
      <c r="C130" s="88" t="s">
        <v>51</v>
      </c>
      <c r="D130" s="61"/>
      <c r="E130" s="89"/>
      <c r="F130" s="60">
        <f>F120+F121+F122</f>
        <v>0</v>
      </c>
    </row>
    <row r="131" spans="1:6" ht="15" customHeight="1" thickBot="1" x14ac:dyDescent="0.3">
      <c r="A131" s="1"/>
      <c r="B131" s="70"/>
      <c r="C131" s="131" t="s">
        <v>119</v>
      </c>
      <c r="D131" s="132"/>
      <c r="E131" s="71"/>
      <c r="F131" s="72">
        <f>F90+F104+F118+F130</f>
        <v>0</v>
      </c>
    </row>
    <row r="132" spans="1:6" ht="15" customHeight="1" thickBot="1" x14ac:dyDescent="0.3">
      <c r="A132" s="1"/>
      <c r="B132" s="28" t="s">
        <v>120</v>
      </c>
      <c r="C132" s="137" t="s">
        <v>121</v>
      </c>
      <c r="D132" s="138"/>
      <c r="E132" s="138"/>
      <c r="F132" s="138"/>
    </row>
    <row r="133" spans="1:6" ht="15" customHeight="1" thickBot="1" x14ac:dyDescent="0.3">
      <c r="A133" s="1"/>
      <c r="B133" s="12" t="s">
        <v>9</v>
      </c>
      <c r="C133" s="121" t="s">
        <v>122</v>
      </c>
      <c r="D133" s="126"/>
      <c r="E133" s="122"/>
      <c r="F133" s="122"/>
    </row>
    <row r="134" spans="1:6" ht="15" customHeight="1" x14ac:dyDescent="0.25">
      <c r="A134" s="1"/>
      <c r="B134" s="39" t="s">
        <v>11</v>
      </c>
      <c r="C134" s="104" t="s">
        <v>123</v>
      </c>
      <c r="D134" s="20"/>
      <c r="E134" s="76">
        <v>884</v>
      </c>
      <c r="F134" s="43">
        <f t="shared" ref="F134:F135" si="11">D134*E134</f>
        <v>0</v>
      </c>
    </row>
    <row r="135" spans="1:6" ht="15" customHeight="1" x14ac:dyDescent="0.25">
      <c r="A135" s="1"/>
      <c r="B135" s="18" t="s">
        <v>13</v>
      </c>
      <c r="C135" s="105" t="s">
        <v>124</v>
      </c>
      <c r="D135" s="20"/>
      <c r="E135" s="78">
        <v>76</v>
      </c>
      <c r="F135" s="22">
        <f t="shared" si="11"/>
        <v>0</v>
      </c>
    </row>
    <row r="136" spans="1:6" ht="15" customHeight="1" x14ac:dyDescent="0.25">
      <c r="A136" s="1"/>
      <c r="B136" s="44"/>
      <c r="C136" s="106" t="s">
        <v>17</v>
      </c>
      <c r="D136" s="107"/>
      <c r="E136" s="80"/>
      <c r="F136" s="25"/>
    </row>
    <row r="137" spans="1:6" ht="22.5" customHeight="1" x14ac:dyDescent="0.25">
      <c r="A137" s="1"/>
      <c r="B137" s="18" t="s">
        <v>125</v>
      </c>
      <c r="C137" s="105" t="s">
        <v>126</v>
      </c>
      <c r="D137" s="20"/>
      <c r="E137" s="80"/>
      <c r="F137" s="25"/>
    </row>
    <row r="138" spans="1:6" ht="15" customHeight="1" x14ac:dyDescent="0.25">
      <c r="A138" s="1"/>
      <c r="B138" s="18" t="s">
        <v>127</v>
      </c>
      <c r="C138" s="105" t="s">
        <v>128</v>
      </c>
      <c r="D138" s="20"/>
      <c r="E138" s="80"/>
      <c r="F138" s="25"/>
    </row>
    <row r="139" spans="1:6" ht="15" customHeight="1" x14ac:dyDescent="0.25">
      <c r="A139" s="1"/>
      <c r="B139" s="18" t="s">
        <v>129</v>
      </c>
      <c r="C139" s="105" t="s">
        <v>130</v>
      </c>
      <c r="D139" s="20"/>
      <c r="E139" s="80"/>
      <c r="F139" s="25"/>
    </row>
    <row r="140" spans="1:6" ht="22.5" customHeight="1" x14ac:dyDescent="0.25">
      <c r="A140" s="1"/>
      <c r="B140" s="18" t="s">
        <v>131</v>
      </c>
      <c r="C140" s="105" t="s">
        <v>132</v>
      </c>
      <c r="D140" s="20"/>
      <c r="E140" s="80"/>
      <c r="F140" s="25"/>
    </row>
    <row r="141" spans="1:6" ht="27" customHeight="1" x14ac:dyDescent="0.25">
      <c r="A141" s="1"/>
      <c r="B141" s="18" t="s">
        <v>133</v>
      </c>
      <c r="C141" s="105" t="s">
        <v>134</v>
      </c>
      <c r="D141" s="20"/>
      <c r="E141" s="80"/>
      <c r="F141" s="25"/>
    </row>
    <row r="142" spans="1:6" ht="26.25" customHeight="1" x14ac:dyDescent="0.25">
      <c r="A142" s="1"/>
      <c r="B142" s="18" t="s">
        <v>135</v>
      </c>
      <c r="C142" s="105" t="s">
        <v>136</v>
      </c>
      <c r="D142" s="20"/>
      <c r="E142" s="80"/>
      <c r="F142" s="25"/>
    </row>
    <row r="143" spans="1:6" ht="15" customHeight="1" x14ac:dyDescent="0.25">
      <c r="A143" s="1"/>
      <c r="B143" s="18" t="s">
        <v>137</v>
      </c>
      <c r="C143" s="105" t="s">
        <v>138</v>
      </c>
      <c r="D143" s="20"/>
      <c r="E143" s="80"/>
      <c r="F143" s="25"/>
    </row>
    <row r="144" spans="1:6" ht="15" customHeight="1" thickBot="1" x14ac:dyDescent="0.3">
      <c r="A144" s="1"/>
      <c r="B144" s="28" t="s">
        <v>139</v>
      </c>
      <c r="C144" s="101" t="s">
        <v>140</v>
      </c>
      <c r="D144" s="108"/>
      <c r="E144" s="86"/>
      <c r="F144" s="32"/>
    </row>
    <row r="145" spans="1:6" ht="15" customHeight="1" thickBot="1" x14ac:dyDescent="0.3">
      <c r="A145" s="1"/>
      <c r="B145" s="87"/>
      <c r="C145" s="88" t="s">
        <v>51</v>
      </c>
      <c r="D145" s="61"/>
      <c r="E145" s="89"/>
      <c r="F145" s="60">
        <f>F134+F135</f>
        <v>0</v>
      </c>
    </row>
    <row r="146" spans="1:6" ht="15" customHeight="1" thickBot="1" x14ac:dyDescent="0.3">
      <c r="A146" s="1"/>
      <c r="B146" s="12" t="s">
        <v>37</v>
      </c>
      <c r="C146" s="121" t="s">
        <v>141</v>
      </c>
      <c r="D146" s="122"/>
      <c r="E146" s="122"/>
      <c r="F146" s="122"/>
    </row>
    <row r="147" spans="1:6" x14ac:dyDescent="0.25">
      <c r="A147" s="1"/>
      <c r="B147" s="39" t="s">
        <v>39</v>
      </c>
      <c r="C147" s="109" t="s">
        <v>123</v>
      </c>
      <c r="D147" s="20"/>
      <c r="E147" s="76">
        <v>28</v>
      </c>
      <c r="F147" s="43">
        <f t="shared" ref="F147:F148" si="12">D147*E147</f>
        <v>0</v>
      </c>
    </row>
    <row r="148" spans="1:6" ht="15.75" thickBot="1" x14ac:dyDescent="0.3">
      <c r="A148" s="1"/>
      <c r="B148" s="110" t="s">
        <v>40</v>
      </c>
      <c r="C148" s="111" t="s">
        <v>142</v>
      </c>
      <c r="D148" s="20"/>
      <c r="E148" s="112">
        <v>7</v>
      </c>
      <c r="F148" s="54">
        <f t="shared" si="12"/>
        <v>0</v>
      </c>
    </row>
    <row r="149" spans="1:6" ht="15.75" thickBot="1" x14ac:dyDescent="0.3">
      <c r="A149" s="1"/>
      <c r="B149" s="87"/>
      <c r="C149" s="88" t="s">
        <v>51</v>
      </c>
      <c r="D149" s="61"/>
      <c r="E149" s="89"/>
      <c r="F149" s="60">
        <f>F148+F147</f>
        <v>0</v>
      </c>
    </row>
    <row r="150" spans="1:6" ht="15.75" thickBot="1" x14ac:dyDescent="0.3">
      <c r="A150" s="1"/>
      <c r="B150" s="12" t="s">
        <v>52</v>
      </c>
      <c r="C150" s="121" t="s">
        <v>143</v>
      </c>
      <c r="D150" s="122"/>
      <c r="E150" s="122"/>
      <c r="F150" s="122"/>
    </row>
    <row r="151" spans="1:6" ht="15.75" thickBot="1" x14ac:dyDescent="0.3">
      <c r="A151" s="1"/>
      <c r="B151" s="113" t="s">
        <v>114</v>
      </c>
      <c r="C151" s="114" t="s">
        <v>123</v>
      </c>
      <c r="D151" s="20"/>
      <c r="E151" s="115">
        <v>384</v>
      </c>
      <c r="F151" s="116">
        <f t="shared" ref="F151" si="13">D151*E151</f>
        <v>0</v>
      </c>
    </row>
    <row r="152" spans="1:6" ht="15.75" thickBot="1" x14ac:dyDescent="0.3">
      <c r="A152" s="1"/>
      <c r="B152" s="87"/>
      <c r="C152" s="88" t="s">
        <v>51</v>
      </c>
      <c r="D152" s="61"/>
      <c r="E152" s="89"/>
      <c r="F152" s="60">
        <f>F151</f>
        <v>0</v>
      </c>
    </row>
    <row r="153" spans="1:6" ht="15.75" thickBot="1" x14ac:dyDescent="0.3">
      <c r="A153" s="1"/>
      <c r="B153" s="117"/>
      <c r="C153" s="135" t="s">
        <v>144</v>
      </c>
      <c r="D153" s="136"/>
      <c r="E153" s="118"/>
      <c r="F153" s="119">
        <f>F145+F149+F152</f>
        <v>0</v>
      </c>
    </row>
    <row r="154" spans="1:6" ht="15.75" thickBot="1" x14ac:dyDescent="0.3">
      <c r="A154" s="1"/>
      <c r="B154" s="117"/>
      <c r="C154" s="135" t="s">
        <v>145</v>
      </c>
      <c r="D154" s="136"/>
      <c r="E154" s="118"/>
      <c r="F154" s="119">
        <f>F75+F131+F153</f>
        <v>0</v>
      </c>
    </row>
    <row r="155" spans="1:6" ht="15.75" thickBot="1" x14ac:dyDescent="0.3"/>
    <row r="156" spans="1:6" ht="15.75" thickBot="1" x14ac:dyDescent="0.3">
      <c r="C156" s="120" t="s">
        <v>146</v>
      </c>
    </row>
  </sheetData>
  <mergeCells count="19">
    <mergeCell ref="C154:D154"/>
    <mergeCell ref="C131:D131"/>
    <mergeCell ref="C132:F132"/>
    <mergeCell ref="C133:F133"/>
    <mergeCell ref="C146:F146"/>
    <mergeCell ref="C150:F150"/>
    <mergeCell ref="C153:D153"/>
    <mergeCell ref="C119:F119"/>
    <mergeCell ref="B1:D1"/>
    <mergeCell ref="C4:F4"/>
    <mergeCell ref="C19:F19"/>
    <mergeCell ref="C33:F33"/>
    <mergeCell ref="C48:F48"/>
    <mergeCell ref="C62:F62"/>
    <mergeCell ref="C75:D75"/>
    <mergeCell ref="C76:F76"/>
    <mergeCell ref="C77:F77"/>
    <mergeCell ref="C91:F91"/>
    <mergeCell ref="C105:F10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2024-12-04T09:02:30Z</cp:lastPrinted>
  <dcterms:created xsi:type="dcterms:W3CDTF">2024-07-16T07:04:41Z</dcterms:created>
  <dcterms:modified xsi:type="dcterms:W3CDTF">2025-01-14T11:02:33Z</dcterms:modified>
</cp:coreProperties>
</file>