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OVS nákup nábytku/"/>
    </mc:Choice>
  </mc:AlternateContent>
  <xr:revisionPtr revIDLastSave="185" documentId="8_{CAE9699B-7BD7-425E-992B-7B54C6E97CAB}" xr6:coauthVersionLast="47" xr6:coauthVersionMax="47" xr10:uidLastSave="{3175D927-309C-44C3-A8DA-3E192CDECB25}"/>
  <bookViews>
    <workbookView xWindow="57480" yWindow="-120" windowWidth="29040" windowHeight="15840" xr2:uid="{89D3062A-3E8C-407B-A16C-9D1AA0F43D56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(2)'!$A$2:$G$50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" l="1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23" i="6"/>
  <c r="F23" i="6" s="1"/>
  <c r="E22" i="6"/>
  <c r="F22" i="6" s="1"/>
  <c r="F32" i="6" l="1"/>
  <c r="C33" i="6"/>
</calcChain>
</file>

<file path=xl/sharedStrings.xml><?xml version="1.0" encoding="utf-8"?>
<sst xmlns="http://schemas.openxmlformats.org/spreadsheetml/2006/main" count="72" uniqueCount="70">
  <si>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</si>
  <si>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</si>
  <si>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</si>
  <si>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</si>
  <si>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</si>
  <si>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</si>
  <si>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</si>
  <si>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</si>
  <si>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</si>
  <si>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</si>
  <si>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</si>
  <si>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</si>
  <si>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</si>
  <si>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</si>
  <si>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</si>
  <si>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</si>
  <si>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</si>
  <si>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</si>
  <si>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</si>
  <si>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</si>
  <si>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</si>
  <si>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</si>
  <si>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</si>
  <si>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</si>
  <si>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</si>
  <si>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</si>
  <si>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</si>
  <si>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</si>
  <si>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</si>
  <si>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</si>
  <si>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</si>
  <si>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</si>
  <si>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</si>
  <si>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</si>
  <si>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</si>
  <si>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</si>
  <si>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</si>
  <si>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</si>
  <si>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</si>
  <si>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</si>
  <si>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</si>
  <si>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</si>
  <si>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</si>
  <si>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</si>
  <si>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</si>
  <si>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</si>
  <si>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</si>
  <si>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</si>
  <si>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</si>
  <si>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</si>
  <si>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t>Kritérium č. 1: Cena s DPH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</si>
  <si>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</si>
  <si>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</si>
  <si>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</si>
  <si>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</si>
  <si>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Príloha č. 2 - Návrh na plnenie kritérií v zákazke „Výzva č. 63 - Nákup nábytku“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</si>
  <si>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</si>
  <si>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 xml:space="preserve">B.1. Zostava nábytku </t>
  </si>
  <si>
    <t xml:space="preserve">B.2. Pracovný stôl kancelársky </t>
  </si>
  <si>
    <t xml:space="preserve">B.3. Kancelársky kontajner </t>
  </si>
  <si>
    <t xml:space="preserve">B.4. Kancelárska stolička </t>
  </si>
  <si>
    <t xml:space="preserve">B.5. Skriňa s posuvnými dverami </t>
  </si>
  <si>
    <t xml:space="preserve">B.6. Knižnica </t>
  </si>
  <si>
    <t xml:space="preserve">B.7. Stolička </t>
  </si>
  <si>
    <t xml:space="preserve">B.8. Banketový stôl </t>
  </si>
  <si>
    <t xml:space="preserve">B.9. Kreslo </t>
  </si>
  <si>
    <t xml:space="preserve">B.10. Pohovka </t>
  </si>
  <si>
    <t>Pomocné kritérium na hodnotenie ponúk v prípade rovnosti ponúk</t>
  </si>
  <si>
    <t>Lehota dodania (v kalendárnych dňoch)*</t>
  </si>
  <si>
    <r>
      <t xml:space="preserve">*Max. lehota dodania je </t>
    </r>
    <r>
      <rPr>
        <b/>
        <sz val="11"/>
        <rFont val="Calibri"/>
        <family val="2"/>
        <charset val="238"/>
        <scheme val="minor"/>
      </rPr>
      <t>35</t>
    </r>
    <r>
      <rPr>
        <sz val="11"/>
        <rFont val="Calibri"/>
        <family val="2"/>
        <charset val="238"/>
        <scheme val="minor"/>
      </rPr>
      <t xml:space="preserve"> kalendárnych dní a preto pomocné kritérium môže byť rovné alebo nižšie 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</si>
</sst>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1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2" fillId="0" borderId="10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11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16" xfId="2" applyFont="1" applyFill="1" applyBorder="1"/>
    <xf numFmtId="0" fontId="17" fillId="0" borderId="11" xfId="2" applyFont="1" applyFill="1" applyBorder="1"/>
    <xf numFmtId="0" fontId="18" fillId="0" borderId="12" xfId="2" applyFont="1" applyFill="1" applyBorder="1"/>
    <xf numFmtId="0" fontId="19" fillId="5" borderId="2" xfId="2" applyFont="1" applyFill="1" applyProtection="1">
      <protection locked="0" hidden="1"/>
    </xf>
    <xf numFmtId="0" fontId="4" fillId="0" borderId="0" xfId="2" applyFont="1" applyFill="1" applyBorder="1" applyAlignment="1">
      <alignment horizontal="center"/>
    </xf>
    <xf numFmtId="0" fontId="19" fillId="5" borderId="25" xfId="2" applyFont="1" applyFill="1" applyBorder="1" applyAlignment="1" applyProtection="1">
      <alignment horizontal="center" vertical="center"/>
      <protection locked="0" hidden="1"/>
    </xf>
    <xf numFmtId="0" fontId="3" fillId="0" borderId="2" xfId="2" applyFont="1" applyFill="1" applyAlignment="1">
      <alignment horizontal="left"/>
    </xf>
    <xf numFmtId="164" fontId="18" fillId="0" borderId="13" xfId="2" applyNumberFormat="1" applyFont="1" applyFill="1" applyBorder="1" applyAlignment="1">
      <alignment horizontal="right" vertical="center"/>
    </xf>
    <xf numFmtId="164" fontId="18" fillId="0" borderId="14" xfId="2" applyNumberFormat="1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5" borderId="7" xfId="2" applyFont="1" applyFill="1" applyBorder="1" applyAlignment="1" applyProtection="1">
      <alignment horizontal="left"/>
      <protection locked="0" hidden="1"/>
    </xf>
    <xf numFmtId="0" fontId="4" fillId="5" borderId="12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5" borderId="9" xfId="2" applyFont="1" applyFill="1" applyBorder="1" applyAlignment="1" applyProtection="1">
      <alignment horizontal="center"/>
      <protection locked="0" hidden="1"/>
    </xf>
    <xf numFmtId="0" fontId="4" fillId="5" borderId="13" xfId="2" applyFont="1" applyFill="1" applyBorder="1" applyAlignment="1" applyProtection="1">
      <alignment horizontal="center"/>
      <protection locked="0" hidden="1"/>
    </xf>
    <xf numFmtId="0" fontId="4" fillId="5" borderId="14" xfId="2" applyFont="1" applyFill="1" applyBorder="1" applyAlignment="1" applyProtection="1">
      <alignment horizontal="center"/>
      <protection locked="0" hidden="1"/>
    </xf>
    <xf numFmtId="0" fontId="15" fillId="0" borderId="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2" fillId="0" borderId="26" xfId="2" applyFont="1" applyFill="1" applyBorder="1" applyAlignment="1">
      <alignment horizontal="left"/>
    </xf>
    <xf numFmtId="0" fontId="12" fillId="0" borderId="27" xfId="2" applyFont="1" applyFill="1" applyBorder="1" applyAlignment="1">
      <alignment horizontal="left"/>
    </xf>
    <xf numFmtId="0" fontId="12" fillId="0" borderId="28" xfId="2" applyFont="1" applyFill="1" applyBorder="1" applyAlignment="1">
      <alignment horizontal="left"/>
    </xf>
    <xf numFmtId="0" fontId="12" fillId="0" borderId="24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 wrapText="1"/>
    </xf>
    <xf numFmtId="0" fontId="16" fillId="0" borderId="22" xfId="2" applyFont="1" applyFill="1" applyBorder="1" applyAlignment="1">
      <alignment horizontal="center" vertical="center" wrapText="1"/>
    </xf>
    <xf numFmtId="0" fontId="16" fillId="0" borderId="23" xfId="2" applyFont="1" applyFill="1" applyBorder="1" applyAlignment="1">
      <alignment horizontal="center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55"/>
  <sheetViews>
    <sheetView tabSelected="1" workbookViewId="0">
      <selection activeCell="C39" sqref="C39:D40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47"/>
      <c r="B1" s="48"/>
      <c r="C1" s="48"/>
      <c r="D1" s="48"/>
      <c r="E1" s="48"/>
      <c r="F1" s="48"/>
      <c r="G1" s="47"/>
    </row>
    <row r="2" spans="1:10" ht="45.75" customHeight="1" thickBot="1" x14ac:dyDescent="0.3">
      <c r="A2" s="47"/>
      <c r="B2" s="69" t="s">
        <v>55</v>
      </c>
      <c r="C2" s="70"/>
      <c r="D2" s="70"/>
      <c r="E2" s="70"/>
      <c r="F2" s="71"/>
      <c r="G2" s="47"/>
    </row>
    <row r="3" spans="1:10" ht="15.75" thickBot="1" x14ac:dyDescent="0.3">
      <c r="A3" s="47"/>
      <c r="B3" s="53"/>
      <c r="C3" s="53"/>
      <c r="D3" s="53"/>
      <c r="E3" s="53"/>
      <c r="F3" s="53"/>
      <c r="G3" s="47"/>
    </row>
    <row r="4" spans="1:10" x14ac:dyDescent="0.25">
      <c r="A4" s="47"/>
      <c r="B4" s="13" t="s">
        <v>0</v>
      </c>
      <c r="C4" s="72"/>
      <c r="D4" s="72"/>
      <c r="E4" s="72"/>
      <c r="F4" s="73"/>
      <c r="G4" s="47"/>
    </row>
    <row r="5" spans="1:10" x14ac:dyDescent="0.25">
      <c r="A5" s="47"/>
      <c r="B5" s="14" t="s">
        <v>1</v>
      </c>
      <c r="C5" s="74"/>
      <c r="D5" s="74"/>
      <c r="E5" s="74"/>
      <c r="F5" s="75"/>
      <c r="G5" s="47"/>
      <c r="H5" s="1"/>
      <c r="I5" s="1"/>
      <c r="J5" s="1"/>
    </row>
    <row r="6" spans="1:10" x14ac:dyDescent="0.25">
      <c r="A6" s="47"/>
      <c r="B6" s="14" t="s">
        <v>16</v>
      </c>
      <c r="C6" s="74"/>
      <c r="D6" s="74"/>
      <c r="E6" s="74"/>
      <c r="F6" s="75"/>
      <c r="G6" s="47"/>
    </row>
    <row r="7" spans="1:10" x14ac:dyDescent="0.25">
      <c r="A7" s="47"/>
      <c r="B7" s="14" t="s">
        <v>2</v>
      </c>
      <c r="C7" s="74"/>
      <c r="D7" s="74"/>
      <c r="E7" s="74"/>
      <c r="F7" s="75"/>
      <c r="G7" s="47"/>
    </row>
    <row r="8" spans="1:10" x14ac:dyDescent="0.25">
      <c r="A8" s="47"/>
      <c r="B8" s="14" t="s">
        <v>3</v>
      </c>
      <c r="C8" s="74"/>
      <c r="D8" s="74"/>
      <c r="E8" s="74"/>
      <c r="F8" s="75"/>
      <c r="G8" s="47"/>
    </row>
    <row r="9" spans="1:10" x14ac:dyDescent="0.25">
      <c r="A9" s="47"/>
      <c r="B9" s="14" t="s">
        <v>48</v>
      </c>
      <c r="C9" s="74"/>
      <c r="D9" s="74"/>
      <c r="E9" s="74"/>
      <c r="F9" s="75"/>
      <c r="G9" s="47"/>
    </row>
    <row r="10" spans="1:10" ht="15.75" customHeight="1" thickBot="1" x14ac:dyDescent="0.3">
      <c r="A10" s="47"/>
      <c r="B10" s="15" t="s">
        <v>49</v>
      </c>
      <c r="C10" s="76" t="s">
        <v>4</v>
      </c>
      <c r="D10" s="77"/>
      <c r="E10" s="78"/>
      <c r="F10" s="79"/>
      <c r="G10" s="47"/>
    </row>
    <row r="11" spans="1:10" ht="15.75" thickBot="1" x14ac:dyDescent="0.3">
      <c r="A11" s="47"/>
      <c r="B11" s="53"/>
      <c r="C11" s="53"/>
      <c r="D11" s="53"/>
      <c r="E11" s="53"/>
      <c r="F11" s="53"/>
      <c r="G11" s="47"/>
    </row>
    <row r="12" spans="1:10" ht="30" customHeight="1" x14ac:dyDescent="0.25">
      <c r="A12" s="47"/>
      <c r="B12" s="80" t="s">
        <v>20</v>
      </c>
      <c r="C12" s="81"/>
      <c r="D12" s="81"/>
      <c r="E12" s="81"/>
      <c r="F12" s="82"/>
      <c r="G12" s="47"/>
    </row>
    <row r="13" spans="1:10" ht="45" customHeight="1" x14ac:dyDescent="0.25">
      <c r="A13" s="47"/>
      <c r="B13" s="45" t="s">
        <v>51</v>
      </c>
      <c r="C13" s="46"/>
      <c r="D13" s="46"/>
      <c r="E13" s="46"/>
      <c r="F13" s="16"/>
      <c r="G13" s="47"/>
    </row>
    <row r="14" spans="1:10" ht="45" customHeight="1" x14ac:dyDescent="0.25">
      <c r="A14" s="47"/>
      <c r="B14" s="45" t="s">
        <v>52</v>
      </c>
      <c r="C14" s="46"/>
      <c r="D14" s="46"/>
      <c r="E14" s="46"/>
      <c r="F14" s="16"/>
      <c r="G14" s="47"/>
    </row>
    <row r="15" spans="1:10" ht="45" customHeight="1" x14ac:dyDescent="0.25">
      <c r="A15" s="47"/>
      <c r="B15" s="49" t="s">
        <v>54</v>
      </c>
      <c r="C15" s="50"/>
      <c r="D15" s="50"/>
      <c r="E15" s="50"/>
      <c r="F15" s="16"/>
      <c r="G15" s="47"/>
    </row>
    <row r="16" spans="1:10" ht="45" customHeight="1" thickBot="1" x14ac:dyDescent="0.3">
      <c r="A16" s="47"/>
      <c r="B16" s="51" t="s">
        <v>56</v>
      </c>
      <c r="C16" s="52"/>
      <c r="D16" s="52"/>
      <c r="E16" s="52"/>
      <c r="F16" s="17"/>
      <c r="G16" s="47"/>
    </row>
    <row r="17" spans="1:7" ht="15.75" thickBot="1" x14ac:dyDescent="0.3">
      <c r="A17" s="47"/>
      <c r="B17" s="53"/>
      <c r="C17" s="53"/>
      <c r="D17" s="53"/>
      <c r="E17" s="53"/>
      <c r="F17" s="53"/>
      <c r="G17" s="47"/>
    </row>
    <row r="18" spans="1:7" x14ac:dyDescent="0.25">
      <c r="A18" s="47"/>
      <c r="B18" s="54" t="s">
        <v>50</v>
      </c>
      <c r="C18" s="55"/>
      <c r="D18" s="55"/>
      <c r="E18" s="55"/>
      <c r="F18" s="56"/>
      <c r="G18" s="47"/>
    </row>
    <row r="19" spans="1:7" ht="15" customHeight="1" x14ac:dyDescent="0.25">
      <c r="A19" s="47"/>
      <c r="B19" s="18" t="s">
        <v>8</v>
      </c>
      <c r="C19" s="19" t="s">
        <v>7</v>
      </c>
      <c r="D19" s="19"/>
      <c r="E19" s="20" t="s">
        <v>6</v>
      </c>
      <c r="F19" s="21" t="s">
        <v>5</v>
      </c>
      <c r="G19" s="47"/>
    </row>
    <row r="20" spans="1:7" x14ac:dyDescent="0.25">
      <c r="A20" s="47"/>
      <c r="B20" s="30" t="s">
        <v>9</v>
      </c>
      <c r="C20" s="39">
        <v>100</v>
      </c>
      <c r="D20" s="39"/>
      <c r="E20" s="31">
        <v>0</v>
      </c>
      <c r="F20" s="32">
        <v>0</v>
      </c>
      <c r="G20" s="47"/>
    </row>
    <row r="21" spans="1:7" ht="30" x14ac:dyDescent="0.25">
      <c r="A21" s="47"/>
      <c r="B21" s="23" t="s">
        <v>10</v>
      </c>
      <c r="C21" s="24" t="s">
        <v>11</v>
      </c>
      <c r="D21" s="25" t="s">
        <v>12</v>
      </c>
      <c r="E21" s="25" t="s">
        <v>53</v>
      </c>
      <c r="F21" s="26" t="s">
        <v>13</v>
      </c>
      <c r="G21" s="47"/>
    </row>
    <row r="22" spans="1:7" ht="15.75" x14ac:dyDescent="0.25">
      <c r="A22" s="47"/>
      <c r="B22" s="22" t="s">
        <v>57</v>
      </c>
      <c r="C22" s="27">
        <v>1</v>
      </c>
      <c r="D22" s="36">
        <v>0</v>
      </c>
      <c r="E22" s="28">
        <f>IF(C$10="Som platcom DPH",D22*0.2,0)</f>
        <v>0</v>
      </c>
      <c r="F22" s="29">
        <f>SUM(D22+E22)*C22</f>
        <v>0</v>
      </c>
      <c r="G22" s="47"/>
    </row>
    <row r="23" spans="1:7" ht="15.75" x14ac:dyDescent="0.25">
      <c r="A23" s="47"/>
      <c r="B23" s="22" t="s">
        <v>58</v>
      </c>
      <c r="C23" s="27">
        <v>2</v>
      </c>
      <c r="D23" s="36">
        <v>0</v>
      </c>
      <c r="E23" s="28">
        <f>IF(C$10="Som platcom DPH",D23*0.2,0)</f>
        <v>0</v>
      </c>
      <c r="F23" s="29">
        <f>SUM(D23+E23)*C23</f>
        <v>0</v>
      </c>
      <c r="G23" s="47"/>
    </row>
    <row r="24" spans="1:7" ht="15.75" x14ac:dyDescent="0.25">
      <c r="A24" s="47"/>
      <c r="B24" s="33" t="s">
        <v>59</v>
      </c>
      <c r="C24" s="27">
        <v>2</v>
      </c>
      <c r="D24" s="36">
        <v>0</v>
      </c>
      <c r="E24" s="28">
        <f t="shared" ref="E24:E31" si="0">IF(C$10="Som platcom DPH",D24*0.2,0)</f>
        <v>0</v>
      </c>
      <c r="F24" s="29">
        <f t="shared" ref="F24:F31" si="1">SUM(D24+E24)*C24</f>
        <v>0</v>
      </c>
      <c r="G24" s="47"/>
    </row>
    <row r="25" spans="1:7" ht="15.75" x14ac:dyDescent="0.25">
      <c r="A25" s="47"/>
      <c r="B25" s="33" t="s">
        <v>60</v>
      </c>
      <c r="C25" s="27">
        <v>1</v>
      </c>
      <c r="D25" s="36">
        <v>0</v>
      </c>
      <c r="E25" s="28">
        <f t="shared" si="0"/>
        <v>0</v>
      </c>
      <c r="F25" s="29">
        <f t="shared" si="1"/>
        <v>0</v>
      </c>
      <c r="G25" s="47"/>
    </row>
    <row r="26" spans="1:7" ht="15.75" x14ac:dyDescent="0.25">
      <c r="A26" s="47"/>
      <c r="B26" s="33" t="s">
        <v>61</v>
      </c>
      <c r="C26" s="27">
        <v>1</v>
      </c>
      <c r="D26" s="36">
        <v>0</v>
      </c>
      <c r="E26" s="28">
        <f t="shared" si="0"/>
        <v>0</v>
      </c>
      <c r="F26" s="29">
        <f t="shared" si="1"/>
        <v>0</v>
      </c>
      <c r="G26" s="47"/>
    </row>
    <row r="27" spans="1:7" ht="15.75" x14ac:dyDescent="0.25">
      <c r="A27" s="47"/>
      <c r="B27" s="33" t="s">
        <v>62</v>
      </c>
      <c r="C27" s="27">
        <v>1</v>
      </c>
      <c r="D27" s="36">
        <v>0</v>
      </c>
      <c r="E27" s="28">
        <f t="shared" si="0"/>
        <v>0</v>
      </c>
      <c r="F27" s="29">
        <f t="shared" si="1"/>
        <v>0</v>
      </c>
      <c r="G27" s="47"/>
    </row>
    <row r="28" spans="1:7" ht="15.75" x14ac:dyDescent="0.25">
      <c r="A28" s="47"/>
      <c r="B28" s="33" t="s">
        <v>63</v>
      </c>
      <c r="C28" s="27">
        <v>220</v>
      </c>
      <c r="D28" s="36">
        <v>0</v>
      </c>
      <c r="E28" s="28">
        <f t="shared" si="0"/>
        <v>0</v>
      </c>
      <c r="F28" s="29">
        <f t="shared" si="1"/>
        <v>0</v>
      </c>
      <c r="G28" s="47"/>
    </row>
    <row r="29" spans="1:7" ht="15.75" x14ac:dyDescent="0.25">
      <c r="A29" s="47"/>
      <c r="B29" s="33" t="s">
        <v>64</v>
      </c>
      <c r="C29" s="27">
        <v>15</v>
      </c>
      <c r="D29" s="36">
        <v>0</v>
      </c>
      <c r="E29" s="28">
        <f t="shared" si="0"/>
        <v>0</v>
      </c>
      <c r="F29" s="29">
        <f t="shared" si="1"/>
        <v>0</v>
      </c>
      <c r="G29" s="47"/>
    </row>
    <row r="30" spans="1:7" ht="15.75" x14ac:dyDescent="0.25">
      <c r="A30" s="47"/>
      <c r="B30" s="33" t="s">
        <v>65</v>
      </c>
      <c r="C30" s="27">
        <v>4</v>
      </c>
      <c r="D30" s="36">
        <v>0</v>
      </c>
      <c r="E30" s="28">
        <f t="shared" si="0"/>
        <v>0</v>
      </c>
      <c r="F30" s="29">
        <f t="shared" si="1"/>
        <v>0</v>
      </c>
      <c r="G30" s="47"/>
    </row>
    <row r="31" spans="1:7" ht="15.75" x14ac:dyDescent="0.25">
      <c r="A31" s="47"/>
      <c r="B31" s="33" t="s">
        <v>66</v>
      </c>
      <c r="C31" s="27">
        <v>1</v>
      </c>
      <c r="D31" s="36">
        <v>0</v>
      </c>
      <c r="E31" s="28">
        <f t="shared" si="0"/>
        <v>0</v>
      </c>
      <c r="F31" s="29">
        <f t="shared" si="1"/>
        <v>0</v>
      </c>
      <c r="G31" s="47"/>
    </row>
    <row r="32" spans="1:7" ht="21" x14ac:dyDescent="0.35">
      <c r="A32" s="47"/>
      <c r="B32" s="58" t="s">
        <v>14</v>
      </c>
      <c r="C32" s="59"/>
      <c r="D32" s="59"/>
      <c r="E32" s="60"/>
      <c r="F32" s="34">
        <f>SUM(F22:F31)</f>
        <v>0</v>
      </c>
      <c r="G32" s="47"/>
    </row>
    <row r="33" spans="1:7" ht="19.5" thickBot="1" x14ac:dyDescent="0.35">
      <c r="A33" s="47"/>
      <c r="B33" s="35" t="s">
        <v>15</v>
      </c>
      <c r="C33" s="40" t="str">
        <f>IF(C20=100,"Toto je jediné kritérium a prepočet na body sa preto neuplatňuje",IF(B20="čím menej, tým lepšie",(C20*(F20-F32)/(F20-E20)),(C20*(F32-E20)/(F20-E20))))</f>
        <v>Toto je jediné kritérium a prepočet na body sa preto neuplatňuje</v>
      </c>
      <c r="D33" s="40"/>
      <c r="E33" s="40"/>
      <c r="F33" s="41"/>
      <c r="G33" s="47"/>
    </row>
    <row r="34" spans="1:7" ht="15" customHeight="1" thickBot="1" x14ac:dyDescent="0.3">
      <c r="A34" s="47"/>
      <c r="B34" s="42"/>
      <c r="C34" s="43"/>
      <c r="D34" s="43"/>
      <c r="E34" s="43"/>
      <c r="F34" s="44"/>
      <c r="G34" s="47"/>
    </row>
    <row r="35" spans="1:7" ht="21.75" customHeight="1" x14ac:dyDescent="0.25">
      <c r="A35" s="47"/>
      <c r="B35" s="88" t="s">
        <v>67</v>
      </c>
      <c r="C35" s="89"/>
      <c r="D35" s="89"/>
      <c r="E35" s="89"/>
      <c r="F35" s="90"/>
      <c r="G35" s="47"/>
    </row>
    <row r="36" spans="1:7" ht="29.25" customHeight="1" x14ac:dyDescent="0.25">
      <c r="A36" s="47"/>
      <c r="B36" s="86" t="s">
        <v>68</v>
      </c>
      <c r="C36" s="87"/>
      <c r="D36" s="87"/>
      <c r="E36" s="87"/>
      <c r="F36" s="38">
        <v>35</v>
      </c>
      <c r="G36" s="47"/>
    </row>
    <row r="37" spans="1:7" ht="15" customHeight="1" thickBot="1" x14ac:dyDescent="0.3">
      <c r="A37" s="47"/>
      <c r="B37" s="83" t="s">
        <v>69</v>
      </c>
      <c r="C37" s="84"/>
      <c r="D37" s="84"/>
      <c r="E37" s="84"/>
      <c r="F37" s="85"/>
      <c r="G37" s="47"/>
    </row>
    <row r="38" spans="1:7" ht="15" customHeight="1" thickBot="1" x14ac:dyDescent="0.3">
      <c r="A38" s="47"/>
      <c r="B38" s="37"/>
      <c r="C38" s="37"/>
      <c r="D38" s="37"/>
      <c r="E38" s="37"/>
      <c r="F38" s="37"/>
      <c r="G38" s="47"/>
    </row>
    <row r="39" spans="1:7" x14ac:dyDescent="0.25">
      <c r="A39" s="47"/>
      <c r="B39" s="61" t="s">
        <v>17</v>
      </c>
      <c r="C39" s="63" t="s">
        <v>18</v>
      </c>
      <c r="D39" s="63"/>
      <c r="E39" s="65" t="s">
        <v>19</v>
      </c>
      <c r="F39" s="66"/>
      <c r="G39" s="47"/>
    </row>
    <row r="40" spans="1:7" ht="15.75" thickBot="1" x14ac:dyDescent="0.3">
      <c r="A40" s="47"/>
      <c r="B40" s="62"/>
      <c r="C40" s="64"/>
      <c r="D40" s="64"/>
      <c r="E40" s="67"/>
      <c r="F40" s="68"/>
      <c r="G40" s="47"/>
    </row>
    <row r="41" spans="1:7" x14ac:dyDescent="0.25">
      <c r="A41" s="47"/>
      <c r="B41" s="57"/>
      <c r="C41" s="57"/>
      <c r="D41" s="57"/>
      <c r="E41" s="57"/>
      <c r="F41" s="57"/>
      <c r="G41" s="47"/>
    </row>
    <row r="47" spans="1:7" ht="21" customHeight="1" x14ac:dyDescent="0.25"/>
    <row r="49" ht="32.25" customHeight="1" x14ac:dyDescent="0.25"/>
    <row r="51" ht="15.75" customHeight="1" x14ac:dyDescent="0.25"/>
    <row r="52" ht="15.75" customHeight="1" x14ac:dyDescent="0.25"/>
    <row r="54" ht="21" customHeight="1" x14ac:dyDescent="0.25"/>
    <row r="55" ht="30" customHeight="1" x14ac:dyDescent="0.25"/>
  </sheetData>
  <sheetProtection algorithmName="SHA-512" hashValue="yaXOI8o7+f6HEPIME6lPoaXmCODh4fl23hb5/5K+v/EmoLatiVDoPQA3iO8kJQv3ybkmH2T+zY63BmH0ICS4hw==" saltValue="CIgKMZdboakSvKvB5SqcLg==" spinCount="100000" sheet="1" objects="1" scenarios="1" selectLockedCells="1"/>
  <mergeCells count="32">
    <mergeCell ref="G1:G4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37:F37"/>
    <mergeCell ref="B36:E36"/>
    <mergeCell ref="B35:F35"/>
    <mergeCell ref="C20:D20"/>
    <mergeCell ref="C33:F33"/>
    <mergeCell ref="B34:F34"/>
    <mergeCell ref="B13:E13"/>
    <mergeCell ref="A1:A41"/>
    <mergeCell ref="B1:F1"/>
    <mergeCell ref="B14:E14"/>
    <mergeCell ref="B15:E15"/>
    <mergeCell ref="B16:E16"/>
    <mergeCell ref="B17:F17"/>
    <mergeCell ref="B18:F18"/>
    <mergeCell ref="B41:F41"/>
    <mergeCell ref="B32:E32"/>
    <mergeCell ref="B39:B40"/>
    <mergeCell ref="C39:D40"/>
    <mergeCell ref="E39:F40"/>
  </mergeCells>
  <dataValidations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type="whole" allowBlank="1" showInputMessage="1" showErrorMessage="1" error="Max. lehota dodania je 35 kalendárnych dní" prompt="Max. lehota dodania je 35 kalendárnych dní" sqref="F36" xr:uid="{38F6FC09-3D5E-42AD-8809-7E6242C13662}">
      <formula1>1</formula1>
      <formula2>35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workbookViewId="0"/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31</v>
      </c>
    </row>
    <row r="3" spans="1:1" x14ac:dyDescent="0.25">
      <c r="A3" s="3"/>
    </row>
    <row r="4" spans="1:1" x14ac:dyDescent="0.25">
      <c r="A4" s="8" t="s">
        <v>30</v>
      </c>
    </row>
    <row r="5" spans="1:1" x14ac:dyDescent="0.25">
      <c r="A5" s="3"/>
    </row>
    <row r="6" spans="1:1" x14ac:dyDescent="0.25">
      <c r="A6" s="6" t="s">
        <v>22</v>
      </c>
    </row>
    <row r="7" spans="1:1" x14ac:dyDescent="0.25">
      <c r="A7" s="7"/>
    </row>
    <row r="8" spans="1:1" ht="60.75" customHeight="1" x14ac:dyDescent="0.25">
      <c r="A8" s="9" t="s">
        <v>32</v>
      </c>
    </row>
    <row r="9" spans="1:1" x14ac:dyDescent="0.25">
      <c r="A9" s="9"/>
    </row>
    <row r="10" spans="1:1" x14ac:dyDescent="0.25">
      <c r="A10" s="9" t="s">
        <v>33</v>
      </c>
    </row>
    <row r="11" spans="1:1" x14ac:dyDescent="0.25">
      <c r="A11" s="9" t="s">
        <v>34</v>
      </c>
    </row>
    <row r="12" spans="1:1" x14ac:dyDescent="0.25">
      <c r="A12" s="9" t="s">
        <v>35</v>
      </c>
    </row>
    <row r="13" spans="1:1" x14ac:dyDescent="0.25">
      <c r="A13" s="9" t="s">
        <v>36</v>
      </c>
    </row>
    <row r="14" spans="1:1" x14ac:dyDescent="0.25">
      <c r="A14" s="9" t="s">
        <v>37</v>
      </c>
    </row>
    <row r="15" spans="1:1" x14ac:dyDescent="0.25">
      <c r="A15" s="9" t="s">
        <v>38</v>
      </c>
    </row>
    <row r="16" spans="1:1" x14ac:dyDescent="0.25">
      <c r="A16" s="9" t="s">
        <v>39</v>
      </c>
    </row>
    <row r="17" spans="1:1" ht="30" x14ac:dyDescent="0.25">
      <c r="A17" s="9" t="s">
        <v>40</v>
      </c>
    </row>
    <row r="18" spans="1:1" x14ac:dyDescent="0.25">
      <c r="A18" s="9" t="s">
        <v>41</v>
      </c>
    </row>
    <row r="19" spans="1:1" x14ac:dyDescent="0.25">
      <c r="A19" s="9" t="s">
        <v>42</v>
      </c>
    </row>
    <row r="20" spans="1:1" x14ac:dyDescent="0.25">
      <c r="A20" s="9" t="s">
        <v>43</v>
      </c>
    </row>
    <row r="21" spans="1:1" ht="30" x14ac:dyDescent="0.25">
      <c r="A21" s="9" t="s">
        <v>44</v>
      </c>
    </row>
    <row r="22" spans="1:1" x14ac:dyDescent="0.25">
      <c r="A22" s="9" t="s">
        <v>45</v>
      </c>
    </row>
    <row r="23" spans="1:1" x14ac:dyDescent="0.25">
      <c r="A23" s="10"/>
    </row>
    <row r="24" spans="1:1" ht="60" x14ac:dyDescent="0.25">
      <c r="A24" s="9" t="s">
        <v>46</v>
      </c>
    </row>
    <row r="25" spans="1:1" ht="13.5" customHeight="1" x14ac:dyDescent="0.25">
      <c r="A25" s="9"/>
    </row>
    <row r="26" spans="1:1" ht="30" x14ac:dyDescent="0.25">
      <c r="A26" s="9" t="s">
        <v>47</v>
      </c>
    </row>
  </sheetData>
  <sheetProtection algorithmName="SHA-512" hashValue="XOKfFHALEkekm/zyF7Suuvtdo8FwRE9Y+dQ8mI0ZGYFpaxcbYgOK25N8rGTxsZBub6DJOzykmw6daQrhJOet4g==" saltValue="L5grrFFHXYg5xTNwZFzxw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workbookViewId="0"/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21</v>
      </c>
    </row>
    <row r="3" spans="1:1" x14ac:dyDescent="0.25">
      <c r="A3" s="3"/>
    </row>
    <row r="4" spans="1:1" x14ac:dyDescent="0.25">
      <c r="A4" s="9" t="s">
        <v>30</v>
      </c>
    </row>
    <row r="5" spans="1:1" x14ac:dyDescent="0.25">
      <c r="A5" s="10"/>
    </row>
    <row r="6" spans="1:1" x14ac:dyDescent="0.25">
      <c r="A6" s="12" t="s">
        <v>22</v>
      </c>
    </row>
    <row r="7" spans="1:1" x14ac:dyDescent="0.25">
      <c r="A7" s="9"/>
    </row>
    <row r="8" spans="1:1" ht="60.75" customHeight="1" x14ac:dyDescent="0.25">
      <c r="A8" s="9" t="s">
        <v>25</v>
      </c>
    </row>
    <row r="9" spans="1:1" x14ac:dyDescent="0.25">
      <c r="A9" s="9" t="s">
        <v>23</v>
      </c>
    </row>
    <row r="10" spans="1:1" x14ac:dyDescent="0.25">
      <c r="A10" s="11"/>
    </row>
    <row r="11" spans="1:1" ht="30" x14ac:dyDescent="0.25">
      <c r="A11" s="9" t="s">
        <v>27</v>
      </c>
    </row>
    <row r="12" spans="1:1" x14ac:dyDescent="0.25">
      <c r="A12" s="9"/>
    </row>
    <row r="13" spans="1:1" ht="45" x14ac:dyDescent="0.25">
      <c r="A13" s="9" t="s">
        <v>28</v>
      </c>
    </row>
    <row r="14" spans="1:1" x14ac:dyDescent="0.25">
      <c r="A14" s="9"/>
    </row>
    <row r="15" spans="1:1" ht="45" x14ac:dyDescent="0.25">
      <c r="A15" s="9" t="s">
        <v>29</v>
      </c>
    </row>
    <row r="16" spans="1:1" x14ac:dyDescent="0.25">
      <c r="A16" s="9"/>
    </row>
    <row r="17" spans="1:1" ht="60" x14ac:dyDescent="0.25">
      <c r="A17" s="9" t="s">
        <v>26</v>
      </c>
    </row>
    <row r="18" spans="1:1" x14ac:dyDescent="0.25">
      <c r="A18" s="9"/>
    </row>
    <row r="19" spans="1:1" ht="75" x14ac:dyDescent="0.25">
      <c r="A19" s="9" t="s">
        <v>24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sheetProtection algorithmName="SHA-512" hashValue="nfLcTtqmfwevq/OtF5Iz3I1X3s9EBvSsg6TudynE27aU/D5UGQdKkj1VZLmqXwmxH0LU0CoTj8sIdZk+d5+Ohg==" saltValue="9YBG0hUdnmyJkIir6pUCg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40ffec3-caf4-45bc-95d7-dbe3ef66187d"/>
    <ds:schemaRef ds:uri="http://purl.org/dc/dcmitype/"/>
    <ds:schemaRef ds:uri="0ff3503b-388a-4301-ac1b-5a8f11288d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cp:lastPrinted>2023-05-31T12:54:37Z</cp:lastPrinted>
  <dcterms:created xsi:type="dcterms:W3CDTF">2022-09-22T09:41:16Z</dcterms:created>
  <dcterms:modified xsi:type="dcterms:W3CDTF">2024-07-26T08:42:38Z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