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195_2022 Systém na uzáver uška ľavej predsiene - NADLIMIT\05. Súťažné podklady\"/>
    </mc:Choice>
  </mc:AlternateContent>
  <xr:revisionPtr revIDLastSave="0" documentId="13_ncr:1_{191280E2-7C41-4F56-B1DD-3BAD8814F636}" xr6:coauthVersionLast="36" xr6:coauthVersionMax="36" xr10:uidLastSave="{00000000-0000-0000-0000-000000000000}"/>
  <bookViews>
    <workbookView xWindow="0" yWindow="0" windowWidth="20490" windowHeight="7755" tabRatio="936" activeTab="7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" sheetId="184" r:id="rId5"/>
    <sheet name=" Príloha č. 6" sheetId="144" r:id="rId6"/>
    <sheet name="Príloha č. 7 " sheetId="202" r:id="rId7"/>
    <sheet name="Príloha č. 8" sheetId="209" r:id="rId8"/>
  </sheets>
  <definedNames>
    <definedName name="_xlnm.Print_Area" localSheetId="5">' Príloha č. 6'!$B$1:$M$27</definedName>
    <definedName name="_xlnm.Print_Area" localSheetId="0">'Príloha č. 1'!$B$1:$E$33</definedName>
    <definedName name="_xlnm.Print_Area" localSheetId="1">'Príloha č. 2'!$B$1:$E$31</definedName>
    <definedName name="_xlnm.Print_Area" localSheetId="2">'Príloha č. 3'!$B$1:$E$25</definedName>
    <definedName name="_xlnm.Print_Area" localSheetId="3">'Príloha č. 4 '!$B$1:$E$25</definedName>
    <definedName name="_xlnm.Print_Area" localSheetId="4">'Príloha č. 5'!$B$1:$G$39</definedName>
    <definedName name="_xlnm.Print_Area" localSheetId="6">'Príloha č. 7 '!$B$1:$M$32</definedName>
    <definedName name="_xlnm.Print_Area" localSheetId="7">'Príloha č. 8'!$B$1:$G$34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44" l="1"/>
  <c r="L9" i="144" s="1"/>
  <c r="I9" i="144"/>
  <c r="J9" i="144" s="1"/>
  <c r="K8" i="144"/>
  <c r="I8" i="144"/>
  <c r="J8" i="144" s="1"/>
  <c r="D35" i="184"/>
  <c r="D34" i="184"/>
  <c r="L8" i="144" l="1"/>
  <c r="M8" i="144" s="1"/>
  <c r="K10" i="144"/>
  <c r="M9" i="144"/>
  <c r="C18" i="208" l="1"/>
  <c r="C18" i="18"/>
  <c r="C17" i="208"/>
  <c r="C17" i="18"/>
  <c r="C27" i="209" l="1"/>
  <c r="C26" i="209"/>
  <c r="D10" i="208"/>
  <c r="D9" i="208"/>
  <c r="D8" i="208"/>
  <c r="D7" i="208"/>
  <c r="D8" i="5"/>
  <c r="C29" i="202" l="1"/>
  <c r="C28" i="202"/>
  <c r="D26" i="202"/>
  <c r="D25" i="202"/>
  <c r="D24" i="202"/>
  <c r="D23" i="202"/>
  <c r="C35" i="184" l="1"/>
  <c r="C34" i="184"/>
  <c r="E31" i="184"/>
  <c r="E30" i="184"/>
  <c r="E29" i="184"/>
  <c r="E28" i="184"/>
  <c r="C23" i="144" l="1"/>
  <c r="C22" i="144"/>
  <c r="D19" i="144"/>
  <c r="D18" i="144"/>
  <c r="D17" i="144"/>
  <c r="D16" i="144"/>
  <c r="M10" i="144" l="1"/>
  <c r="D7" i="5" l="1"/>
  <c r="D10" i="18" l="1"/>
  <c r="D9" i="18"/>
  <c r="D8" i="18"/>
  <c r="D7" i="18"/>
  <c r="C23" i="5" l="1"/>
  <c r="C24" i="5"/>
  <c r="D10" i="5"/>
  <c r="D9" i="5"/>
  <c r="E98" i="4" l="1"/>
  <c r="B2" i="144"/>
  <c r="B2" i="208"/>
  <c r="B2" i="184"/>
  <c r="B2" i="5"/>
  <c r="B2" i="202"/>
  <c r="B2" i="209"/>
  <c r="B2" i="18"/>
</calcChain>
</file>

<file path=xl/sharedStrings.xml><?xml version="1.0" encoding="utf-8"?>
<sst xmlns="http://schemas.openxmlformats.org/spreadsheetml/2006/main" count="258" uniqueCount="112">
  <si>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</si>
  <si>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</si>
  <si>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</si>
  <si>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</si>
  <si>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</si>
  <si>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</si>
  <si>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</si>
  <si>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</si>
  <si>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</si>
  <si>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</si>
  <si>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</si>
  <si>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</si>
  <si>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</si>
  <si>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</si>
  <si>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</si>
  <si>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</si>
  <si>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</si>
  <si>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</si>
  <si>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</si>
  <si>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</si>
  <si>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</si>
  <si>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</si>
  <si>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</si>
  <si>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</si>
  <si>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</si>
  <si>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</si>
  <si>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</si>
  <si>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</si>
  <si>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</si>
  <si>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</si>
  <si>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</si>
  <si>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</si>
  <si>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</si>
  <si>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</si>
  <si>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</si>
  <si>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</si>
  <si>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</si>
  <si>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</si>
  <si>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</si>
  <si>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</si>
  <si>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</si>
  <si>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</si>
  <si>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</si>
  <si>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</si>
  <si>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</si>
  <si>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Katalógové číslo</t>
  </si>
  <si>
    <t>ŠUKL</t>
  </si>
  <si>
    <t>Obchodný názov ponúkaného produktu</t>
  </si>
  <si>
    <t>Výrobca ponúkaného produktu</t>
  </si>
  <si>
    <t>11.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</si>
  <si>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</si>
  <si>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</si>
  <si>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</si>
  <si>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</si>
  <si>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</si>
  <si>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</si>
  <si>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</si>
  <si>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</si>
  <si>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</si>
  <si>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</si>
  <si>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</si>
  <si>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</si>
  <si>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</si>
  <si>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 xml:space="preserve">Názov položky </t>
  </si>
  <si>
    <t xml:space="preserve">1. </t>
  </si>
  <si>
    <t>3</t>
  </si>
  <si>
    <t>4</t>
  </si>
  <si>
    <t>5</t>
  </si>
  <si>
    <t>6</t>
  </si>
  <si>
    <t>7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</si>
  <si>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</si>
  <si>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</si>
  <si>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</si>
  <si>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</si>
  <si>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</si>
  <si>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</si>
  <si>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</si>
  <si>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</si>
  <si>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</si>
  <si>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</si>
  <si>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</si>
  <si>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</si>
  <si>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</si>
  <si>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</si>
  <si>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SPOLU:</t>
  </si>
  <si>
    <t>Veľkosť 
MJ</t>
  </si>
  <si>
    <t xml:space="preserve">   Podpis podľa bodu 11.9 časti 
A - Pokyny pre záujemcov a uchádzačov súťažných podkladov</t>
  </si>
  <si>
    <t>1. Položka - Systém pre uzáver uška ľavej predsiene na otvorenom hrudníku</t>
  </si>
  <si>
    <t>Svorka na uzáver uška ľavej predsiene</t>
  </si>
  <si>
    <t>Rôzne veľkosti klipu 35, 40, 45, 50 mm</t>
  </si>
  <si>
    <t>Svorka pozostáva z pružiny z chirurgickej ocele, obalená polyesterovou tkaninou</t>
  </si>
  <si>
    <t>Aplikuje sa epikardiálne</t>
  </si>
  <si>
    <t>Cirkulárne uzavretie uška ľavej predsiene</t>
  </si>
  <si>
    <t>Možnosť repozícíe po naložení</t>
  </si>
  <si>
    <t>Sterilné meradlo na určenie veľkosti bázy uška</t>
  </si>
  <si>
    <t>2. Položka - Systém pre miniinvazívny uzáver uška ľavej predsiene endoskopicky</t>
  </si>
  <si>
    <t>Svorka pre miniinvazívny uzáver uška ľavej predsiene endoskopicky</t>
  </si>
  <si>
    <t>Svorka pozostáva z titánovej rúrky, nitinolovej pružiny, obalená polyesterovou tkaninou</t>
  </si>
  <si>
    <t xml:space="preserve"> +/- 30 st. ohnutie laterálnej časti svorky</t>
  </si>
  <si>
    <t>Možnosť použitia z pravo a ľavostrannej minithorakotómie</t>
  </si>
  <si>
    <t>Systém pre uzáver uška ľavej predsiene na otvorenom hrudníku</t>
  </si>
  <si>
    <t>Systém pre miniinvazívny uzáver uška ľavej predsiene endoskopicky</t>
  </si>
  <si>
    <t>Predpokladané množstvo MJ počas trvania zmluvy 
(12 mesiacov)</t>
  </si>
  <si>
    <t>Položka č. 1 - Systém pre uzáver uška ľavej predsiene na otvorenom hrudníku</t>
  </si>
  <si>
    <t>Položka č. 2 - Systém pre miniinvazívny uzáver uška ľavej predsiene endoskopicky</t>
  </si>
  <si>
    <t xml:space="preserve">Systém pre uzáver uška ľavej predsiene </t>
  </si>
  <si>
    <t xml:space="preserve">Kategorizačný 
kód
</t>
  </si>
  <si>
    <t>Číslo rozhodnutia</t>
  </si>
  <si>
    <t xml:space="preserve">Merná 
jednotka </t>
  </si>
  <si>
    <t>Len pre operácie na otvorenom hrudníku</t>
  </si>
  <si>
    <r>
      <t>Subdodávateľ-</t>
    </r>
    <r>
      <rPr>
        <sz val="10"/>
        <color theme="1"/>
        <rFont val="Arial"/>
        <family val="2"/>
        <charset val="238"/>
      </rPr>
      <t xml:space="preserve">práv.osoba
(obchodné meno, sídlo / miesto podnikania, IČO)
</t>
    </r>
    <r>
      <rPr>
        <b/>
        <sz val="10"/>
        <color theme="1"/>
        <rFont val="Arial"/>
        <family val="2"/>
        <charset val="238"/>
      </rPr>
      <t xml:space="preserve">
Subdodávateľ-</t>
    </r>
    <r>
      <rPr>
        <sz val="10"/>
        <color theme="1"/>
        <rFont val="Arial"/>
        <family val="2"/>
        <charset val="238"/>
      </rPr>
      <t>fyz.osoba
(meno a priezvisko, adresa pobytu, dátum narodenia)</t>
    </r>
  </si>
  <si>
    <t>Podpis podľa bodu 11.9 časti 
A - Pokyny pre záujemcov a uchádzačov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</si>
</sst>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/>
      <diagonal/>
    </border>
    <border>
      <left/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dotted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medium">
        <color auto="1"/>
      </top>
      <bottom/>
      <diagonal/>
    </border>
    <border>
      <left style="dotted">
        <color auto="1"/>
      </left>
      <right style="thin">
        <color indexed="64"/>
      </right>
      <top/>
      <bottom style="thin">
        <color rgb="FFC00000"/>
      </bottom>
      <diagonal/>
    </border>
    <border>
      <left style="dotted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</cellStyleXfs>
  <cellXfs count="37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/>
    <xf numFmtId="49" fontId="13" fillId="3" borderId="17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6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49" fontId="9" fillId="0" borderId="38" xfId="0" applyNumberFormat="1" applyFont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49" fontId="9" fillId="0" borderId="45" xfId="0" applyNumberFormat="1" applyFont="1" applyBorder="1" applyAlignment="1" applyProtection="1">
      <alignment horizontal="center" vertical="center" wrapText="1"/>
      <protection locked="0"/>
    </xf>
    <xf numFmtId="49" fontId="9" fillId="2" borderId="3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vertical="center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29" xfId="0" applyNumberFormat="1" applyFont="1" applyBorder="1" applyAlignment="1" applyProtection="1">
      <alignment vertical="center" wrapText="1"/>
      <protection locked="0"/>
    </xf>
    <xf numFmtId="49" fontId="9" fillId="0" borderId="9" xfId="0" applyNumberFormat="1" applyFont="1" applyBorder="1" applyAlignment="1" applyProtection="1">
      <alignment vertical="center" wrapText="1"/>
      <protection locked="0"/>
    </xf>
    <xf numFmtId="49" fontId="9" fillId="0" borderId="28" xfId="0" applyNumberFormat="1" applyFont="1" applyBorder="1" applyAlignment="1" applyProtection="1">
      <alignment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8" xfId="0" applyFont="1" applyBorder="1" applyAlignment="1">
      <alignment horizontal="left" vertical="center" wrapText="1"/>
    </xf>
    <xf numFmtId="4" fontId="9" fillId="0" borderId="20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30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65" xfId="0" applyFont="1" applyBorder="1" applyAlignment="1" applyProtection="1">
      <alignment horizontal="center" vertical="center" wrapText="1"/>
      <protection locked="0"/>
    </xf>
    <xf numFmtId="4" fontId="9" fillId="0" borderId="4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4" borderId="0" xfId="0" applyFont="1" applyFill="1" applyAlignment="1">
      <alignment horizontal="center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NumberFormat="1" applyFont="1" applyBorder="1" applyAlignment="1">
      <alignment vertical="top" wrapText="1"/>
    </xf>
    <xf numFmtId="0" fontId="7" fillId="3" borderId="80" xfId="0" applyFont="1" applyFill="1" applyBorder="1" applyAlignment="1" applyProtection="1">
      <alignment horizontal="center" vertical="top" wrapText="1"/>
      <protection locked="0"/>
    </xf>
    <xf numFmtId="0" fontId="7" fillId="3" borderId="82" xfId="0" applyFont="1" applyFill="1" applyBorder="1" applyAlignment="1" applyProtection="1">
      <alignment horizontal="center" vertical="center" wrapText="1"/>
      <protection locked="0"/>
    </xf>
    <xf numFmtId="0" fontId="7" fillId="3" borderId="83" xfId="0" applyFont="1" applyFill="1" applyBorder="1" applyAlignment="1" applyProtection="1">
      <alignment horizontal="center" vertical="top" wrapText="1"/>
      <protection locked="0"/>
    </xf>
    <xf numFmtId="0" fontId="7" fillId="3" borderId="69" xfId="0" applyFont="1" applyFill="1" applyBorder="1" applyAlignment="1" applyProtection="1">
      <alignment horizontal="center" vertical="top" wrapText="1"/>
      <protection locked="0"/>
    </xf>
    <xf numFmtId="0" fontId="7" fillId="3" borderId="6" xfId="0" applyFont="1" applyFill="1" applyBorder="1" applyAlignment="1" applyProtection="1">
      <alignment horizontal="center" vertical="top" wrapText="1"/>
      <protection locked="0"/>
    </xf>
    <xf numFmtId="0" fontId="7" fillId="3" borderId="81" xfId="0" applyFont="1" applyFill="1" applyBorder="1" applyAlignment="1" applyProtection="1">
      <alignment horizontal="center" vertical="center" wrapText="1"/>
      <protection locked="0"/>
    </xf>
    <xf numFmtId="9" fontId="9" fillId="0" borderId="84" xfId="0" applyNumberFormat="1" applyFont="1" applyBorder="1" applyAlignment="1" applyProtection="1">
      <alignment horizontal="center" vertical="center" wrapText="1"/>
      <protection locked="0"/>
    </xf>
    <xf numFmtId="0" fontId="9" fillId="0" borderId="85" xfId="0" applyFont="1" applyBorder="1" applyAlignment="1" applyProtection="1">
      <alignment horizontal="center" vertical="center" wrapText="1"/>
      <protection locked="0"/>
    </xf>
    <xf numFmtId="3" fontId="9" fillId="0" borderId="87" xfId="0" applyNumberFormat="1" applyFont="1" applyBorder="1" applyAlignment="1" applyProtection="1">
      <alignment horizontal="center" vertical="center" wrapText="1"/>
      <protection locked="0"/>
    </xf>
    <xf numFmtId="3" fontId="9" fillId="0" borderId="88" xfId="0" applyNumberFormat="1" applyFont="1" applyBorder="1" applyAlignment="1" applyProtection="1">
      <alignment horizontal="center" vertical="center" wrapText="1"/>
      <protection locked="0"/>
    </xf>
    <xf numFmtId="165" fontId="9" fillId="0" borderId="66" xfId="0" applyNumberFormat="1" applyFont="1" applyBorder="1" applyAlignment="1" applyProtection="1">
      <alignment horizontal="right" vertical="center" wrapText="1"/>
      <protection locked="0"/>
    </xf>
    <xf numFmtId="165" fontId="9" fillId="0" borderId="55" xfId="0" applyNumberFormat="1" applyFont="1" applyBorder="1" applyAlignment="1" applyProtection="1">
      <alignment horizontal="right" vertical="center" wrapText="1"/>
      <protection locked="0"/>
    </xf>
    <xf numFmtId="165" fontId="9" fillId="0" borderId="67" xfId="0" applyNumberFormat="1" applyFont="1" applyBorder="1" applyAlignment="1" applyProtection="1">
      <alignment horizontal="right" vertical="center" wrapText="1"/>
      <protection locked="0"/>
    </xf>
    <xf numFmtId="165" fontId="9" fillId="4" borderId="54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79" xfId="0" applyNumberFormat="1" applyFont="1" applyBorder="1" applyAlignment="1" applyProtection="1">
      <alignment horizontal="right" vertical="center" wrapText="1"/>
      <protection locked="0"/>
    </xf>
    <xf numFmtId="165" fontId="3" fillId="0" borderId="78" xfId="0" applyNumberFormat="1" applyFont="1" applyFill="1" applyBorder="1" applyAlignment="1" applyProtection="1">
      <alignment vertical="center"/>
      <protection locked="0"/>
    </xf>
    <xf numFmtId="165" fontId="10" fillId="6" borderId="60" xfId="0" applyNumberFormat="1" applyFont="1" applyFill="1" applyBorder="1" applyAlignment="1" applyProtection="1">
      <alignment vertical="center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right" wrapText="1"/>
      <protection locked="0"/>
    </xf>
    <xf numFmtId="164" fontId="10" fillId="4" borderId="0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9" fillId="0" borderId="24" xfId="0" applyNumberFormat="1" applyFont="1" applyFill="1" applyBorder="1" applyAlignment="1">
      <alignment horizontal="center" vertical="center" wrapText="1"/>
    </xf>
    <xf numFmtId="49" fontId="9" fillId="0" borderId="37" xfId="0" applyNumberFormat="1" applyFont="1" applyFill="1" applyBorder="1" applyAlignment="1">
      <alignment horizontal="center" vertical="center"/>
    </xf>
    <xf numFmtId="49" fontId="9" fillId="0" borderId="37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/>
    </xf>
    <xf numFmtId="49" fontId="9" fillId="0" borderId="27" xfId="0" applyNumberFormat="1" applyFont="1" applyFill="1" applyBorder="1" applyAlignment="1">
      <alignment horizontal="center" vertical="center"/>
    </xf>
    <xf numFmtId="0" fontId="9" fillId="0" borderId="90" xfId="0" applyFont="1" applyBorder="1" applyAlignment="1" applyProtection="1">
      <alignment horizontal="center" vertical="center" wrapText="1"/>
      <protection locked="0"/>
    </xf>
    <xf numFmtId="0" fontId="7" fillId="3" borderId="91" xfId="0" applyFont="1" applyFill="1" applyBorder="1" applyAlignment="1" applyProtection="1">
      <alignment horizontal="center" vertical="center" wrapText="1"/>
      <protection locked="0"/>
    </xf>
    <xf numFmtId="165" fontId="9" fillId="0" borderId="92" xfId="0" applyNumberFormat="1" applyFont="1" applyBorder="1" applyAlignment="1" applyProtection="1">
      <alignment horizontal="right" vertical="center" wrapText="1"/>
      <protection locked="0"/>
    </xf>
    <xf numFmtId="0" fontId="9" fillId="0" borderId="51" xfId="0" applyFont="1" applyBorder="1" applyAlignment="1">
      <alignment horizontal="left" vertical="center" wrapText="1"/>
    </xf>
    <xf numFmtId="0" fontId="9" fillId="0" borderId="51" xfId="0" applyFont="1" applyBorder="1" applyAlignment="1" applyProtection="1">
      <alignment horizontal="center" vertical="center" wrapText="1"/>
      <protection locked="0"/>
    </xf>
    <xf numFmtId="3" fontId="9" fillId="0" borderId="5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93" xfId="0" applyNumberFormat="1" applyFont="1" applyBorder="1" applyAlignment="1" applyProtection="1">
      <alignment horizontal="center" vertical="center" wrapText="1"/>
      <protection locked="0"/>
    </xf>
    <xf numFmtId="165" fontId="9" fillId="0" borderId="94" xfId="0" applyNumberFormat="1" applyFont="1" applyBorder="1" applyAlignment="1" applyProtection="1">
      <alignment horizontal="right" vertical="center" wrapText="1"/>
      <protection locked="0"/>
    </xf>
    <xf numFmtId="165" fontId="9" fillId="0" borderId="95" xfId="0" applyNumberFormat="1" applyFont="1" applyBorder="1" applyAlignment="1" applyProtection="1">
      <alignment horizontal="right" vertical="center" wrapText="1"/>
      <protection locked="0"/>
    </xf>
    <xf numFmtId="165" fontId="9" fillId="4" borderId="96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97" xfId="0" applyNumberFormat="1" applyFont="1" applyBorder="1" applyAlignment="1" applyProtection="1">
      <alignment horizontal="right" vertical="center" wrapText="1"/>
      <protection locked="0"/>
    </xf>
    <xf numFmtId="165" fontId="9" fillId="0" borderId="98" xfId="0" applyNumberFormat="1" applyFont="1" applyBorder="1" applyAlignment="1" applyProtection="1">
      <alignment horizontal="right" vertical="center" wrapText="1"/>
      <protection locked="0"/>
    </xf>
    <xf numFmtId="0" fontId="7" fillId="3" borderId="80" xfId="0" applyFont="1" applyFill="1" applyBorder="1" applyAlignment="1" applyProtection="1">
      <alignment horizontal="center" vertical="center" wrapText="1"/>
      <protection locked="0"/>
    </xf>
    <xf numFmtId="0" fontId="7" fillId="3" borderId="81" xfId="0" applyFont="1" applyFill="1" applyBorder="1" applyAlignment="1" applyProtection="1">
      <alignment horizontal="center" vertical="top" wrapText="1"/>
      <protection locked="0"/>
    </xf>
    <xf numFmtId="49" fontId="9" fillId="4" borderId="101" xfId="0" applyNumberFormat="1" applyFont="1" applyFill="1" applyBorder="1" applyAlignment="1" applyProtection="1">
      <alignment vertical="center" wrapText="1"/>
      <protection locked="0"/>
    </xf>
    <xf numFmtId="49" fontId="9" fillId="4" borderId="41" xfId="0" applyNumberFormat="1" applyFont="1" applyFill="1" applyBorder="1" applyAlignment="1" applyProtection="1">
      <alignment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41" xfId="0" applyNumberFormat="1" applyFont="1" applyBorder="1" applyAlignment="1" applyProtection="1">
      <alignment horizontal="center" vertical="center" wrapText="1"/>
      <protection locked="0"/>
    </xf>
    <xf numFmtId="0" fontId="7" fillId="3" borderId="102" xfId="0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49" fontId="15" fillId="7" borderId="72" xfId="0" applyNumberFormat="1" applyFont="1" applyFill="1" applyBorder="1" applyAlignment="1">
      <alignment horizontal="left" vertical="center" wrapText="1"/>
    </xf>
    <xf numFmtId="49" fontId="15" fillId="7" borderId="73" xfId="0" applyNumberFormat="1" applyFont="1" applyFill="1" applyBorder="1" applyAlignment="1">
      <alignment horizontal="left" vertical="center" wrapText="1"/>
    </xf>
    <xf numFmtId="49" fontId="15" fillId="7" borderId="74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49" fontId="10" fillId="2" borderId="46" xfId="0" applyNumberFormat="1" applyFont="1" applyFill="1" applyBorder="1" applyAlignment="1">
      <alignment horizontal="left" vertical="top" wrapText="1"/>
    </xf>
    <xf numFmtId="49" fontId="10" fillId="2" borderId="40" xfId="0" applyNumberFormat="1" applyFont="1" applyFill="1" applyBorder="1" applyAlignment="1">
      <alignment horizontal="left" vertical="top" wrapText="1"/>
    </xf>
    <xf numFmtId="49" fontId="10" fillId="2" borderId="3" xfId="0" applyNumberFormat="1" applyFont="1" applyFill="1" applyBorder="1" applyAlignment="1">
      <alignment horizontal="left" vertical="top" wrapText="1"/>
    </xf>
    <xf numFmtId="49" fontId="10" fillId="2" borderId="48" xfId="0" applyNumberFormat="1" applyFont="1" applyFill="1" applyBorder="1" applyAlignment="1">
      <alignment horizontal="left" vertical="top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76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49" fontId="9" fillId="0" borderId="75" xfId="0" applyNumberFormat="1" applyFont="1" applyBorder="1" applyAlignment="1">
      <alignment horizontal="center" vertical="center" wrapText="1"/>
    </xf>
    <xf numFmtId="49" fontId="9" fillId="0" borderId="62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24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3" fontId="10" fillId="0" borderId="23" xfId="0" applyNumberFormat="1" applyFont="1" applyBorder="1" applyAlignment="1" applyProtection="1">
      <alignment horizontal="center" vertical="top" wrapText="1"/>
      <protection locked="0"/>
    </xf>
    <xf numFmtId="3" fontId="10" fillId="0" borderId="11" xfId="0" applyNumberFormat="1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89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3" fontId="10" fillId="0" borderId="33" xfId="0" applyNumberFormat="1" applyFont="1" applyBorder="1" applyAlignment="1" applyProtection="1">
      <alignment horizontal="center" vertical="top" wrapText="1"/>
      <protection locked="0"/>
    </xf>
    <xf numFmtId="3" fontId="10" fillId="0" borderId="64" xfId="0" applyNumberFormat="1" applyFont="1" applyBorder="1" applyAlignment="1" applyProtection="1">
      <alignment horizontal="center" vertical="top" wrapText="1"/>
      <protection locked="0"/>
    </xf>
    <xf numFmtId="3" fontId="10" fillId="0" borderId="86" xfId="0" applyNumberFormat="1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right" vertical="center"/>
      <protection locked="0"/>
    </xf>
    <xf numFmtId="0" fontId="0" fillId="0" borderId="30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9" fillId="0" borderId="0" xfId="0" applyFont="1" applyBorder="1" applyAlignment="1" applyProtection="1">
      <alignment horizontal="center" wrapText="1"/>
      <protection locked="0"/>
    </xf>
    <xf numFmtId="3" fontId="9" fillId="0" borderId="61" xfId="0" applyNumberFormat="1" applyFont="1" applyBorder="1" applyAlignment="1" applyProtection="1">
      <alignment horizontal="center" vertical="center" wrapText="1"/>
      <protection locked="0"/>
    </xf>
    <xf numFmtId="3" fontId="9" fillId="0" borderId="63" xfId="0" applyNumberFormat="1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top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42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center" vertical="top" wrapText="1"/>
      <protection locked="0"/>
    </xf>
    <xf numFmtId="0" fontId="13" fillId="0" borderId="99" xfId="0" applyFont="1" applyFill="1" applyBorder="1" applyAlignment="1" applyProtection="1">
      <alignment horizontal="center" vertical="top" wrapText="1"/>
      <protection locked="0"/>
    </xf>
    <xf numFmtId="0" fontId="13" fillId="0" borderId="100" xfId="0" applyFont="1" applyFill="1" applyBorder="1" applyAlignment="1" applyProtection="1">
      <alignment horizontal="center" vertical="top" wrapText="1"/>
      <protection locked="0"/>
    </xf>
    <xf numFmtId="3" fontId="13" fillId="0" borderId="33" xfId="0" applyNumberFormat="1" applyFont="1" applyBorder="1" applyAlignment="1" applyProtection="1">
      <alignment horizontal="center" vertical="top" wrapText="1"/>
      <protection locked="0"/>
    </xf>
    <xf numFmtId="3" fontId="13" fillId="0" borderId="64" xfId="0" applyNumberFormat="1" applyFont="1" applyBorder="1" applyAlignment="1" applyProtection="1">
      <alignment horizontal="center" vertical="top" wrapText="1"/>
      <protection locked="0"/>
    </xf>
    <xf numFmtId="0" fontId="13" fillId="0" borderId="47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101" xfId="0" applyFont="1" applyFill="1" applyBorder="1" applyAlignment="1" applyProtection="1">
      <alignment horizontal="center" vertical="top" wrapText="1"/>
      <protection locked="0"/>
    </xf>
    <xf numFmtId="0" fontId="13" fillId="0" borderId="23" xfId="0" applyFont="1" applyFill="1" applyBorder="1" applyAlignment="1" applyProtection="1">
      <alignment horizontal="center" vertical="top" wrapText="1"/>
      <protection locked="0"/>
    </xf>
    <xf numFmtId="0" fontId="13" fillId="0" borderId="11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3" fontId="7" fillId="0" borderId="10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5" applyFont="1" applyFill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49" fontId="10" fillId="2" borderId="30" xfId="0" applyNumberFormat="1" applyFont="1" applyFill="1" applyBorder="1" applyAlignment="1">
      <alignment horizontal="left" vertical="top" wrapText="1"/>
    </xf>
    <xf numFmtId="49" fontId="10" fillId="2" borderId="56" xfId="0" applyNumberFormat="1" applyFont="1" applyFill="1" applyBorder="1" applyAlignment="1">
      <alignment horizontal="left" vertical="top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104" xfId="0" applyNumberFormat="1" applyFont="1" applyFill="1" applyBorder="1" applyAlignment="1">
      <alignment horizontal="left" vertical="center" wrapText="1"/>
    </xf>
    <xf numFmtId="49" fontId="9" fillId="0" borderId="56" xfId="0" applyNumberFormat="1" applyFont="1" applyFill="1" applyBorder="1" applyAlignment="1">
      <alignment horizontal="left" vertical="center" wrapText="1"/>
    </xf>
    <xf numFmtId="49" fontId="9" fillId="0" borderId="75" xfId="0" applyNumberFormat="1" applyFont="1" applyFill="1" applyBorder="1" applyAlignment="1">
      <alignment horizontal="left" vertical="center" wrapText="1"/>
    </xf>
    <xf numFmtId="49" fontId="9" fillId="0" borderId="105" xfId="0" applyNumberFormat="1" applyFont="1" applyFill="1" applyBorder="1" applyAlignment="1">
      <alignment horizontal="left" vertical="center" wrapText="1"/>
    </xf>
    <xf numFmtId="49" fontId="9" fillId="0" borderId="62" xfId="0" applyNumberFormat="1" applyFont="1" applyFill="1" applyBorder="1" applyAlignment="1">
      <alignment horizontal="left" vertical="center" wrapText="1"/>
    </xf>
    <xf numFmtId="0" fontId="10" fillId="0" borderId="21" xfId="6" applyFont="1" applyBorder="1" applyAlignment="1">
      <alignment horizontal="center" vertical="top" wrapText="1"/>
    </xf>
    <xf numFmtId="0" fontId="10" fillId="0" borderId="23" xfId="6" applyFont="1" applyBorder="1" applyAlignment="1">
      <alignment horizontal="center" vertical="top" wrapText="1"/>
    </xf>
    <xf numFmtId="0" fontId="10" fillId="0" borderId="22" xfId="6" applyFont="1" applyBorder="1" applyAlignment="1">
      <alignment horizontal="center" vertical="top" wrapText="1"/>
    </xf>
    <xf numFmtId="0" fontId="10" fillId="0" borderId="68" xfId="6" applyFont="1" applyFill="1" applyBorder="1" applyAlignment="1">
      <alignment horizontal="center" vertical="top" wrapText="1"/>
    </xf>
    <xf numFmtId="0" fontId="17" fillId="0" borderId="0" xfId="6" applyFont="1" applyFill="1" applyAlignment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56" xfId="0" applyFont="1" applyBorder="1" applyAlignment="1" applyProtection="1">
      <alignment horizontal="center" vertical="center" wrapText="1"/>
      <protection locked="0"/>
    </xf>
    <xf numFmtId="49" fontId="15" fillId="0" borderId="56" xfId="1" applyNumberFormat="1" applyFont="1" applyBorder="1" applyAlignment="1" applyProtection="1">
      <alignment horizontal="left" vertical="center" wrapText="1"/>
      <protection locked="0"/>
    </xf>
    <xf numFmtId="0" fontId="9" fillId="0" borderId="0" xfId="6" applyFont="1" applyAlignment="1">
      <alignment horizontal="left" wrapText="1"/>
    </xf>
    <xf numFmtId="0" fontId="9" fillId="0" borderId="0" xfId="6" applyFont="1" applyAlignment="1">
      <alignment horizontal="left" wrapText="1"/>
    </xf>
    <xf numFmtId="0" fontId="9" fillId="0" borderId="0" xfId="6" applyFont="1" applyAlignment="1">
      <alignment wrapText="1"/>
    </xf>
    <xf numFmtId="0" fontId="9" fillId="0" borderId="0" xfId="6" applyFont="1" applyAlignment="1">
      <alignment horizontal="center" wrapText="1"/>
    </xf>
    <xf numFmtId="0" fontId="10" fillId="0" borderId="0" xfId="6" applyFont="1" applyAlignment="1">
      <alignment wrapText="1"/>
    </xf>
    <xf numFmtId="0" fontId="10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9" fillId="5" borderId="69" xfId="6" applyFont="1" applyFill="1" applyBorder="1" applyAlignment="1">
      <alignment horizontal="center" vertical="center" wrapText="1"/>
    </xf>
    <xf numFmtId="0" fontId="9" fillId="5" borderId="6" xfId="6" applyFont="1" applyFill="1" applyBorder="1" applyAlignment="1">
      <alignment horizontal="center" vertical="center" wrapText="1"/>
    </xf>
    <xf numFmtId="0" fontId="9" fillId="5" borderId="70" xfId="6" applyFont="1" applyFill="1" applyBorder="1" applyAlignment="1">
      <alignment horizontal="center" vertical="center" wrapText="1"/>
    </xf>
    <xf numFmtId="49" fontId="9" fillId="0" borderId="49" xfId="6" applyNumberFormat="1" applyFont="1" applyBorder="1" applyAlignment="1">
      <alignment horizontal="center" vertical="center" wrapText="1"/>
    </xf>
    <xf numFmtId="49" fontId="9" fillId="0" borderId="12" xfId="6" applyNumberFormat="1" applyFont="1" applyBorder="1" applyAlignment="1">
      <alignment horizontal="center" vertical="center" wrapText="1"/>
    </xf>
    <xf numFmtId="9" fontId="9" fillId="0" borderId="12" xfId="6" applyNumberFormat="1" applyFont="1" applyBorder="1" applyAlignment="1">
      <alignment horizontal="center" vertical="center" wrapText="1"/>
    </xf>
    <xf numFmtId="49" fontId="9" fillId="0" borderId="12" xfId="6" applyNumberFormat="1" applyFont="1" applyBorder="1" applyAlignment="1">
      <alignment horizontal="left" vertical="center" wrapText="1"/>
    </xf>
    <xf numFmtId="49" fontId="9" fillId="0" borderId="53" xfId="6" applyNumberFormat="1" applyFont="1" applyBorder="1" applyAlignment="1">
      <alignment horizontal="left" vertical="center" wrapText="1"/>
    </xf>
    <xf numFmtId="9" fontId="9" fillId="0" borderId="71" xfId="6" applyNumberFormat="1" applyFont="1" applyBorder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49" fontId="9" fillId="0" borderId="50" xfId="6" applyNumberFormat="1" applyFont="1" applyBorder="1" applyAlignment="1">
      <alignment horizontal="center" vertical="center" wrapText="1"/>
    </xf>
    <xf numFmtId="49" fontId="9" fillId="0" borderId="51" xfId="6" applyNumberFormat="1" applyFont="1" applyBorder="1" applyAlignment="1">
      <alignment horizontal="center" vertical="center" wrapText="1"/>
    </xf>
    <xf numFmtId="9" fontId="9" fillId="0" borderId="51" xfId="6" applyNumberFormat="1" applyFont="1" applyBorder="1" applyAlignment="1">
      <alignment horizontal="center" vertical="center" wrapText="1"/>
    </xf>
    <xf numFmtId="49" fontId="9" fillId="0" borderId="51" xfId="6" applyNumberFormat="1" applyFont="1" applyBorder="1" applyAlignment="1">
      <alignment horizontal="left" vertical="center" wrapText="1"/>
    </xf>
    <xf numFmtId="49" fontId="9" fillId="0" borderId="59" xfId="6" applyNumberFormat="1" applyFont="1" applyBorder="1" applyAlignment="1">
      <alignment horizontal="left" vertical="center" wrapText="1"/>
    </xf>
    <xf numFmtId="9" fontId="9" fillId="0" borderId="52" xfId="6" applyNumberFormat="1" applyFont="1" applyBorder="1" applyAlignment="1">
      <alignment horizontal="center" vertical="center" wrapText="1"/>
    </xf>
    <xf numFmtId="0" fontId="9" fillId="0" borderId="0" xfId="6" applyFont="1" applyAlignment="1">
      <alignment horizontal="left" vertical="center" wrapText="1"/>
    </xf>
    <xf numFmtId="0" fontId="20" fillId="0" borderId="0" xfId="6" applyFont="1" applyAlignment="1">
      <alignment horizontal="left" vertical="top" wrapText="1"/>
    </xf>
    <xf numFmtId="0" fontId="20" fillId="0" borderId="0" xfId="6" applyFont="1" applyAlignment="1">
      <alignment vertical="center" wrapText="1"/>
    </xf>
    <xf numFmtId="0" fontId="9" fillId="0" borderId="0" xfId="6" applyFont="1" applyAlignment="1">
      <alignment vertical="top" wrapText="1"/>
    </xf>
    <xf numFmtId="0" fontId="20" fillId="0" borderId="0" xfId="6" applyFont="1" applyAlignment="1">
      <alignment vertical="top" wrapText="1"/>
    </xf>
    <xf numFmtId="0" fontId="20" fillId="0" borderId="0" xfId="6" applyFont="1" applyAlignment="1">
      <alignment horizontal="left" vertical="top" wrapText="1"/>
    </xf>
    <xf numFmtId="0" fontId="9" fillId="0" borderId="0" xfId="6" applyFont="1" applyAlignment="1" applyProtection="1">
      <alignment wrapText="1"/>
      <protection locked="0"/>
    </xf>
    <xf numFmtId="0" fontId="9" fillId="0" borderId="0" xfId="6" applyNumberFormat="1" applyFont="1" applyBorder="1" applyAlignment="1" applyProtection="1">
      <alignment horizontal="left" wrapText="1"/>
      <protection locked="0"/>
    </xf>
    <xf numFmtId="14" fontId="9" fillId="0" borderId="0" xfId="6" applyNumberFormat="1" applyFont="1" applyBorder="1" applyAlignment="1" applyProtection="1">
      <alignment horizontal="left" wrapText="1"/>
      <protection locked="0"/>
    </xf>
    <xf numFmtId="0" fontId="9" fillId="0" borderId="0" xfId="6" applyFont="1" applyBorder="1" applyAlignment="1" applyProtection="1">
      <alignment wrapText="1"/>
      <protection locked="0"/>
    </xf>
    <xf numFmtId="0" fontId="9" fillId="0" borderId="0" xfId="6" applyFont="1"/>
    <xf numFmtId="0" fontId="9" fillId="0" borderId="0" xfId="6" applyFont="1" applyAlignment="1" applyProtection="1">
      <alignment vertical="top" wrapText="1"/>
      <protection locked="0"/>
    </xf>
    <xf numFmtId="3" fontId="9" fillId="0" borderId="0" xfId="6" applyNumberFormat="1" applyFont="1" applyAlignment="1">
      <alignment horizontal="center"/>
    </xf>
    <xf numFmtId="0" fontId="9" fillId="0" borderId="0" xfId="6" applyFont="1" applyAlignment="1"/>
    <xf numFmtId="0" fontId="9" fillId="0" borderId="0" xfId="6" applyFont="1" applyAlignment="1">
      <alignment horizontal="left"/>
    </xf>
    <xf numFmtId="49" fontId="10" fillId="3" borderId="6" xfId="6" applyNumberFormat="1" applyFont="1" applyFill="1" applyBorder="1" applyAlignment="1">
      <alignment wrapText="1"/>
    </xf>
    <xf numFmtId="49" fontId="9" fillId="0" borderId="0" xfId="6" applyNumberFormat="1" applyFont="1" applyBorder="1" applyAlignment="1">
      <alignment horizontal="left" vertical="center" wrapText="1"/>
    </xf>
    <xf numFmtId="49" fontId="9" fillId="0" borderId="0" xfId="6" applyNumberFormat="1" applyFont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5" applyFont="1" applyFill="1" applyAlignment="1">
      <alignment horizontal="center" vertical="center" wrapText="1"/>
    </xf>
  </cellXfs>
  <cellStyles count="9">
    <cellStyle name="Hypertextové prepojenie" xfId="4" builtinId="8"/>
    <cellStyle name="Normálna" xfId="0" builtinId="0"/>
    <cellStyle name="Normálna 2" xfId="5" xr:uid="{00000000-0005-0000-0000-000001000000}"/>
    <cellStyle name="Normálna 2 6" xfId="6" xr:uid="{00000000-0005-0000-0000-000002000000}"/>
    <cellStyle name="Normálna 4" xfId="7" xr:uid="{00000000-0005-0000-0000-000003000000}"/>
    <cellStyle name="Normálna 5" xfId="8" xr:uid="{00000000-0005-0000-0000-000004000000}"/>
    <cellStyle name="normálne 2 2" xfId="1" xr:uid="{00000000-0005-0000-0000-000006000000}"/>
    <cellStyle name="normálne 2 2 2" xfId="3" xr:uid="{00000000-0005-0000-0000-000007000000}"/>
    <cellStyle name="Normálne 4" xfId="2" xr:uid="{00000000-0005-0000-0000-000008000000}"/>
  </cellStyles>
  <dxfs count="3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B1:K98"/>
  <sheetViews>
    <sheetView showGridLines="0" zoomScaleNormal="100" workbookViewId="0">
      <selection activeCell="S19" sqref="S19"/>
    </sheetView>
  </sheetViews>
  <sheetFormatPr defaultRowHeight="12" x14ac:dyDescent="0.2"/>
  <cols>
    <col min="1" max="1" width="1.85546875" style="7" customWidth="1"/>
    <col min="2" max="2" width="5.140625" style="7" bestFit="1" customWidth="1"/>
    <col min="3" max="3" width="22.42578125" style="7" customWidth="1"/>
    <col min="4" max="5" width="29.7109375" style="7" customWidth="1"/>
    <col min="6" max="257" width="9.140625" style="7"/>
    <col min="258" max="258" width="5.140625" style="7" bestFit="1" customWidth="1"/>
    <col min="259" max="259" width="22.42578125" style="7" customWidth="1"/>
    <col min="260" max="261" width="29.7109375" style="7" customWidth="1"/>
    <col min="262" max="513" width="9.140625" style="7"/>
    <col min="514" max="514" width="5.140625" style="7" bestFit="1" customWidth="1"/>
    <col min="515" max="515" width="22.42578125" style="7" customWidth="1"/>
    <col min="516" max="517" width="29.7109375" style="7" customWidth="1"/>
    <col min="518" max="769" width="9.140625" style="7"/>
    <col min="770" max="770" width="5.140625" style="7" bestFit="1" customWidth="1"/>
    <col min="771" max="771" width="22.42578125" style="7" customWidth="1"/>
    <col min="772" max="773" width="29.7109375" style="7" customWidth="1"/>
    <col min="774" max="1025" width="9.140625" style="7"/>
    <col min="1026" max="1026" width="5.140625" style="7" bestFit="1" customWidth="1"/>
    <col min="1027" max="1027" width="22.42578125" style="7" customWidth="1"/>
    <col min="1028" max="1029" width="29.7109375" style="7" customWidth="1"/>
    <col min="1030" max="1281" width="9.140625" style="7"/>
    <col min="1282" max="1282" width="5.140625" style="7" bestFit="1" customWidth="1"/>
    <col min="1283" max="1283" width="22.42578125" style="7" customWidth="1"/>
    <col min="1284" max="1285" width="29.7109375" style="7" customWidth="1"/>
    <col min="1286" max="1537" width="9.140625" style="7"/>
    <col min="1538" max="1538" width="5.140625" style="7" bestFit="1" customWidth="1"/>
    <col min="1539" max="1539" width="22.42578125" style="7" customWidth="1"/>
    <col min="1540" max="1541" width="29.7109375" style="7" customWidth="1"/>
    <col min="1542" max="1793" width="9.140625" style="7"/>
    <col min="1794" max="1794" width="5.140625" style="7" bestFit="1" customWidth="1"/>
    <col min="1795" max="1795" width="22.42578125" style="7" customWidth="1"/>
    <col min="1796" max="1797" width="29.7109375" style="7" customWidth="1"/>
    <col min="1798" max="2049" width="9.140625" style="7"/>
    <col min="2050" max="2050" width="5.140625" style="7" bestFit="1" customWidth="1"/>
    <col min="2051" max="2051" width="22.42578125" style="7" customWidth="1"/>
    <col min="2052" max="2053" width="29.7109375" style="7" customWidth="1"/>
    <col min="2054" max="2305" width="9.140625" style="7"/>
    <col min="2306" max="2306" width="5.140625" style="7" bestFit="1" customWidth="1"/>
    <col min="2307" max="2307" width="22.42578125" style="7" customWidth="1"/>
    <col min="2308" max="2309" width="29.7109375" style="7" customWidth="1"/>
    <col min="2310" max="2561" width="9.140625" style="7"/>
    <col min="2562" max="2562" width="5.140625" style="7" bestFit="1" customWidth="1"/>
    <col min="2563" max="2563" width="22.42578125" style="7" customWidth="1"/>
    <col min="2564" max="2565" width="29.7109375" style="7" customWidth="1"/>
    <col min="2566" max="2817" width="9.140625" style="7"/>
    <col min="2818" max="2818" width="5.140625" style="7" bestFit="1" customWidth="1"/>
    <col min="2819" max="2819" width="22.42578125" style="7" customWidth="1"/>
    <col min="2820" max="2821" width="29.7109375" style="7" customWidth="1"/>
    <col min="2822" max="3073" width="9.140625" style="7"/>
    <col min="3074" max="3074" width="5.140625" style="7" bestFit="1" customWidth="1"/>
    <col min="3075" max="3075" width="22.42578125" style="7" customWidth="1"/>
    <col min="3076" max="3077" width="29.7109375" style="7" customWidth="1"/>
    <col min="3078" max="3329" width="9.140625" style="7"/>
    <col min="3330" max="3330" width="5.140625" style="7" bestFit="1" customWidth="1"/>
    <col min="3331" max="3331" width="22.42578125" style="7" customWidth="1"/>
    <col min="3332" max="3333" width="29.7109375" style="7" customWidth="1"/>
    <col min="3334" max="3585" width="9.140625" style="7"/>
    <col min="3586" max="3586" width="5.140625" style="7" bestFit="1" customWidth="1"/>
    <col min="3587" max="3587" width="22.42578125" style="7" customWidth="1"/>
    <col min="3588" max="3589" width="29.7109375" style="7" customWidth="1"/>
    <col min="3590" max="3841" width="9.140625" style="7"/>
    <col min="3842" max="3842" width="5.140625" style="7" bestFit="1" customWidth="1"/>
    <col min="3843" max="3843" width="22.42578125" style="7" customWidth="1"/>
    <col min="3844" max="3845" width="29.7109375" style="7" customWidth="1"/>
    <col min="3846" max="4097" width="9.140625" style="7"/>
    <col min="4098" max="4098" width="5.140625" style="7" bestFit="1" customWidth="1"/>
    <col min="4099" max="4099" width="22.42578125" style="7" customWidth="1"/>
    <col min="4100" max="4101" width="29.7109375" style="7" customWidth="1"/>
    <col min="4102" max="4353" width="9.140625" style="7"/>
    <col min="4354" max="4354" width="5.140625" style="7" bestFit="1" customWidth="1"/>
    <col min="4355" max="4355" width="22.42578125" style="7" customWidth="1"/>
    <col min="4356" max="4357" width="29.7109375" style="7" customWidth="1"/>
    <col min="4358" max="4609" width="9.140625" style="7"/>
    <col min="4610" max="4610" width="5.140625" style="7" bestFit="1" customWidth="1"/>
    <col min="4611" max="4611" width="22.42578125" style="7" customWidth="1"/>
    <col min="4612" max="4613" width="29.7109375" style="7" customWidth="1"/>
    <col min="4614" max="4865" width="9.140625" style="7"/>
    <col min="4866" max="4866" width="5.140625" style="7" bestFit="1" customWidth="1"/>
    <col min="4867" max="4867" width="22.42578125" style="7" customWidth="1"/>
    <col min="4868" max="4869" width="29.7109375" style="7" customWidth="1"/>
    <col min="4870" max="5121" width="9.140625" style="7"/>
    <col min="5122" max="5122" width="5.140625" style="7" bestFit="1" customWidth="1"/>
    <col min="5123" max="5123" width="22.42578125" style="7" customWidth="1"/>
    <col min="5124" max="5125" width="29.7109375" style="7" customWidth="1"/>
    <col min="5126" max="5377" width="9.140625" style="7"/>
    <col min="5378" max="5378" width="5.140625" style="7" bestFit="1" customWidth="1"/>
    <col min="5379" max="5379" width="22.42578125" style="7" customWidth="1"/>
    <col min="5380" max="5381" width="29.7109375" style="7" customWidth="1"/>
    <col min="5382" max="5633" width="9.140625" style="7"/>
    <col min="5634" max="5634" width="5.140625" style="7" bestFit="1" customWidth="1"/>
    <col min="5635" max="5635" width="22.42578125" style="7" customWidth="1"/>
    <col min="5636" max="5637" width="29.7109375" style="7" customWidth="1"/>
    <col min="5638" max="5889" width="9.140625" style="7"/>
    <col min="5890" max="5890" width="5.140625" style="7" bestFit="1" customWidth="1"/>
    <col min="5891" max="5891" width="22.42578125" style="7" customWidth="1"/>
    <col min="5892" max="5893" width="29.7109375" style="7" customWidth="1"/>
    <col min="5894" max="6145" width="9.140625" style="7"/>
    <col min="6146" max="6146" width="5.140625" style="7" bestFit="1" customWidth="1"/>
    <col min="6147" max="6147" width="22.42578125" style="7" customWidth="1"/>
    <col min="6148" max="6149" width="29.7109375" style="7" customWidth="1"/>
    <col min="6150" max="6401" width="9.140625" style="7"/>
    <col min="6402" max="6402" width="5.140625" style="7" bestFit="1" customWidth="1"/>
    <col min="6403" max="6403" width="22.42578125" style="7" customWidth="1"/>
    <col min="6404" max="6405" width="29.7109375" style="7" customWidth="1"/>
    <col min="6406" max="6657" width="9.140625" style="7"/>
    <col min="6658" max="6658" width="5.140625" style="7" bestFit="1" customWidth="1"/>
    <col min="6659" max="6659" width="22.42578125" style="7" customWidth="1"/>
    <col min="6660" max="6661" width="29.7109375" style="7" customWidth="1"/>
    <col min="6662" max="6913" width="9.140625" style="7"/>
    <col min="6914" max="6914" width="5.140625" style="7" bestFit="1" customWidth="1"/>
    <col min="6915" max="6915" width="22.42578125" style="7" customWidth="1"/>
    <col min="6916" max="6917" width="29.7109375" style="7" customWidth="1"/>
    <col min="6918" max="7169" width="9.140625" style="7"/>
    <col min="7170" max="7170" width="5.140625" style="7" bestFit="1" customWidth="1"/>
    <col min="7171" max="7171" width="22.42578125" style="7" customWidth="1"/>
    <col min="7172" max="7173" width="29.7109375" style="7" customWidth="1"/>
    <col min="7174" max="7425" width="9.140625" style="7"/>
    <col min="7426" max="7426" width="5.140625" style="7" bestFit="1" customWidth="1"/>
    <col min="7427" max="7427" width="22.42578125" style="7" customWidth="1"/>
    <col min="7428" max="7429" width="29.7109375" style="7" customWidth="1"/>
    <col min="7430" max="7681" width="9.140625" style="7"/>
    <col min="7682" max="7682" width="5.140625" style="7" bestFit="1" customWidth="1"/>
    <col min="7683" max="7683" width="22.42578125" style="7" customWidth="1"/>
    <col min="7684" max="7685" width="29.7109375" style="7" customWidth="1"/>
    <col min="7686" max="7937" width="9.140625" style="7"/>
    <col min="7938" max="7938" width="5.140625" style="7" bestFit="1" customWidth="1"/>
    <col min="7939" max="7939" width="22.42578125" style="7" customWidth="1"/>
    <col min="7940" max="7941" width="29.7109375" style="7" customWidth="1"/>
    <col min="7942" max="8193" width="9.140625" style="7"/>
    <col min="8194" max="8194" width="5.140625" style="7" bestFit="1" customWidth="1"/>
    <col min="8195" max="8195" width="22.42578125" style="7" customWidth="1"/>
    <col min="8196" max="8197" width="29.7109375" style="7" customWidth="1"/>
    <col min="8198" max="8449" width="9.140625" style="7"/>
    <col min="8450" max="8450" width="5.140625" style="7" bestFit="1" customWidth="1"/>
    <col min="8451" max="8451" width="22.42578125" style="7" customWidth="1"/>
    <col min="8452" max="8453" width="29.7109375" style="7" customWidth="1"/>
    <col min="8454" max="8705" width="9.140625" style="7"/>
    <col min="8706" max="8706" width="5.140625" style="7" bestFit="1" customWidth="1"/>
    <col min="8707" max="8707" width="22.42578125" style="7" customWidth="1"/>
    <col min="8708" max="8709" width="29.7109375" style="7" customWidth="1"/>
    <col min="8710" max="8961" width="9.140625" style="7"/>
    <col min="8962" max="8962" width="5.140625" style="7" bestFit="1" customWidth="1"/>
    <col min="8963" max="8963" width="22.42578125" style="7" customWidth="1"/>
    <col min="8964" max="8965" width="29.7109375" style="7" customWidth="1"/>
    <col min="8966" max="9217" width="9.140625" style="7"/>
    <col min="9218" max="9218" width="5.140625" style="7" bestFit="1" customWidth="1"/>
    <col min="9219" max="9219" width="22.42578125" style="7" customWidth="1"/>
    <col min="9220" max="9221" width="29.7109375" style="7" customWidth="1"/>
    <col min="9222" max="9473" width="9.140625" style="7"/>
    <col min="9474" max="9474" width="5.140625" style="7" bestFit="1" customWidth="1"/>
    <col min="9475" max="9475" width="22.42578125" style="7" customWidth="1"/>
    <col min="9476" max="9477" width="29.7109375" style="7" customWidth="1"/>
    <col min="9478" max="9729" width="9.140625" style="7"/>
    <col min="9730" max="9730" width="5.140625" style="7" bestFit="1" customWidth="1"/>
    <col min="9731" max="9731" width="22.42578125" style="7" customWidth="1"/>
    <col min="9732" max="9733" width="29.7109375" style="7" customWidth="1"/>
    <col min="9734" max="9985" width="9.140625" style="7"/>
    <col min="9986" max="9986" width="5.140625" style="7" bestFit="1" customWidth="1"/>
    <col min="9987" max="9987" width="22.42578125" style="7" customWidth="1"/>
    <col min="9988" max="9989" width="29.7109375" style="7" customWidth="1"/>
    <col min="9990" max="10241" width="9.140625" style="7"/>
    <col min="10242" max="10242" width="5.140625" style="7" bestFit="1" customWidth="1"/>
    <col min="10243" max="10243" width="22.42578125" style="7" customWidth="1"/>
    <col min="10244" max="10245" width="29.7109375" style="7" customWidth="1"/>
    <col min="10246" max="10497" width="9.140625" style="7"/>
    <col min="10498" max="10498" width="5.140625" style="7" bestFit="1" customWidth="1"/>
    <col min="10499" max="10499" width="22.42578125" style="7" customWidth="1"/>
    <col min="10500" max="10501" width="29.7109375" style="7" customWidth="1"/>
    <col min="10502" max="10753" width="9.140625" style="7"/>
    <col min="10754" max="10754" width="5.140625" style="7" bestFit="1" customWidth="1"/>
    <col min="10755" max="10755" width="22.42578125" style="7" customWidth="1"/>
    <col min="10756" max="10757" width="29.7109375" style="7" customWidth="1"/>
    <col min="10758" max="11009" width="9.140625" style="7"/>
    <col min="11010" max="11010" width="5.140625" style="7" bestFit="1" customWidth="1"/>
    <col min="11011" max="11011" width="22.42578125" style="7" customWidth="1"/>
    <col min="11012" max="11013" width="29.7109375" style="7" customWidth="1"/>
    <col min="11014" max="11265" width="9.140625" style="7"/>
    <col min="11266" max="11266" width="5.140625" style="7" bestFit="1" customWidth="1"/>
    <col min="11267" max="11267" width="22.42578125" style="7" customWidth="1"/>
    <col min="11268" max="11269" width="29.7109375" style="7" customWidth="1"/>
    <col min="11270" max="11521" width="9.140625" style="7"/>
    <col min="11522" max="11522" width="5.140625" style="7" bestFit="1" customWidth="1"/>
    <col min="11523" max="11523" width="22.42578125" style="7" customWidth="1"/>
    <col min="11524" max="11525" width="29.7109375" style="7" customWidth="1"/>
    <col min="11526" max="11777" width="9.140625" style="7"/>
    <col min="11778" max="11778" width="5.140625" style="7" bestFit="1" customWidth="1"/>
    <col min="11779" max="11779" width="22.42578125" style="7" customWidth="1"/>
    <col min="11780" max="11781" width="29.7109375" style="7" customWidth="1"/>
    <col min="11782" max="12033" width="9.140625" style="7"/>
    <col min="12034" max="12034" width="5.140625" style="7" bestFit="1" customWidth="1"/>
    <col min="12035" max="12035" width="22.42578125" style="7" customWidth="1"/>
    <col min="12036" max="12037" width="29.7109375" style="7" customWidth="1"/>
    <col min="12038" max="12289" width="9.140625" style="7"/>
    <col min="12290" max="12290" width="5.140625" style="7" bestFit="1" customWidth="1"/>
    <col min="12291" max="12291" width="22.42578125" style="7" customWidth="1"/>
    <col min="12292" max="12293" width="29.7109375" style="7" customWidth="1"/>
    <col min="12294" max="12545" width="9.140625" style="7"/>
    <col min="12546" max="12546" width="5.140625" style="7" bestFit="1" customWidth="1"/>
    <col min="12547" max="12547" width="22.42578125" style="7" customWidth="1"/>
    <col min="12548" max="12549" width="29.7109375" style="7" customWidth="1"/>
    <col min="12550" max="12801" width="9.140625" style="7"/>
    <col min="12802" max="12802" width="5.140625" style="7" bestFit="1" customWidth="1"/>
    <col min="12803" max="12803" width="22.42578125" style="7" customWidth="1"/>
    <col min="12804" max="12805" width="29.7109375" style="7" customWidth="1"/>
    <col min="12806" max="13057" width="9.140625" style="7"/>
    <col min="13058" max="13058" width="5.140625" style="7" bestFit="1" customWidth="1"/>
    <col min="13059" max="13059" width="22.42578125" style="7" customWidth="1"/>
    <col min="13060" max="13061" width="29.7109375" style="7" customWidth="1"/>
    <col min="13062" max="13313" width="9.140625" style="7"/>
    <col min="13314" max="13314" width="5.140625" style="7" bestFit="1" customWidth="1"/>
    <col min="13315" max="13315" width="22.42578125" style="7" customWidth="1"/>
    <col min="13316" max="13317" width="29.7109375" style="7" customWidth="1"/>
    <col min="13318" max="13569" width="9.140625" style="7"/>
    <col min="13570" max="13570" width="5.140625" style="7" bestFit="1" customWidth="1"/>
    <col min="13571" max="13571" width="22.42578125" style="7" customWidth="1"/>
    <col min="13572" max="13573" width="29.7109375" style="7" customWidth="1"/>
    <col min="13574" max="13825" width="9.140625" style="7"/>
    <col min="13826" max="13826" width="5.140625" style="7" bestFit="1" customWidth="1"/>
    <col min="13827" max="13827" width="22.42578125" style="7" customWidth="1"/>
    <col min="13828" max="13829" width="29.7109375" style="7" customWidth="1"/>
    <col min="13830" max="14081" width="9.140625" style="7"/>
    <col min="14082" max="14082" width="5.140625" style="7" bestFit="1" customWidth="1"/>
    <col min="14083" max="14083" width="22.42578125" style="7" customWidth="1"/>
    <col min="14084" max="14085" width="29.7109375" style="7" customWidth="1"/>
    <col min="14086" max="14337" width="9.140625" style="7"/>
    <col min="14338" max="14338" width="5.140625" style="7" bestFit="1" customWidth="1"/>
    <col min="14339" max="14339" width="22.42578125" style="7" customWidth="1"/>
    <col min="14340" max="14341" width="29.7109375" style="7" customWidth="1"/>
    <col min="14342" max="14593" width="9.140625" style="7"/>
    <col min="14594" max="14594" width="5.140625" style="7" bestFit="1" customWidth="1"/>
    <col min="14595" max="14595" width="22.42578125" style="7" customWidth="1"/>
    <col min="14596" max="14597" width="29.7109375" style="7" customWidth="1"/>
    <col min="14598" max="14849" width="9.140625" style="7"/>
    <col min="14850" max="14850" width="5.140625" style="7" bestFit="1" customWidth="1"/>
    <col min="14851" max="14851" width="22.42578125" style="7" customWidth="1"/>
    <col min="14852" max="14853" width="29.7109375" style="7" customWidth="1"/>
    <col min="14854" max="15105" width="9.140625" style="7"/>
    <col min="15106" max="15106" width="5.140625" style="7" bestFit="1" customWidth="1"/>
    <col min="15107" max="15107" width="22.42578125" style="7" customWidth="1"/>
    <col min="15108" max="15109" width="29.7109375" style="7" customWidth="1"/>
    <col min="15110" max="15361" width="9.140625" style="7"/>
    <col min="15362" max="15362" width="5.140625" style="7" bestFit="1" customWidth="1"/>
    <col min="15363" max="15363" width="22.42578125" style="7" customWidth="1"/>
    <col min="15364" max="15365" width="29.7109375" style="7" customWidth="1"/>
    <col min="15366" max="15617" width="9.140625" style="7"/>
    <col min="15618" max="15618" width="5.140625" style="7" bestFit="1" customWidth="1"/>
    <col min="15619" max="15619" width="22.42578125" style="7" customWidth="1"/>
    <col min="15620" max="15621" width="29.7109375" style="7" customWidth="1"/>
    <col min="15622" max="15873" width="9.140625" style="7"/>
    <col min="15874" max="15874" width="5.140625" style="7" bestFit="1" customWidth="1"/>
    <col min="15875" max="15875" width="22.42578125" style="7" customWidth="1"/>
    <col min="15876" max="15877" width="29.7109375" style="7" customWidth="1"/>
    <col min="15878" max="16129" width="9.140625" style="7"/>
    <col min="16130" max="16130" width="5.140625" style="7" bestFit="1" customWidth="1"/>
    <col min="16131" max="16131" width="22.42578125" style="7" customWidth="1"/>
    <col min="16132" max="16133" width="29.7109375" style="7" customWidth="1"/>
    <col min="16134" max="16384" width="9.140625" style="7"/>
  </cols>
  <sheetData>
    <row r="1" spans="2:11" ht="20.100000000000001" customHeight="1" x14ac:dyDescent="0.2">
      <c r="B1" s="202" t="s">
        <v>12</v>
      </c>
      <c r="C1" s="202"/>
    </row>
    <row r="2" spans="2:11" ht="30" customHeight="1" x14ac:dyDescent="0.2">
      <c r="B2" s="207" t="s">
        <v>105</v>
      </c>
      <c r="C2" s="207"/>
      <c r="D2" s="207"/>
      <c r="E2" s="207"/>
    </row>
    <row r="3" spans="2:11" ht="24.95" customHeight="1" x14ac:dyDescent="0.2">
      <c r="B3" s="203"/>
      <c r="C3" s="203"/>
      <c r="D3" s="203"/>
    </row>
    <row r="4" spans="2:11" ht="15" x14ac:dyDescent="0.25">
      <c r="B4" s="299" t="s">
        <v>13</v>
      </c>
      <c r="C4" s="299"/>
      <c r="D4" s="299"/>
      <c r="E4" s="299"/>
      <c r="F4" s="11"/>
      <c r="G4" s="11"/>
      <c r="H4" s="11"/>
      <c r="I4" s="11"/>
      <c r="J4" s="11"/>
      <c r="K4" s="11"/>
    </row>
    <row r="5" spans="2:11" ht="15" x14ac:dyDescent="0.25">
      <c r="B5" s="371"/>
      <c r="C5" s="371"/>
      <c r="D5" s="371"/>
      <c r="E5" s="371"/>
      <c r="F5" s="11"/>
      <c r="G5" s="11"/>
      <c r="H5" s="11"/>
      <c r="I5" s="11"/>
      <c r="J5" s="11"/>
      <c r="K5" s="11"/>
    </row>
    <row r="7" spans="2:11" s="3" customFormat="1" ht="15" customHeight="1" x14ac:dyDescent="0.25">
      <c r="B7" s="201" t="s">
        <v>1</v>
      </c>
      <c r="C7" s="201"/>
      <c r="D7" s="204"/>
      <c r="E7" s="204"/>
      <c r="G7" s="12"/>
    </row>
    <row r="8" spans="2:11" s="3" customFormat="1" ht="15" customHeight="1" x14ac:dyDescent="0.25">
      <c r="B8" s="201" t="s">
        <v>2</v>
      </c>
      <c r="C8" s="201"/>
      <c r="D8" s="205"/>
      <c r="E8" s="205"/>
    </row>
    <row r="9" spans="2:11" s="3" customFormat="1" ht="15" customHeight="1" x14ac:dyDescent="0.25">
      <c r="B9" s="201" t="s">
        <v>3</v>
      </c>
      <c r="C9" s="201"/>
      <c r="D9" s="208"/>
      <c r="E9" s="208"/>
    </row>
    <row r="10" spans="2:11" s="3" customFormat="1" ht="15" customHeight="1" x14ac:dyDescent="0.25">
      <c r="B10" s="201" t="s">
        <v>4</v>
      </c>
      <c r="C10" s="201"/>
      <c r="D10" s="208"/>
      <c r="E10" s="208"/>
    </row>
    <row r="11" spans="2:11" x14ac:dyDescent="0.2">
      <c r="B11" s="1"/>
      <c r="C11" s="1"/>
      <c r="D11" s="1"/>
    </row>
    <row r="12" spans="2:11" x14ac:dyDescent="0.2">
      <c r="B12" s="206" t="s">
        <v>14</v>
      </c>
      <c r="C12" s="206"/>
      <c r="D12" s="206"/>
      <c r="E12" s="11"/>
      <c r="F12" s="11"/>
      <c r="G12" s="11"/>
      <c r="H12" s="11"/>
      <c r="I12" s="11"/>
      <c r="J12" s="11"/>
      <c r="K12" s="11"/>
    </row>
    <row r="13" spans="2:11" s="3" customFormat="1" ht="15" customHeight="1" x14ac:dyDescent="0.25">
      <c r="B13" s="201" t="s">
        <v>5</v>
      </c>
      <c r="C13" s="201"/>
      <c r="D13" s="209"/>
      <c r="E13" s="209"/>
    </row>
    <row r="14" spans="2:11" s="3" customFormat="1" ht="15" customHeight="1" x14ac:dyDescent="0.25">
      <c r="B14" s="201" t="s">
        <v>6</v>
      </c>
      <c r="C14" s="201"/>
      <c r="D14" s="212"/>
      <c r="E14" s="212"/>
    </row>
    <row r="15" spans="2:11" s="3" customFormat="1" ht="15" customHeight="1" x14ac:dyDescent="0.25">
      <c r="B15" s="201" t="s">
        <v>7</v>
      </c>
      <c r="C15" s="201"/>
      <c r="D15" s="213"/>
      <c r="E15" s="213"/>
    </row>
    <row r="16" spans="2:11" x14ac:dyDescent="0.2">
      <c r="B16" s="1"/>
      <c r="C16" s="1"/>
      <c r="D16" s="1"/>
    </row>
    <row r="17" spans="2:11" x14ac:dyDescent="0.2">
      <c r="B17" s="206" t="s">
        <v>15</v>
      </c>
      <c r="C17" s="206"/>
      <c r="D17" s="206"/>
      <c r="E17" s="11"/>
      <c r="F17" s="11"/>
      <c r="G17" s="11"/>
      <c r="H17" s="11"/>
      <c r="I17" s="11"/>
      <c r="J17" s="11"/>
      <c r="K17" s="11"/>
    </row>
    <row r="18" spans="2:11" s="3" customFormat="1" ht="15" customHeight="1" x14ac:dyDescent="0.25">
      <c r="B18" s="201" t="s">
        <v>5</v>
      </c>
      <c r="C18" s="201"/>
      <c r="D18" s="209"/>
      <c r="E18" s="209"/>
    </row>
    <row r="19" spans="2:11" s="3" customFormat="1" ht="15" customHeight="1" x14ac:dyDescent="0.25">
      <c r="B19" s="201" t="s">
        <v>16</v>
      </c>
      <c r="C19" s="201"/>
      <c r="D19" s="212"/>
      <c r="E19" s="212"/>
    </row>
    <row r="20" spans="2:11" s="3" customFormat="1" ht="15" customHeight="1" x14ac:dyDescent="0.25">
      <c r="B20" s="201" t="s">
        <v>7</v>
      </c>
      <c r="C20" s="201"/>
      <c r="D20" s="213"/>
      <c r="E20" s="213"/>
    </row>
    <row r="21" spans="2:11" x14ac:dyDescent="0.2">
      <c r="C21" s="202"/>
      <c r="D21" s="202"/>
    </row>
    <row r="22" spans="2:11" s="10" customFormat="1" ht="15" customHeight="1" x14ac:dyDescent="0.2"/>
    <row r="23" spans="2:11" s="10" customFormat="1" ht="15" customHeight="1" x14ac:dyDescent="0.2"/>
    <row r="24" spans="2:11" s="3" customFormat="1" x14ac:dyDescent="0.25">
      <c r="B24" s="3" t="s">
        <v>8</v>
      </c>
      <c r="C24" s="20"/>
      <c r="D24" s="13"/>
    </row>
    <row r="25" spans="2:11" s="3" customFormat="1" x14ac:dyDescent="0.25">
      <c r="B25" s="3" t="s">
        <v>17</v>
      </c>
      <c r="C25" s="14"/>
      <c r="D25" s="13"/>
    </row>
    <row r="27" spans="2:11" ht="15" customHeight="1" x14ac:dyDescent="0.2">
      <c r="E27" s="15"/>
    </row>
    <row r="28" spans="2:11" ht="45" customHeight="1" x14ac:dyDescent="0.2">
      <c r="E28" s="145" t="s">
        <v>83</v>
      </c>
    </row>
    <row r="30" spans="2:11" x14ac:dyDescent="0.2">
      <c r="B30" s="210" t="s">
        <v>10</v>
      </c>
      <c r="C30" s="210"/>
      <c r="D30" s="29"/>
    </row>
    <row r="31" spans="2:11" s="10" customFormat="1" ht="12" customHeight="1" x14ac:dyDescent="0.2">
      <c r="B31" s="85"/>
      <c r="C31" s="211" t="s">
        <v>11</v>
      </c>
      <c r="D31" s="211"/>
      <c r="E31" s="8"/>
      <c r="F31" s="9"/>
    </row>
    <row r="32" spans="2:11" x14ac:dyDescent="0.2">
      <c r="B32" s="29"/>
      <c r="C32" s="29"/>
      <c r="D32" s="29"/>
    </row>
    <row r="98" spans="5:5" x14ac:dyDescent="0.2">
      <c r="E98" s="7" t="str">
        <f>IF('Príloha č. 1'!D9="","",'Príloha č. 1'!D9:E9)</f>
        <v/>
      </c>
    </row>
  </sheetData>
  <mergeCells count="29">
    <mergeCell ref="C21:D21"/>
    <mergeCell ref="B30:C30"/>
    <mergeCell ref="C31:D31"/>
    <mergeCell ref="B14:C14"/>
    <mergeCell ref="B15:C15"/>
    <mergeCell ref="B17:D17"/>
    <mergeCell ref="B18:C18"/>
    <mergeCell ref="B19:C19"/>
    <mergeCell ref="B20:C20"/>
    <mergeCell ref="D14:E14"/>
    <mergeCell ref="D15:E15"/>
    <mergeCell ref="D18:E18"/>
    <mergeCell ref="D19:E19"/>
    <mergeCell ref="D20:E20"/>
    <mergeCell ref="B13:C13"/>
    <mergeCell ref="B1:C1"/>
    <mergeCell ref="B3:D3"/>
    <mergeCell ref="B4:E4"/>
    <mergeCell ref="B7:C7"/>
    <mergeCell ref="D7:E7"/>
    <mergeCell ref="B8:C8"/>
    <mergeCell ref="D8:E8"/>
    <mergeCell ref="B9:C9"/>
    <mergeCell ref="B10:C10"/>
    <mergeCell ref="B12:D12"/>
    <mergeCell ref="B2:E2"/>
    <mergeCell ref="D9:E9"/>
    <mergeCell ref="D10:E10"/>
    <mergeCell ref="D13:E13"/>
  </mergeCells>
  <conditionalFormatting sqref="B31:C31">
    <cfRule type="containsBlanks" dxfId="33" priority="6">
      <formula>LEN(TRIM(B31))=0</formula>
    </cfRule>
  </conditionalFormatting>
  <conditionalFormatting sqref="C24:C25">
    <cfRule type="containsBlanks" dxfId="32" priority="4">
      <formula>LEN(TRIM(C24))=0</formula>
    </cfRule>
  </conditionalFormatting>
  <conditionalFormatting sqref="D7:E10">
    <cfRule type="containsBlanks" dxfId="31" priority="8">
      <formula>LEN(TRIM(D7))=0</formula>
    </cfRule>
  </conditionalFormatting>
  <conditionalFormatting sqref="D13:E15">
    <cfRule type="containsBlanks" dxfId="30" priority="10">
      <formula>LEN(TRIM(D13))=0</formula>
    </cfRule>
  </conditionalFormatting>
  <conditionalFormatting sqref="D18:E20">
    <cfRule type="containsBlanks" dxfId="29" priority="9">
      <formula>LEN(TRIM(D18))=0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B1:K30"/>
  <sheetViews>
    <sheetView showGridLines="0" zoomScaleNormal="100" workbookViewId="0">
      <selection activeCell="D26" sqref="D26"/>
    </sheetView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215" t="s">
        <v>12</v>
      </c>
      <c r="C1" s="215"/>
    </row>
    <row r="2" spans="2:11" s="2" customFormat="1" ht="30" customHeight="1" x14ac:dyDescent="0.25">
      <c r="B2" s="207" t="str">
        <f>'Príloha č. 1'!B2:E2</f>
        <v xml:space="preserve">Systém pre uzáver uška ľavej predsiene </v>
      </c>
      <c r="C2" s="207"/>
      <c r="D2" s="207"/>
      <c r="E2" s="207"/>
    </row>
    <row r="3" spans="2:11" ht="24.95" customHeight="1" x14ac:dyDescent="0.2">
      <c r="B3" s="216"/>
      <c r="C3" s="216"/>
      <c r="D3" s="216"/>
    </row>
    <row r="4" spans="2:11" ht="18.75" customHeight="1" x14ac:dyDescent="0.25">
      <c r="B4" s="298" t="s">
        <v>18</v>
      </c>
      <c r="C4" s="298"/>
      <c r="D4" s="298"/>
      <c r="E4" s="298"/>
      <c r="F4" s="16"/>
      <c r="G4" s="16"/>
      <c r="H4" s="16"/>
      <c r="I4" s="16"/>
      <c r="J4" s="16"/>
      <c r="K4" s="16"/>
    </row>
    <row r="5" spans="2:11" ht="18.75" customHeight="1" x14ac:dyDescent="0.25">
      <c r="B5" s="372"/>
      <c r="C5" s="372"/>
      <c r="D5" s="372"/>
      <c r="E5" s="372"/>
      <c r="F5" s="16"/>
      <c r="G5" s="16"/>
      <c r="H5" s="16"/>
      <c r="I5" s="16"/>
      <c r="J5" s="16"/>
      <c r="K5" s="16"/>
    </row>
    <row r="7" spans="2:11" s="2" customFormat="1" ht="15" customHeight="1" x14ac:dyDescent="0.25">
      <c r="B7" s="214" t="s">
        <v>1</v>
      </c>
      <c r="C7" s="214"/>
      <c r="D7" s="84" t="str">
        <f>IF('Príloha č. 1'!$D$7="","",'Príloha č. 1'!$D$7)</f>
        <v/>
      </c>
      <c r="E7" s="84"/>
      <c r="F7" s="18"/>
    </row>
    <row r="8" spans="2:11" s="2" customFormat="1" ht="15" customHeight="1" x14ac:dyDescent="0.25">
      <c r="B8" s="214" t="s">
        <v>2</v>
      </c>
      <c r="C8" s="214"/>
      <c r="D8" s="152" t="str">
        <f>IF('Príloha č. 1'!$D$8="","",'Príloha č. 1'!$D$8)</f>
        <v/>
      </c>
      <c r="E8" s="84"/>
    </row>
    <row r="9" spans="2:11" ht="15" customHeight="1" x14ac:dyDescent="0.2">
      <c r="B9" s="215" t="s">
        <v>3</v>
      </c>
      <c r="C9" s="215"/>
      <c r="D9" s="21" t="str">
        <f>IF('Príloha č. 1'!D9:E9="","",'Príloha č. 1'!D9:E9)</f>
        <v/>
      </c>
      <c r="E9" s="17"/>
    </row>
    <row r="10" spans="2:11" ht="15" customHeight="1" x14ac:dyDescent="0.2">
      <c r="B10" s="215" t="s">
        <v>4</v>
      </c>
      <c r="C10" s="215"/>
      <c r="D10" s="21" t="str">
        <f>IF('Príloha č. 1'!D10:E10="","",'Príloha č. 1'!D10:E10)</f>
        <v/>
      </c>
      <c r="E10" s="17"/>
    </row>
    <row r="11" spans="2:11" ht="20.100000000000001" customHeight="1" x14ac:dyDescent="0.2">
      <c r="D11" s="6"/>
    </row>
    <row r="12" spans="2:11" s="4" customFormat="1" ht="20.100000000000001" customHeight="1" x14ac:dyDescent="0.25">
      <c r="B12" s="201" t="s">
        <v>19</v>
      </c>
      <c r="C12" s="201"/>
      <c r="D12" s="201"/>
      <c r="E12" s="201"/>
    </row>
    <row r="13" spans="2:11" ht="24.95" customHeight="1" x14ac:dyDescent="0.2">
      <c r="B13" s="2" t="s">
        <v>0</v>
      </c>
      <c r="C13" s="214" t="s">
        <v>25</v>
      </c>
      <c r="D13" s="214"/>
      <c r="E13" s="214"/>
    </row>
    <row r="14" spans="2:11" ht="3" customHeight="1" x14ac:dyDescent="0.2">
      <c r="B14" s="2"/>
      <c r="C14" s="87"/>
      <c r="D14" s="87"/>
      <c r="E14" s="87"/>
    </row>
    <row r="15" spans="2:11" ht="24.95" customHeight="1" x14ac:dyDescent="0.2">
      <c r="B15" s="2" t="s">
        <v>0</v>
      </c>
      <c r="C15" s="214" t="s">
        <v>20</v>
      </c>
      <c r="D15" s="214"/>
      <c r="E15" s="214"/>
    </row>
    <row r="16" spans="2:11" ht="3" customHeight="1" x14ac:dyDescent="0.2">
      <c r="B16" s="2"/>
      <c r="C16" s="87"/>
      <c r="D16" s="87"/>
      <c r="E16" s="87"/>
    </row>
    <row r="17" spans="2:6" ht="24.95" customHeight="1" x14ac:dyDescent="0.2">
      <c r="B17" s="2" t="s">
        <v>0</v>
      </c>
      <c r="C17" s="214" t="s">
        <v>21</v>
      </c>
      <c r="D17" s="214"/>
      <c r="E17" s="214"/>
    </row>
    <row r="18" spans="2:6" ht="3" customHeight="1" x14ac:dyDescent="0.2">
      <c r="B18" s="2"/>
      <c r="C18" s="87"/>
      <c r="D18" s="87"/>
      <c r="E18" s="87"/>
    </row>
    <row r="19" spans="2:6" ht="36" customHeight="1" x14ac:dyDescent="0.2">
      <c r="B19" s="2" t="s">
        <v>0</v>
      </c>
      <c r="C19" s="214" t="s">
        <v>22</v>
      </c>
      <c r="D19" s="214"/>
      <c r="E19" s="214"/>
    </row>
    <row r="20" spans="2:6" ht="3" customHeight="1" x14ac:dyDescent="0.2">
      <c r="B20" s="2"/>
      <c r="C20" s="87"/>
      <c r="D20" s="87"/>
      <c r="E20" s="87"/>
    </row>
    <row r="21" spans="2:6" ht="19.5" customHeight="1" x14ac:dyDescent="0.2">
      <c r="B21" s="2" t="s">
        <v>0</v>
      </c>
      <c r="C21" s="214" t="s">
        <v>23</v>
      </c>
      <c r="D21" s="214"/>
      <c r="E21" s="214"/>
    </row>
    <row r="22" spans="2:6" ht="20.100000000000001" customHeight="1" x14ac:dyDescent="0.2"/>
    <row r="23" spans="2:6" s="4" customFormat="1" x14ac:dyDescent="0.25">
      <c r="B23" s="4" t="s">
        <v>8</v>
      </c>
      <c r="C23" s="13" t="str">
        <f>IF('Príloha č. 1'!C24:C24="","",'Príloha č. 1'!C24:C24)</f>
        <v/>
      </c>
    </row>
    <row r="24" spans="2:6" s="4" customFormat="1" x14ac:dyDescent="0.25">
      <c r="B24" s="4" t="s">
        <v>9</v>
      </c>
      <c r="C24" s="14" t="str">
        <f>IF('Príloha č. 1'!C25:C25="","",'Príloha č. 1'!C25:C25)</f>
        <v/>
      </c>
    </row>
    <row r="25" spans="2:6" ht="39.950000000000003" customHeight="1" x14ac:dyDescent="0.2">
      <c r="E25" s="15"/>
    </row>
    <row r="26" spans="2:6" ht="45" customHeight="1" x14ac:dyDescent="0.2">
      <c r="E26" s="5" t="s">
        <v>83</v>
      </c>
    </row>
    <row r="28" spans="2:6" s="7" customFormat="1" x14ac:dyDescent="0.2">
      <c r="B28" s="210" t="s">
        <v>10</v>
      </c>
      <c r="C28" s="210"/>
      <c r="D28" s="29"/>
    </row>
    <row r="29" spans="2:6" s="10" customFormat="1" ht="12" customHeight="1" x14ac:dyDescent="0.2">
      <c r="B29" s="85"/>
      <c r="C29" s="217" t="s">
        <v>11</v>
      </c>
      <c r="D29" s="217"/>
      <c r="E29" s="8"/>
      <c r="F29" s="9"/>
    </row>
    <row r="30" spans="2:6" x14ac:dyDescent="0.2">
      <c r="B30" s="86"/>
      <c r="C30" s="86"/>
      <c r="D30" s="86"/>
    </row>
  </sheetData>
  <mergeCells count="16">
    <mergeCell ref="C29:D29"/>
    <mergeCell ref="B9:C9"/>
    <mergeCell ref="B10:C10"/>
    <mergeCell ref="B12:E12"/>
    <mergeCell ref="C13:E13"/>
    <mergeCell ref="C15:E15"/>
    <mergeCell ref="C17:E17"/>
    <mergeCell ref="C19:E19"/>
    <mergeCell ref="C21:E21"/>
    <mergeCell ref="B28:C28"/>
    <mergeCell ref="B8:C8"/>
    <mergeCell ref="B7:C7"/>
    <mergeCell ref="B1:C1"/>
    <mergeCell ref="B2:E2"/>
    <mergeCell ref="B3:D3"/>
    <mergeCell ref="B4:E4"/>
  </mergeCells>
  <conditionalFormatting sqref="B29">
    <cfRule type="containsBlanks" dxfId="28" priority="8">
      <formula>LEN(TRIM(B29))=0</formula>
    </cfRule>
  </conditionalFormatting>
  <conditionalFormatting sqref="C24">
    <cfRule type="containsBlanks" dxfId="27" priority="5">
      <formula>LEN(TRIM(C24))=0</formula>
    </cfRule>
  </conditionalFormatting>
  <conditionalFormatting sqref="D7:D8">
    <cfRule type="containsBlanks" dxfId="26" priority="4">
      <formula>LEN(TRIM(D7))=0</formula>
    </cfRule>
    <cfRule type="containsBlanks" dxfId="25" priority="7">
      <formula>LEN(TRIM(D7))=0</formula>
    </cfRule>
  </conditionalFormatting>
  <conditionalFormatting sqref="C23">
    <cfRule type="containsBlanks" dxfId="24" priority="6">
      <formula>LEN(TRIM(C23))=0</formula>
    </cfRule>
  </conditionalFormatting>
  <conditionalFormatting sqref="D9:D10">
    <cfRule type="containsBlanks" dxfId="23" priority="1">
      <formula>LEN(TRIM(D9))=0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B1:K25"/>
  <sheetViews>
    <sheetView showGridLines="0" zoomScaleNormal="100" workbookViewId="0">
      <selection activeCell="K20" sqref="K20"/>
    </sheetView>
  </sheetViews>
  <sheetFormatPr defaultRowHeight="14.25" x14ac:dyDescent="0.2"/>
  <cols>
    <col min="1" max="1" width="1.85546875" style="23" customWidth="1"/>
    <col min="2" max="2" width="5.28515625" style="23" customWidth="1"/>
    <col min="3" max="3" width="19.7109375" style="23" customWidth="1"/>
    <col min="4" max="4" width="28.7109375" style="23" customWidth="1"/>
    <col min="5" max="5" width="30" style="23" customWidth="1"/>
    <col min="6" max="6" width="10.42578125" style="23" bestFit="1" customWidth="1"/>
    <col min="7" max="16384" width="9.140625" style="23"/>
  </cols>
  <sheetData>
    <row r="1" spans="2:11" s="22" customFormat="1" ht="15" customHeight="1" x14ac:dyDescent="0.2">
      <c r="B1" s="215" t="s">
        <v>12</v>
      </c>
      <c r="C1" s="215"/>
      <c r="D1" s="1"/>
      <c r="E1" s="1"/>
    </row>
    <row r="2" spans="2:11" s="22" customFormat="1" ht="39" customHeight="1" x14ac:dyDescent="0.2">
      <c r="B2" s="207" t="str">
        <f>'Príloha č. 1'!B2:E2</f>
        <v xml:space="preserve">Systém pre uzáver uška ľavej predsiene </v>
      </c>
      <c r="C2" s="207"/>
      <c r="D2" s="207"/>
      <c r="E2" s="207"/>
    </row>
    <row r="3" spans="2:11" ht="15" customHeight="1" x14ac:dyDescent="0.2">
      <c r="B3" s="216"/>
      <c r="C3" s="216"/>
      <c r="D3" s="216"/>
      <c r="E3" s="1"/>
    </row>
    <row r="4" spans="2:11" s="25" customFormat="1" ht="35.1" customHeight="1" x14ac:dyDescent="0.25">
      <c r="B4" s="300" t="s">
        <v>24</v>
      </c>
      <c r="C4" s="300"/>
      <c r="D4" s="300"/>
      <c r="E4" s="300"/>
      <c r="F4" s="24"/>
      <c r="G4" s="24"/>
      <c r="H4" s="24"/>
      <c r="I4" s="24"/>
      <c r="J4" s="24"/>
      <c r="K4" s="24"/>
    </row>
    <row r="5" spans="2:11" s="25" customFormat="1" ht="35.1" customHeight="1" x14ac:dyDescent="0.25">
      <c r="B5" s="373"/>
      <c r="C5" s="373"/>
      <c r="D5" s="373"/>
      <c r="E5" s="373"/>
      <c r="F5" s="24"/>
      <c r="G5" s="24"/>
      <c r="H5" s="24"/>
      <c r="I5" s="24"/>
      <c r="J5" s="24"/>
      <c r="K5" s="24"/>
    </row>
    <row r="6" spans="2:11" s="22" customFormat="1" ht="15" customHeight="1" x14ac:dyDescent="0.2">
      <c r="B6" s="1"/>
      <c r="C6" s="1"/>
      <c r="D6" s="1"/>
      <c r="E6" s="1"/>
    </row>
    <row r="7" spans="2:11" s="22" customFormat="1" ht="15" customHeight="1" x14ac:dyDescent="0.2">
      <c r="B7" s="215" t="s">
        <v>1</v>
      </c>
      <c r="C7" s="215"/>
      <c r="D7" s="218" t="str">
        <f>IF('Príloha č. 1'!$D$7="","",'Príloha č. 1'!$D$7)</f>
        <v/>
      </c>
      <c r="E7" s="218"/>
      <c r="F7" s="26"/>
    </row>
    <row r="8" spans="2:11" s="22" customFormat="1" ht="15" customHeight="1" x14ac:dyDescent="0.2">
      <c r="B8" s="215" t="s">
        <v>2</v>
      </c>
      <c r="C8" s="215"/>
      <c r="D8" s="220" t="str">
        <f>IF('Príloha č. 1'!$D$8="","",'Príloha č. 1'!$D$8)</f>
        <v/>
      </c>
      <c r="E8" s="220"/>
    </row>
    <row r="9" spans="2:11" s="22" customFormat="1" ht="15" customHeight="1" x14ac:dyDescent="0.2">
      <c r="B9" s="215" t="s">
        <v>3</v>
      </c>
      <c r="C9" s="215"/>
      <c r="D9" s="220" t="str">
        <f>IF('Príloha č. 1'!D9:E9="","",'Príloha č. 1'!D9:E9)</f>
        <v/>
      </c>
      <c r="E9" s="220"/>
    </row>
    <row r="10" spans="2:11" s="22" customFormat="1" ht="15" customHeight="1" x14ac:dyDescent="0.2">
      <c r="B10" s="215" t="s">
        <v>4</v>
      </c>
      <c r="C10" s="215"/>
      <c r="D10" s="220" t="str">
        <f>IF('Príloha č. 1'!D10:E10="","",'Príloha č. 1'!D10:E10)</f>
        <v/>
      </c>
      <c r="E10" s="220"/>
    </row>
    <row r="11" spans="2:11" s="22" customFormat="1" ht="15" customHeight="1" x14ac:dyDescent="0.2">
      <c r="B11" s="1"/>
      <c r="C11" s="1"/>
      <c r="D11" s="102"/>
      <c r="E11" s="1"/>
    </row>
    <row r="12" spans="2:11" s="27" customFormat="1" ht="36.75" customHeight="1" x14ac:dyDescent="0.25">
      <c r="B12" s="201" t="s">
        <v>60</v>
      </c>
      <c r="C12" s="201"/>
      <c r="D12" s="201"/>
      <c r="E12" s="201"/>
    </row>
    <row r="13" spans="2:11" x14ac:dyDescent="0.2">
      <c r="B13" s="1"/>
      <c r="C13" s="1"/>
      <c r="D13" s="1"/>
      <c r="E13" s="1"/>
    </row>
    <row r="14" spans="2:11" s="82" customFormat="1" ht="15" customHeight="1" x14ac:dyDescent="0.2">
      <c r="B14" s="103"/>
      <c r="C14" s="103"/>
      <c r="D14" s="103"/>
      <c r="E14" s="103"/>
    </row>
    <row r="15" spans="2:11" s="82" customFormat="1" ht="15" customHeight="1" x14ac:dyDescent="0.2">
      <c r="B15" s="103"/>
      <c r="C15" s="103"/>
      <c r="D15" s="103"/>
      <c r="E15" s="103"/>
    </row>
    <row r="16" spans="2:11" s="82" customFormat="1" ht="15" customHeight="1" x14ac:dyDescent="0.2">
      <c r="B16" s="103"/>
      <c r="C16" s="103"/>
      <c r="D16" s="103"/>
      <c r="E16" s="103"/>
    </row>
    <row r="17" spans="2:6" s="22" customFormat="1" ht="15" customHeight="1" x14ac:dyDescent="0.2">
      <c r="B17" s="1" t="s">
        <v>8</v>
      </c>
      <c r="C17" s="104" t="str">
        <f>IF('Príloha č. 1'!C24:C24="","",'Príloha č. 1'!C24:C24)</f>
        <v/>
      </c>
      <c r="D17" s="17"/>
      <c r="E17" s="1"/>
    </row>
    <row r="18" spans="2:6" s="34" customFormat="1" ht="15" customHeight="1" x14ac:dyDescent="0.25">
      <c r="B18" s="2" t="s">
        <v>9</v>
      </c>
      <c r="C18" s="105" t="str">
        <f>IF('Príloha č. 1'!C25:C25="","",'Príloha č. 1'!C25:C25)</f>
        <v/>
      </c>
      <c r="D18" s="106"/>
      <c r="E18" s="2"/>
    </row>
    <row r="19" spans="2:6" s="22" customFormat="1" ht="15" customHeight="1" x14ac:dyDescent="0.2">
      <c r="B19" s="1"/>
      <c r="C19" s="1"/>
      <c r="D19" s="1"/>
      <c r="E19" s="1"/>
    </row>
    <row r="20" spans="2:6" ht="39.950000000000003" customHeight="1" x14ac:dyDescent="0.2">
      <c r="B20" s="1"/>
      <c r="C20" s="1"/>
      <c r="D20" s="1"/>
      <c r="E20" s="15"/>
    </row>
    <row r="21" spans="2:6" ht="45" customHeight="1" x14ac:dyDescent="0.2">
      <c r="E21" s="5" t="s">
        <v>111</v>
      </c>
    </row>
    <row r="24" spans="2:6" s="29" customFormat="1" ht="11.25" x14ac:dyDescent="0.2">
      <c r="B24" s="210" t="s">
        <v>10</v>
      </c>
      <c r="C24" s="210"/>
    </row>
    <row r="25" spans="2:6" s="33" customFormat="1" ht="12" customHeight="1" x14ac:dyDescent="0.2">
      <c r="B25" s="30"/>
      <c r="C25" s="219" t="s">
        <v>11</v>
      </c>
      <c r="D25" s="219"/>
      <c r="E25" s="31"/>
      <c r="F25" s="32"/>
    </row>
  </sheetData>
  <mergeCells count="15">
    <mergeCell ref="B24:C24"/>
    <mergeCell ref="C25:D25"/>
    <mergeCell ref="B12:E12"/>
    <mergeCell ref="B8:C8"/>
    <mergeCell ref="D8:E8"/>
    <mergeCell ref="B9:C9"/>
    <mergeCell ref="D9:E9"/>
    <mergeCell ref="B10:C10"/>
    <mergeCell ref="D10:E10"/>
    <mergeCell ref="B1:C1"/>
    <mergeCell ref="B2:E2"/>
    <mergeCell ref="B3:D3"/>
    <mergeCell ref="B4:E4"/>
    <mergeCell ref="B7:C7"/>
    <mergeCell ref="D7:E7"/>
  </mergeCells>
  <conditionalFormatting sqref="D7:E10">
    <cfRule type="containsBlanks" dxfId="22" priority="4">
      <formula>LEN(TRIM(D7))=0</formula>
    </cfRule>
  </conditionalFormatting>
  <conditionalFormatting sqref="C17:C18">
    <cfRule type="containsBlanks" dxfId="21" priority="3">
      <formula>LEN(TRIM(C17))=0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23"/>
  <sheetViews>
    <sheetView showGridLines="0" zoomScaleNormal="100" workbookViewId="0">
      <selection activeCell="A5" sqref="A5:XFD5"/>
    </sheetView>
  </sheetViews>
  <sheetFormatPr defaultRowHeight="12" x14ac:dyDescent="0.2"/>
  <cols>
    <col min="1" max="1" width="1.85546875" style="132" customWidth="1"/>
    <col min="2" max="2" width="4.7109375" style="132" bestFit="1" customWidth="1"/>
    <col min="3" max="3" width="19.7109375" style="132" customWidth="1"/>
    <col min="4" max="4" width="28.7109375" style="132" customWidth="1"/>
    <col min="5" max="5" width="33.42578125" style="132" customWidth="1"/>
    <col min="6" max="6" width="10.42578125" style="132" bestFit="1" customWidth="1"/>
    <col min="7" max="257" width="9.140625" style="132"/>
    <col min="258" max="258" width="4.7109375" style="132" bestFit="1" customWidth="1"/>
    <col min="259" max="259" width="19.7109375" style="132" customWidth="1"/>
    <col min="260" max="260" width="28.7109375" style="132" customWidth="1"/>
    <col min="261" max="261" width="33.42578125" style="132" customWidth="1"/>
    <col min="262" max="262" width="10.42578125" style="132" bestFit="1" customWidth="1"/>
    <col min="263" max="513" width="9.140625" style="132"/>
    <col min="514" max="514" width="4.7109375" style="132" bestFit="1" customWidth="1"/>
    <col min="515" max="515" width="19.7109375" style="132" customWidth="1"/>
    <col min="516" max="516" width="28.7109375" style="132" customWidth="1"/>
    <col min="517" max="517" width="33.42578125" style="132" customWidth="1"/>
    <col min="518" max="518" width="10.42578125" style="132" bestFit="1" customWidth="1"/>
    <col min="519" max="769" width="9.140625" style="132"/>
    <col min="770" max="770" width="4.7109375" style="132" bestFit="1" customWidth="1"/>
    <col min="771" max="771" width="19.7109375" style="132" customWidth="1"/>
    <col min="772" max="772" width="28.7109375" style="132" customWidth="1"/>
    <col min="773" max="773" width="33.42578125" style="132" customWidth="1"/>
    <col min="774" max="774" width="10.42578125" style="132" bestFit="1" customWidth="1"/>
    <col min="775" max="1025" width="9.140625" style="132"/>
    <col min="1026" max="1026" width="4.7109375" style="132" bestFit="1" customWidth="1"/>
    <col min="1027" max="1027" width="19.7109375" style="132" customWidth="1"/>
    <col min="1028" max="1028" width="28.7109375" style="132" customWidth="1"/>
    <col min="1029" max="1029" width="33.42578125" style="132" customWidth="1"/>
    <col min="1030" max="1030" width="10.42578125" style="132" bestFit="1" customWidth="1"/>
    <col min="1031" max="1281" width="9.140625" style="132"/>
    <col min="1282" max="1282" width="4.7109375" style="132" bestFit="1" customWidth="1"/>
    <col min="1283" max="1283" width="19.7109375" style="132" customWidth="1"/>
    <col min="1284" max="1284" width="28.7109375" style="132" customWidth="1"/>
    <col min="1285" max="1285" width="33.42578125" style="132" customWidth="1"/>
    <col min="1286" max="1286" width="10.42578125" style="132" bestFit="1" customWidth="1"/>
    <col min="1287" max="1537" width="9.140625" style="132"/>
    <col min="1538" max="1538" width="4.7109375" style="132" bestFit="1" customWidth="1"/>
    <col min="1539" max="1539" width="19.7109375" style="132" customWidth="1"/>
    <col min="1540" max="1540" width="28.7109375" style="132" customWidth="1"/>
    <col min="1541" max="1541" width="33.42578125" style="132" customWidth="1"/>
    <col min="1542" max="1542" width="10.42578125" style="132" bestFit="1" customWidth="1"/>
    <col min="1543" max="1793" width="9.140625" style="132"/>
    <col min="1794" max="1794" width="4.7109375" style="132" bestFit="1" customWidth="1"/>
    <col min="1795" max="1795" width="19.7109375" style="132" customWidth="1"/>
    <col min="1796" max="1796" width="28.7109375" style="132" customWidth="1"/>
    <col min="1797" max="1797" width="33.42578125" style="132" customWidth="1"/>
    <col min="1798" max="1798" width="10.42578125" style="132" bestFit="1" customWidth="1"/>
    <col min="1799" max="2049" width="9.140625" style="132"/>
    <col min="2050" max="2050" width="4.7109375" style="132" bestFit="1" customWidth="1"/>
    <col min="2051" max="2051" width="19.7109375" style="132" customWidth="1"/>
    <col min="2052" max="2052" width="28.7109375" style="132" customWidth="1"/>
    <col min="2053" max="2053" width="33.42578125" style="132" customWidth="1"/>
    <col min="2054" max="2054" width="10.42578125" style="132" bestFit="1" customWidth="1"/>
    <col min="2055" max="2305" width="9.140625" style="132"/>
    <col min="2306" max="2306" width="4.7109375" style="132" bestFit="1" customWidth="1"/>
    <col min="2307" max="2307" width="19.7109375" style="132" customWidth="1"/>
    <col min="2308" max="2308" width="28.7109375" style="132" customWidth="1"/>
    <col min="2309" max="2309" width="33.42578125" style="132" customWidth="1"/>
    <col min="2310" max="2310" width="10.42578125" style="132" bestFit="1" customWidth="1"/>
    <col min="2311" max="2561" width="9.140625" style="132"/>
    <col min="2562" max="2562" width="4.7109375" style="132" bestFit="1" customWidth="1"/>
    <col min="2563" max="2563" width="19.7109375" style="132" customWidth="1"/>
    <col min="2564" max="2564" width="28.7109375" style="132" customWidth="1"/>
    <col min="2565" max="2565" width="33.42578125" style="132" customWidth="1"/>
    <col min="2566" max="2566" width="10.42578125" style="132" bestFit="1" customWidth="1"/>
    <col min="2567" max="2817" width="9.140625" style="132"/>
    <col min="2818" max="2818" width="4.7109375" style="132" bestFit="1" customWidth="1"/>
    <col min="2819" max="2819" width="19.7109375" style="132" customWidth="1"/>
    <col min="2820" max="2820" width="28.7109375" style="132" customWidth="1"/>
    <col min="2821" max="2821" width="33.42578125" style="132" customWidth="1"/>
    <col min="2822" max="2822" width="10.42578125" style="132" bestFit="1" customWidth="1"/>
    <col min="2823" max="3073" width="9.140625" style="132"/>
    <col min="3074" max="3074" width="4.7109375" style="132" bestFit="1" customWidth="1"/>
    <col min="3075" max="3075" width="19.7109375" style="132" customWidth="1"/>
    <col min="3076" max="3076" width="28.7109375" style="132" customWidth="1"/>
    <col min="3077" max="3077" width="33.42578125" style="132" customWidth="1"/>
    <col min="3078" max="3078" width="10.42578125" style="132" bestFit="1" customWidth="1"/>
    <col min="3079" max="3329" width="9.140625" style="132"/>
    <col min="3330" max="3330" width="4.7109375" style="132" bestFit="1" customWidth="1"/>
    <col min="3331" max="3331" width="19.7109375" style="132" customWidth="1"/>
    <col min="3332" max="3332" width="28.7109375" style="132" customWidth="1"/>
    <col min="3333" max="3333" width="33.42578125" style="132" customWidth="1"/>
    <col min="3334" max="3334" width="10.42578125" style="132" bestFit="1" customWidth="1"/>
    <col min="3335" max="3585" width="9.140625" style="132"/>
    <col min="3586" max="3586" width="4.7109375" style="132" bestFit="1" customWidth="1"/>
    <col min="3587" max="3587" width="19.7109375" style="132" customWidth="1"/>
    <col min="3588" max="3588" width="28.7109375" style="132" customWidth="1"/>
    <col min="3589" max="3589" width="33.42578125" style="132" customWidth="1"/>
    <col min="3590" max="3590" width="10.42578125" style="132" bestFit="1" customWidth="1"/>
    <col min="3591" max="3841" width="9.140625" style="132"/>
    <col min="3842" max="3842" width="4.7109375" style="132" bestFit="1" customWidth="1"/>
    <col min="3843" max="3843" width="19.7109375" style="132" customWidth="1"/>
    <col min="3844" max="3844" width="28.7109375" style="132" customWidth="1"/>
    <col min="3845" max="3845" width="33.42578125" style="132" customWidth="1"/>
    <col min="3846" max="3846" width="10.42578125" style="132" bestFit="1" customWidth="1"/>
    <col min="3847" max="4097" width="9.140625" style="132"/>
    <col min="4098" max="4098" width="4.7109375" style="132" bestFit="1" customWidth="1"/>
    <col min="4099" max="4099" width="19.7109375" style="132" customWidth="1"/>
    <col min="4100" max="4100" width="28.7109375" style="132" customWidth="1"/>
    <col min="4101" max="4101" width="33.42578125" style="132" customWidth="1"/>
    <col min="4102" max="4102" width="10.42578125" style="132" bestFit="1" customWidth="1"/>
    <col min="4103" max="4353" width="9.140625" style="132"/>
    <col min="4354" max="4354" width="4.7109375" style="132" bestFit="1" customWidth="1"/>
    <col min="4355" max="4355" width="19.7109375" style="132" customWidth="1"/>
    <col min="4356" max="4356" width="28.7109375" style="132" customWidth="1"/>
    <col min="4357" max="4357" width="33.42578125" style="132" customWidth="1"/>
    <col min="4358" max="4358" width="10.42578125" style="132" bestFit="1" customWidth="1"/>
    <col min="4359" max="4609" width="9.140625" style="132"/>
    <col min="4610" max="4610" width="4.7109375" style="132" bestFit="1" customWidth="1"/>
    <col min="4611" max="4611" width="19.7109375" style="132" customWidth="1"/>
    <col min="4612" max="4612" width="28.7109375" style="132" customWidth="1"/>
    <col min="4613" max="4613" width="33.42578125" style="132" customWidth="1"/>
    <col min="4614" max="4614" width="10.42578125" style="132" bestFit="1" customWidth="1"/>
    <col min="4615" max="4865" width="9.140625" style="132"/>
    <col min="4866" max="4866" width="4.7109375" style="132" bestFit="1" customWidth="1"/>
    <col min="4867" max="4867" width="19.7109375" style="132" customWidth="1"/>
    <col min="4868" max="4868" width="28.7109375" style="132" customWidth="1"/>
    <col min="4869" max="4869" width="33.42578125" style="132" customWidth="1"/>
    <col min="4870" max="4870" width="10.42578125" style="132" bestFit="1" customWidth="1"/>
    <col min="4871" max="5121" width="9.140625" style="132"/>
    <col min="5122" max="5122" width="4.7109375" style="132" bestFit="1" customWidth="1"/>
    <col min="5123" max="5123" width="19.7109375" style="132" customWidth="1"/>
    <col min="5124" max="5124" width="28.7109375" style="132" customWidth="1"/>
    <col min="5125" max="5125" width="33.42578125" style="132" customWidth="1"/>
    <col min="5126" max="5126" width="10.42578125" style="132" bestFit="1" customWidth="1"/>
    <col min="5127" max="5377" width="9.140625" style="132"/>
    <col min="5378" max="5378" width="4.7109375" style="132" bestFit="1" customWidth="1"/>
    <col min="5379" max="5379" width="19.7109375" style="132" customWidth="1"/>
    <col min="5380" max="5380" width="28.7109375" style="132" customWidth="1"/>
    <col min="5381" max="5381" width="33.42578125" style="132" customWidth="1"/>
    <col min="5382" max="5382" width="10.42578125" style="132" bestFit="1" customWidth="1"/>
    <col min="5383" max="5633" width="9.140625" style="132"/>
    <col min="5634" max="5634" width="4.7109375" style="132" bestFit="1" customWidth="1"/>
    <col min="5635" max="5635" width="19.7109375" style="132" customWidth="1"/>
    <col min="5636" max="5636" width="28.7109375" style="132" customWidth="1"/>
    <col min="5637" max="5637" width="33.42578125" style="132" customWidth="1"/>
    <col min="5638" max="5638" width="10.42578125" style="132" bestFit="1" customWidth="1"/>
    <col min="5639" max="5889" width="9.140625" style="132"/>
    <col min="5890" max="5890" width="4.7109375" style="132" bestFit="1" customWidth="1"/>
    <col min="5891" max="5891" width="19.7109375" style="132" customWidth="1"/>
    <col min="5892" max="5892" width="28.7109375" style="132" customWidth="1"/>
    <col min="5893" max="5893" width="33.42578125" style="132" customWidth="1"/>
    <col min="5894" max="5894" width="10.42578125" style="132" bestFit="1" customWidth="1"/>
    <col min="5895" max="6145" width="9.140625" style="132"/>
    <col min="6146" max="6146" width="4.7109375" style="132" bestFit="1" customWidth="1"/>
    <col min="6147" max="6147" width="19.7109375" style="132" customWidth="1"/>
    <col min="6148" max="6148" width="28.7109375" style="132" customWidth="1"/>
    <col min="6149" max="6149" width="33.42578125" style="132" customWidth="1"/>
    <col min="6150" max="6150" width="10.42578125" style="132" bestFit="1" customWidth="1"/>
    <col min="6151" max="6401" width="9.140625" style="132"/>
    <col min="6402" max="6402" width="4.7109375" style="132" bestFit="1" customWidth="1"/>
    <col min="6403" max="6403" width="19.7109375" style="132" customWidth="1"/>
    <col min="6404" max="6404" width="28.7109375" style="132" customWidth="1"/>
    <col min="6405" max="6405" width="33.42578125" style="132" customWidth="1"/>
    <col min="6406" max="6406" width="10.42578125" style="132" bestFit="1" customWidth="1"/>
    <col min="6407" max="6657" width="9.140625" style="132"/>
    <col min="6658" max="6658" width="4.7109375" style="132" bestFit="1" customWidth="1"/>
    <col min="6659" max="6659" width="19.7109375" style="132" customWidth="1"/>
    <col min="6660" max="6660" width="28.7109375" style="132" customWidth="1"/>
    <col min="6661" max="6661" width="33.42578125" style="132" customWidth="1"/>
    <col min="6662" max="6662" width="10.42578125" style="132" bestFit="1" customWidth="1"/>
    <col min="6663" max="6913" width="9.140625" style="132"/>
    <col min="6914" max="6914" width="4.7109375" style="132" bestFit="1" customWidth="1"/>
    <col min="6915" max="6915" width="19.7109375" style="132" customWidth="1"/>
    <col min="6916" max="6916" width="28.7109375" style="132" customWidth="1"/>
    <col min="6917" max="6917" width="33.42578125" style="132" customWidth="1"/>
    <col min="6918" max="6918" width="10.42578125" style="132" bestFit="1" customWidth="1"/>
    <col min="6919" max="7169" width="9.140625" style="132"/>
    <col min="7170" max="7170" width="4.7109375" style="132" bestFit="1" customWidth="1"/>
    <col min="7171" max="7171" width="19.7109375" style="132" customWidth="1"/>
    <col min="7172" max="7172" width="28.7109375" style="132" customWidth="1"/>
    <col min="7173" max="7173" width="33.42578125" style="132" customWidth="1"/>
    <col min="7174" max="7174" width="10.42578125" style="132" bestFit="1" customWidth="1"/>
    <col min="7175" max="7425" width="9.140625" style="132"/>
    <col min="7426" max="7426" width="4.7109375" style="132" bestFit="1" customWidth="1"/>
    <col min="7427" max="7427" width="19.7109375" style="132" customWidth="1"/>
    <col min="7428" max="7428" width="28.7109375" style="132" customWidth="1"/>
    <col min="7429" max="7429" width="33.42578125" style="132" customWidth="1"/>
    <col min="7430" max="7430" width="10.42578125" style="132" bestFit="1" customWidth="1"/>
    <col min="7431" max="7681" width="9.140625" style="132"/>
    <col min="7682" max="7682" width="4.7109375" style="132" bestFit="1" customWidth="1"/>
    <col min="7683" max="7683" width="19.7109375" style="132" customWidth="1"/>
    <col min="7684" max="7684" width="28.7109375" style="132" customWidth="1"/>
    <col min="7685" max="7685" width="33.42578125" style="132" customWidth="1"/>
    <col min="7686" max="7686" width="10.42578125" style="132" bestFit="1" customWidth="1"/>
    <col min="7687" max="7937" width="9.140625" style="132"/>
    <col min="7938" max="7938" width="4.7109375" style="132" bestFit="1" customWidth="1"/>
    <col min="7939" max="7939" width="19.7109375" style="132" customWidth="1"/>
    <col min="7940" max="7940" width="28.7109375" style="132" customWidth="1"/>
    <col min="7941" max="7941" width="33.42578125" style="132" customWidth="1"/>
    <col min="7942" max="7942" width="10.42578125" style="132" bestFit="1" customWidth="1"/>
    <col min="7943" max="8193" width="9.140625" style="132"/>
    <col min="8194" max="8194" width="4.7109375" style="132" bestFit="1" customWidth="1"/>
    <col min="8195" max="8195" width="19.7109375" style="132" customWidth="1"/>
    <col min="8196" max="8196" width="28.7109375" style="132" customWidth="1"/>
    <col min="8197" max="8197" width="33.42578125" style="132" customWidth="1"/>
    <col min="8198" max="8198" width="10.42578125" style="132" bestFit="1" customWidth="1"/>
    <col min="8199" max="8449" width="9.140625" style="132"/>
    <col min="8450" max="8450" width="4.7109375" style="132" bestFit="1" customWidth="1"/>
    <col min="8451" max="8451" width="19.7109375" style="132" customWidth="1"/>
    <col min="8452" max="8452" width="28.7109375" style="132" customWidth="1"/>
    <col min="8453" max="8453" width="33.42578125" style="132" customWidth="1"/>
    <col min="8454" max="8454" width="10.42578125" style="132" bestFit="1" customWidth="1"/>
    <col min="8455" max="8705" width="9.140625" style="132"/>
    <col min="8706" max="8706" width="4.7109375" style="132" bestFit="1" customWidth="1"/>
    <col min="8707" max="8707" width="19.7109375" style="132" customWidth="1"/>
    <col min="8708" max="8708" width="28.7109375" style="132" customWidth="1"/>
    <col min="8709" max="8709" width="33.42578125" style="132" customWidth="1"/>
    <col min="8710" max="8710" width="10.42578125" style="132" bestFit="1" customWidth="1"/>
    <col min="8711" max="8961" width="9.140625" style="132"/>
    <col min="8962" max="8962" width="4.7109375" style="132" bestFit="1" customWidth="1"/>
    <col min="8963" max="8963" width="19.7109375" style="132" customWidth="1"/>
    <col min="8964" max="8964" width="28.7109375" style="132" customWidth="1"/>
    <col min="8965" max="8965" width="33.42578125" style="132" customWidth="1"/>
    <col min="8966" max="8966" width="10.42578125" style="132" bestFit="1" customWidth="1"/>
    <col min="8967" max="9217" width="9.140625" style="132"/>
    <col min="9218" max="9218" width="4.7109375" style="132" bestFit="1" customWidth="1"/>
    <col min="9219" max="9219" width="19.7109375" style="132" customWidth="1"/>
    <col min="9220" max="9220" width="28.7109375" style="132" customWidth="1"/>
    <col min="9221" max="9221" width="33.42578125" style="132" customWidth="1"/>
    <col min="9222" max="9222" width="10.42578125" style="132" bestFit="1" customWidth="1"/>
    <col min="9223" max="9473" width="9.140625" style="132"/>
    <col min="9474" max="9474" width="4.7109375" style="132" bestFit="1" customWidth="1"/>
    <col min="9475" max="9475" width="19.7109375" style="132" customWidth="1"/>
    <col min="9476" max="9476" width="28.7109375" style="132" customWidth="1"/>
    <col min="9477" max="9477" width="33.42578125" style="132" customWidth="1"/>
    <col min="9478" max="9478" width="10.42578125" style="132" bestFit="1" customWidth="1"/>
    <col min="9479" max="9729" width="9.140625" style="132"/>
    <col min="9730" max="9730" width="4.7109375" style="132" bestFit="1" customWidth="1"/>
    <col min="9731" max="9731" width="19.7109375" style="132" customWidth="1"/>
    <col min="9732" max="9732" width="28.7109375" style="132" customWidth="1"/>
    <col min="9733" max="9733" width="33.42578125" style="132" customWidth="1"/>
    <col min="9734" max="9734" width="10.42578125" style="132" bestFit="1" customWidth="1"/>
    <col min="9735" max="9985" width="9.140625" style="132"/>
    <col min="9986" max="9986" width="4.7109375" style="132" bestFit="1" customWidth="1"/>
    <col min="9987" max="9987" width="19.7109375" style="132" customWidth="1"/>
    <col min="9988" max="9988" width="28.7109375" style="132" customWidth="1"/>
    <col min="9989" max="9989" width="33.42578125" style="132" customWidth="1"/>
    <col min="9990" max="9990" width="10.42578125" style="132" bestFit="1" customWidth="1"/>
    <col min="9991" max="10241" width="9.140625" style="132"/>
    <col min="10242" max="10242" width="4.7109375" style="132" bestFit="1" customWidth="1"/>
    <col min="10243" max="10243" width="19.7109375" style="132" customWidth="1"/>
    <col min="10244" max="10244" width="28.7109375" style="132" customWidth="1"/>
    <col min="10245" max="10245" width="33.42578125" style="132" customWidth="1"/>
    <col min="10246" max="10246" width="10.42578125" style="132" bestFit="1" customWidth="1"/>
    <col min="10247" max="10497" width="9.140625" style="132"/>
    <col min="10498" max="10498" width="4.7109375" style="132" bestFit="1" customWidth="1"/>
    <col min="10499" max="10499" width="19.7109375" style="132" customWidth="1"/>
    <col min="10500" max="10500" width="28.7109375" style="132" customWidth="1"/>
    <col min="10501" max="10501" width="33.42578125" style="132" customWidth="1"/>
    <col min="10502" max="10502" width="10.42578125" style="132" bestFit="1" customWidth="1"/>
    <col min="10503" max="10753" width="9.140625" style="132"/>
    <col min="10754" max="10754" width="4.7109375" style="132" bestFit="1" customWidth="1"/>
    <col min="10755" max="10755" width="19.7109375" style="132" customWidth="1"/>
    <col min="10756" max="10756" width="28.7109375" style="132" customWidth="1"/>
    <col min="10757" max="10757" width="33.42578125" style="132" customWidth="1"/>
    <col min="10758" max="10758" width="10.42578125" style="132" bestFit="1" customWidth="1"/>
    <col min="10759" max="11009" width="9.140625" style="132"/>
    <col min="11010" max="11010" width="4.7109375" style="132" bestFit="1" customWidth="1"/>
    <col min="11011" max="11011" width="19.7109375" style="132" customWidth="1"/>
    <col min="11012" max="11012" width="28.7109375" style="132" customWidth="1"/>
    <col min="11013" max="11013" width="33.42578125" style="132" customWidth="1"/>
    <col min="11014" max="11014" width="10.42578125" style="132" bestFit="1" customWidth="1"/>
    <col min="11015" max="11265" width="9.140625" style="132"/>
    <col min="11266" max="11266" width="4.7109375" style="132" bestFit="1" customWidth="1"/>
    <col min="11267" max="11267" width="19.7109375" style="132" customWidth="1"/>
    <col min="11268" max="11268" width="28.7109375" style="132" customWidth="1"/>
    <col min="11269" max="11269" width="33.42578125" style="132" customWidth="1"/>
    <col min="11270" max="11270" width="10.42578125" style="132" bestFit="1" customWidth="1"/>
    <col min="11271" max="11521" width="9.140625" style="132"/>
    <col min="11522" max="11522" width="4.7109375" style="132" bestFit="1" customWidth="1"/>
    <col min="11523" max="11523" width="19.7109375" style="132" customWidth="1"/>
    <col min="11524" max="11524" width="28.7109375" style="132" customWidth="1"/>
    <col min="11525" max="11525" width="33.42578125" style="132" customWidth="1"/>
    <col min="11526" max="11526" width="10.42578125" style="132" bestFit="1" customWidth="1"/>
    <col min="11527" max="11777" width="9.140625" style="132"/>
    <col min="11778" max="11778" width="4.7109375" style="132" bestFit="1" customWidth="1"/>
    <col min="11779" max="11779" width="19.7109375" style="132" customWidth="1"/>
    <col min="11780" max="11780" width="28.7109375" style="132" customWidth="1"/>
    <col min="11781" max="11781" width="33.42578125" style="132" customWidth="1"/>
    <col min="11782" max="11782" width="10.42578125" style="132" bestFit="1" customWidth="1"/>
    <col min="11783" max="12033" width="9.140625" style="132"/>
    <col min="12034" max="12034" width="4.7109375" style="132" bestFit="1" customWidth="1"/>
    <col min="12035" max="12035" width="19.7109375" style="132" customWidth="1"/>
    <col min="12036" max="12036" width="28.7109375" style="132" customWidth="1"/>
    <col min="12037" max="12037" width="33.42578125" style="132" customWidth="1"/>
    <col min="12038" max="12038" width="10.42578125" style="132" bestFit="1" customWidth="1"/>
    <col min="12039" max="12289" width="9.140625" style="132"/>
    <col min="12290" max="12290" width="4.7109375" style="132" bestFit="1" customWidth="1"/>
    <col min="12291" max="12291" width="19.7109375" style="132" customWidth="1"/>
    <col min="12292" max="12292" width="28.7109375" style="132" customWidth="1"/>
    <col min="12293" max="12293" width="33.42578125" style="132" customWidth="1"/>
    <col min="12294" max="12294" width="10.42578125" style="132" bestFit="1" customWidth="1"/>
    <col min="12295" max="12545" width="9.140625" style="132"/>
    <col min="12546" max="12546" width="4.7109375" style="132" bestFit="1" customWidth="1"/>
    <col min="12547" max="12547" width="19.7109375" style="132" customWidth="1"/>
    <col min="12548" max="12548" width="28.7109375" style="132" customWidth="1"/>
    <col min="12549" max="12549" width="33.42578125" style="132" customWidth="1"/>
    <col min="12550" max="12550" width="10.42578125" style="132" bestFit="1" customWidth="1"/>
    <col min="12551" max="12801" width="9.140625" style="132"/>
    <col min="12802" max="12802" width="4.7109375" style="132" bestFit="1" customWidth="1"/>
    <col min="12803" max="12803" width="19.7109375" style="132" customWidth="1"/>
    <col min="12804" max="12804" width="28.7109375" style="132" customWidth="1"/>
    <col min="12805" max="12805" width="33.42578125" style="132" customWidth="1"/>
    <col min="12806" max="12806" width="10.42578125" style="132" bestFit="1" customWidth="1"/>
    <col min="12807" max="13057" width="9.140625" style="132"/>
    <col min="13058" max="13058" width="4.7109375" style="132" bestFit="1" customWidth="1"/>
    <col min="13059" max="13059" width="19.7109375" style="132" customWidth="1"/>
    <col min="13060" max="13060" width="28.7109375" style="132" customWidth="1"/>
    <col min="13061" max="13061" width="33.42578125" style="132" customWidth="1"/>
    <col min="13062" max="13062" width="10.42578125" style="132" bestFit="1" customWidth="1"/>
    <col min="13063" max="13313" width="9.140625" style="132"/>
    <col min="13314" max="13314" width="4.7109375" style="132" bestFit="1" customWidth="1"/>
    <col min="13315" max="13315" width="19.7109375" style="132" customWidth="1"/>
    <col min="13316" max="13316" width="28.7109375" style="132" customWidth="1"/>
    <col min="13317" max="13317" width="33.42578125" style="132" customWidth="1"/>
    <col min="13318" max="13318" width="10.42578125" style="132" bestFit="1" customWidth="1"/>
    <col min="13319" max="13569" width="9.140625" style="132"/>
    <col min="13570" max="13570" width="4.7109375" style="132" bestFit="1" customWidth="1"/>
    <col min="13571" max="13571" width="19.7109375" style="132" customWidth="1"/>
    <col min="13572" max="13572" width="28.7109375" style="132" customWidth="1"/>
    <col min="13573" max="13573" width="33.42578125" style="132" customWidth="1"/>
    <col min="13574" max="13574" width="10.42578125" style="132" bestFit="1" customWidth="1"/>
    <col min="13575" max="13825" width="9.140625" style="132"/>
    <col min="13826" max="13826" width="4.7109375" style="132" bestFit="1" customWidth="1"/>
    <col min="13827" max="13827" width="19.7109375" style="132" customWidth="1"/>
    <col min="13828" max="13828" width="28.7109375" style="132" customWidth="1"/>
    <col min="13829" max="13829" width="33.42578125" style="132" customWidth="1"/>
    <col min="13830" max="13830" width="10.42578125" style="132" bestFit="1" customWidth="1"/>
    <col min="13831" max="14081" width="9.140625" style="132"/>
    <col min="14082" max="14082" width="4.7109375" style="132" bestFit="1" customWidth="1"/>
    <col min="14083" max="14083" width="19.7109375" style="132" customWidth="1"/>
    <col min="14084" max="14084" width="28.7109375" style="132" customWidth="1"/>
    <col min="14085" max="14085" width="33.42578125" style="132" customWidth="1"/>
    <col min="14086" max="14086" width="10.42578125" style="132" bestFit="1" customWidth="1"/>
    <col min="14087" max="14337" width="9.140625" style="132"/>
    <col min="14338" max="14338" width="4.7109375" style="132" bestFit="1" customWidth="1"/>
    <col min="14339" max="14339" width="19.7109375" style="132" customWidth="1"/>
    <col min="14340" max="14340" width="28.7109375" style="132" customWidth="1"/>
    <col min="14341" max="14341" width="33.42578125" style="132" customWidth="1"/>
    <col min="14342" max="14342" width="10.42578125" style="132" bestFit="1" customWidth="1"/>
    <col min="14343" max="14593" width="9.140625" style="132"/>
    <col min="14594" max="14594" width="4.7109375" style="132" bestFit="1" customWidth="1"/>
    <col min="14595" max="14595" width="19.7109375" style="132" customWidth="1"/>
    <col min="14596" max="14596" width="28.7109375" style="132" customWidth="1"/>
    <col min="14597" max="14597" width="33.42578125" style="132" customWidth="1"/>
    <col min="14598" max="14598" width="10.42578125" style="132" bestFit="1" customWidth="1"/>
    <col min="14599" max="14849" width="9.140625" style="132"/>
    <col min="14850" max="14850" width="4.7109375" style="132" bestFit="1" customWidth="1"/>
    <col min="14851" max="14851" width="19.7109375" style="132" customWidth="1"/>
    <col min="14852" max="14852" width="28.7109375" style="132" customWidth="1"/>
    <col min="14853" max="14853" width="33.42578125" style="132" customWidth="1"/>
    <col min="14854" max="14854" width="10.42578125" style="132" bestFit="1" customWidth="1"/>
    <col min="14855" max="15105" width="9.140625" style="132"/>
    <col min="15106" max="15106" width="4.7109375" style="132" bestFit="1" customWidth="1"/>
    <col min="15107" max="15107" width="19.7109375" style="132" customWidth="1"/>
    <col min="15108" max="15108" width="28.7109375" style="132" customWidth="1"/>
    <col min="15109" max="15109" width="33.42578125" style="132" customWidth="1"/>
    <col min="15110" max="15110" width="10.42578125" style="132" bestFit="1" customWidth="1"/>
    <col min="15111" max="15361" width="9.140625" style="132"/>
    <col min="15362" max="15362" width="4.7109375" style="132" bestFit="1" customWidth="1"/>
    <col min="15363" max="15363" width="19.7109375" style="132" customWidth="1"/>
    <col min="15364" max="15364" width="28.7109375" style="132" customWidth="1"/>
    <col min="15365" max="15365" width="33.42578125" style="132" customWidth="1"/>
    <col min="15366" max="15366" width="10.42578125" style="132" bestFit="1" customWidth="1"/>
    <col min="15367" max="15617" width="9.140625" style="132"/>
    <col min="15618" max="15618" width="4.7109375" style="132" bestFit="1" customWidth="1"/>
    <col min="15619" max="15619" width="19.7109375" style="132" customWidth="1"/>
    <col min="15620" max="15620" width="28.7109375" style="132" customWidth="1"/>
    <col min="15621" max="15621" width="33.42578125" style="132" customWidth="1"/>
    <col min="15622" max="15622" width="10.42578125" style="132" bestFit="1" customWidth="1"/>
    <col min="15623" max="15873" width="9.140625" style="132"/>
    <col min="15874" max="15874" width="4.7109375" style="132" bestFit="1" customWidth="1"/>
    <col min="15875" max="15875" width="19.7109375" style="132" customWidth="1"/>
    <col min="15876" max="15876" width="28.7109375" style="132" customWidth="1"/>
    <col min="15877" max="15877" width="33.42578125" style="132" customWidth="1"/>
    <col min="15878" max="15878" width="10.42578125" style="132" bestFit="1" customWidth="1"/>
    <col min="15879" max="16129" width="9.140625" style="132"/>
    <col min="16130" max="16130" width="4.7109375" style="132" bestFit="1" customWidth="1"/>
    <col min="16131" max="16131" width="19.7109375" style="132" customWidth="1"/>
    <col min="16132" max="16132" width="28.7109375" style="132" customWidth="1"/>
    <col min="16133" max="16133" width="33.42578125" style="132" customWidth="1"/>
    <col min="16134" max="16134" width="10.42578125" style="132" bestFit="1" customWidth="1"/>
    <col min="16135" max="16384" width="9.140625" style="132"/>
  </cols>
  <sheetData>
    <row r="1" spans="2:11" x14ac:dyDescent="0.2">
      <c r="B1" s="221" t="s">
        <v>12</v>
      </c>
      <c r="C1" s="221"/>
    </row>
    <row r="2" spans="2:11" s="133" customFormat="1" x14ac:dyDescent="0.25">
      <c r="B2" s="227" t="str">
        <f>'Príloha č. 1'!B2:E2</f>
        <v xml:space="preserve">Systém pre uzáver uška ľavej predsiene </v>
      </c>
      <c r="C2" s="227"/>
      <c r="D2" s="227"/>
      <c r="E2" s="227"/>
    </row>
    <row r="3" spans="2:11" x14ac:dyDescent="0.2">
      <c r="B3" s="228"/>
      <c r="C3" s="228"/>
      <c r="D3" s="228"/>
    </row>
    <row r="4" spans="2:11" ht="32.25" customHeight="1" x14ac:dyDescent="0.2">
      <c r="B4" s="301" t="s">
        <v>70</v>
      </c>
      <c r="C4" s="301"/>
      <c r="D4" s="301"/>
      <c r="E4" s="301"/>
      <c r="F4" s="134"/>
      <c r="G4" s="134"/>
      <c r="H4" s="134"/>
      <c r="I4" s="134"/>
      <c r="J4" s="134"/>
      <c r="K4" s="134"/>
    </row>
    <row r="5" spans="2:11" ht="32.25" customHeight="1" x14ac:dyDescent="0.2">
      <c r="B5" s="374"/>
      <c r="C5" s="374"/>
      <c r="D5" s="374"/>
      <c r="E5" s="374"/>
      <c r="F5" s="134"/>
      <c r="G5" s="134"/>
      <c r="H5" s="134"/>
      <c r="I5" s="134"/>
      <c r="J5" s="134"/>
      <c r="K5" s="134"/>
    </row>
    <row r="7" spans="2:11" s="133" customFormat="1" ht="20.100000000000001" customHeight="1" x14ac:dyDescent="0.25">
      <c r="B7" s="222" t="s">
        <v>1</v>
      </c>
      <c r="C7" s="222"/>
      <c r="D7" s="229" t="str">
        <f>IF('Príloha č. 1'!$D$7="","",'Príloha č. 1'!$D$7)</f>
        <v/>
      </c>
      <c r="E7" s="230"/>
      <c r="F7" s="135"/>
    </row>
    <row r="8" spans="2:11" s="133" customFormat="1" ht="20.100000000000001" customHeight="1" x14ac:dyDescent="0.25">
      <c r="B8" s="222" t="s">
        <v>2</v>
      </c>
      <c r="C8" s="222"/>
      <c r="D8" s="223" t="str">
        <f>IF('Príloha č. 1'!$D$8="","",'Príloha č. 1'!$D$8)</f>
        <v/>
      </c>
      <c r="E8" s="224"/>
    </row>
    <row r="9" spans="2:11" ht="20.100000000000001" customHeight="1" x14ac:dyDescent="0.2">
      <c r="B9" s="221" t="s">
        <v>3</v>
      </c>
      <c r="C9" s="221"/>
      <c r="D9" s="223" t="str">
        <f>IF('Príloha č. 1'!$D$9="","",'Príloha č. 1'!$D$9)</f>
        <v/>
      </c>
      <c r="E9" s="224"/>
    </row>
    <row r="10" spans="2:11" ht="20.100000000000001" customHeight="1" x14ac:dyDescent="0.2">
      <c r="B10" s="221" t="s">
        <v>4</v>
      </c>
      <c r="C10" s="221"/>
      <c r="D10" s="223" t="str">
        <f>IF('Príloha č. 1'!$D$10="","",'Príloha č. 1'!$D$10)</f>
        <v/>
      </c>
      <c r="E10" s="224"/>
    </row>
    <row r="11" spans="2:11" x14ac:dyDescent="0.2">
      <c r="D11" s="136"/>
    </row>
    <row r="12" spans="2:11" s="137" customFormat="1" x14ac:dyDescent="0.25">
      <c r="B12" s="225" t="s">
        <v>19</v>
      </c>
      <c r="C12" s="225"/>
      <c r="D12" s="225"/>
      <c r="E12" s="225"/>
    </row>
    <row r="13" spans="2:11" ht="52.5" customHeight="1" x14ac:dyDescent="0.2">
      <c r="B13" s="133" t="s">
        <v>0</v>
      </c>
      <c r="C13" s="222" t="s">
        <v>71</v>
      </c>
      <c r="D13" s="222"/>
      <c r="E13" s="222"/>
    </row>
    <row r="14" spans="2:11" ht="39" customHeight="1" x14ac:dyDescent="0.2">
      <c r="B14" s="133" t="s">
        <v>0</v>
      </c>
      <c r="C14" s="222" t="s">
        <v>72</v>
      </c>
      <c r="D14" s="222"/>
      <c r="E14" s="222"/>
    </row>
    <row r="15" spans="2:11" ht="39.75" customHeight="1" x14ac:dyDescent="0.2">
      <c r="B15" s="133" t="s">
        <v>0</v>
      </c>
      <c r="C15" s="222" t="s">
        <v>73</v>
      </c>
      <c r="D15" s="222"/>
      <c r="E15" s="222"/>
    </row>
    <row r="17" spans="2:6" s="137" customFormat="1" x14ac:dyDescent="0.25">
      <c r="B17" s="137" t="s">
        <v>8</v>
      </c>
      <c r="C17" s="138" t="str">
        <f>IF('Príloha č. 1'!C24:C24="","",'Príloha č. 1'!C24:C24)</f>
        <v/>
      </c>
    </row>
    <row r="18" spans="2:6" s="137" customFormat="1" x14ac:dyDescent="0.25">
      <c r="B18" s="137" t="s">
        <v>9</v>
      </c>
      <c r="C18" s="139" t="str">
        <f>IF('Príloha č. 1'!C25:C25="","",'Príloha č. 1'!C25:C25)</f>
        <v/>
      </c>
    </row>
    <row r="19" spans="2:6" x14ac:dyDescent="0.2">
      <c r="E19" s="137"/>
    </row>
    <row r="20" spans="2:6" x14ac:dyDescent="0.2">
      <c r="E20" s="15"/>
    </row>
    <row r="21" spans="2:6" ht="36" x14ac:dyDescent="0.2">
      <c r="E21" s="5" t="s">
        <v>111</v>
      </c>
    </row>
    <row r="22" spans="2:6" s="140" customFormat="1" x14ac:dyDescent="0.2">
      <c r="B22" s="226" t="s">
        <v>10</v>
      </c>
      <c r="C22" s="226"/>
    </row>
    <row r="23" spans="2:6" s="144" customFormat="1" ht="12" customHeight="1" x14ac:dyDescent="0.2">
      <c r="B23" s="142"/>
      <c r="C23" s="221" t="s">
        <v>11</v>
      </c>
      <c r="D23" s="221"/>
      <c r="E23" s="141"/>
      <c r="F23" s="143"/>
    </row>
  </sheetData>
  <mergeCells count="18">
    <mergeCell ref="B1:C1"/>
    <mergeCell ref="B2:E2"/>
    <mergeCell ref="B3:D3"/>
    <mergeCell ref="B4:E4"/>
    <mergeCell ref="B7:C7"/>
    <mergeCell ref="D7:E7"/>
    <mergeCell ref="C23:D23"/>
    <mergeCell ref="B8:C8"/>
    <mergeCell ref="D8:E8"/>
    <mergeCell ref="B9:C9"/>
    <mergeCell ref="D9:E9"/>
    <mergeCell ref="B10:C10"/>
    <mergeCell ref="D10:E10"/>
    <mergeCell ref="B12:E12"/>
    <mergeCell ref="C13:E13"/>
    <mergeCell ref="C14:E14"/>
    <mergeCell ref="C15:E15"/>
    <mergeCell ref="B22:C22"/>
  </mergeCells>
  <conditionalFormatting sqref="B23">
    <cfRule type="containsBlanks" dxfId="20" priority="2">
      <formula>LEN(TRIM(B23))=0</formula>
    </cfRule>
  </conditionalFormatting>
  <conditionalFormatting sqref="D7:E10">
    <cfRule type="containsBlanks" dxfId="19" priority="4">
      <formula>LEN(TRIM(D7))=0</formula>
    </cfRule>
  </conditionalFormatting>
  <conditionalFormatting sqref="C17:C18">
    <cfRule type="containsBlanks" dxfId="18" priority="3">
      <formula>LEN(TRIM(C17))=0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&amp;L&amp;"Arial,Tučné"&amp;9Príloha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  <pageSetUpPr fitToPage="1"/>
  </sheetPr>
  <dimension ref="B1:M39"/>
  <sheetViews>
    <sheetView showGridLines="0" topLeftCell="B1" zoomScale="90" zoomScaleNormal="90" workbookViewId="0">
      <selection activeCell="F37" sqref="F37:G37"/>
    </sheetView>
  </sheetViews>
  <sheetFormatPr defaultRowHeight="12.75" x14ac:dyDescent="0.2"/>
  <cols>
    <col min="1" max="1" width="1.85546875" style="35" customWidth="1"/>
    <col min="2" max="2" width="11.85546875" style="35" customWidth="1"/>
    <col min="3" max="3" width="72.28515625" style="35" customWidth="1"/>
    <col min="4" max="4" width="25.5703125" style="35" customWidth="1"/>
    <col min="5" max="5" width="16.42578125" style="35" customWidth="1"/>
    <col min="6" max="6" width="13.7109375" style="125" customWidth="1"/>
    <col min="7" max="7" width="19.7109375" style="125" customWidth="1"/>
    <col min="8" max="8" width="12.7109375" style="125" customWidth="1"/>
    <col min="9" max="9" width="15.7109375" style="125" customWidth="1"/>
    <col min="10" max="10" width="7.85546875" style="35" customWidth="1"/>
    <col min="11" max="11" width="15.7109375" style="35" customWidth="1"/>
    <col min="12" max="12" width="10.7109375" style="35" customWidth="1"/>
    <col min="13" max="13" width="15.7109375" style="35" customWidth="1"/>
    <col min="14" max="16384" width="9.140625" style="35"/>
  </cols>
  <sheetData>
    <row r="1" spans="2:13" ht="15" customHeight="1" x14ac:dyDescent="0.2">
      <c r="B1" s="234" t="s">
        <v>12</v>
      </c>
      <c r="C1" s="234"/>
      <c r="D1" s="234"/>
      <c r="E1" s="234"/>
      <c r="F1" s="234"/>
    </row>
    <row r="2" spans="2:13" ht="30" customHeight="1" x14ac:dyDescent="0.2">
      <c r="B2" s="235" t="str">
        <f>'Príloha č. 1'!B2:C2</f>
        <v xml:space="preserve">Systém pre uzáver uška ľavej predsiene </v>
      </c>
      <c r="C2" s="235"/>
      <c r="D2" s="235"/>
      <c r="E2" s="235"/>
      <c r="F2" s="235"/>
      <c r="G2" s="75"/>
      <c r="H2" s="75"/>
      <c r="I2" s="75"/>
      <c r="J2" s="75"/>
      <c r="K2" s="75"/>
      <c r="L2" s="75"/>
      <c r="M2" s="75"/>
    </row>
    <row r="3" spans="2:13" s="36" customFormat="1" ht="30" customHeight="1" x14ac:dyDescent="0.25">
      <c r="B3" s="302" t="s">
        <v>54</v>
      </c>
      <c r="C3" s="302"/>
      <c r="D3" s="302"/>
      <c r="E3" s="302"/>
      <c r="F3" s="302"/>
      <c r="G3" s="302"/>
      <c r="H3" s="74"/>
      <c r="I3" s="74"/>
      <c r="J3" s="74"/>
      <c r="K3" s="74"/>
      <c r="L3" s="74"/>
      <c r="M3" s="74"/>
    </row>
    <row r="4" spans="2:13" s="36" customFormat="1" ht="11.25" customHeight="1" thickBot="1" x14ac:dyDescent="0.3">
      <c r="B4" s="126"/>
      <c r="C4" s="126"/>
      <c r="D4" s="150"/>
      <c r="E4" s="126"/>
      <c r="F4" s="126"/>
      <c r="G4" s="74"/>
      <c r="H4" s="74"/>
      <c r="I4" s="74"/>
      <c r="J4" s="74"/>
      <c r="K4" s="74"/>
      <c r="L4" s="74"/>
      <c r="M4" s="74"/>
    </row>
    <row r="5" spans="2:13" s="34" customFormat="1" ht="84.95" customHeight="1" x14ac:dyDescent="0.25">
      <c r="B5" s="236" t="s">
        <v>51</v>
      </c>
      <c r="C5" s="303"/>
      <c r="D5" s="237"/>
      <c r="E5" s="305" t="s">
        <v>52</v>
      </c>
      <c r="F5" s="306"/>
      <c r="G5" s="307"/>
    </row>
    <row r="6" spans="2:13" s="34" customFormat="1" ht="30" customHeight="1" thickBot="1" x14ac:dyDescent="0.3">
      <c r="B6" s="238"/>
      <c r="C6" s="304"/>
      <c r="D6" s="239"/>
      <c r="E6" s="72" t="s">
        <v>56</v>
      </c>
      <c r="F6" s="240" t="s">
        <v>53</v>
      </c>
      <c r="G6" s="241"/>
    </row>
    <row r="7" spans="2:13" s="73" customFormat="1" ht="28.5" customHeight="1" thickBot="1" x14ac:dyDescent="0.3">
      <c r="B7" s="231" t="s">
        <v>87</v>
      </c>
      <c r="C7" s="232"/>
      <c r="D7" s="232"/>
      <c r="E7" s="232"/>
      <c r="F7" s="232"/>
      <c r="G7" s="233"/>
    </row>
    <row r="8" spans="2:13" s="73" customFormat="1" ht="27" customHeight="1" x14ac:dyDescent="0.25">
      <c r="B8" s="175" t="s">
        <v>64</v>
      </c>
      <c r="C8" s="311" t="s">
        <v>88</v>
      </c>
      <c r="D8" s="312"/>
      <c r="E8" s="308"/>
      <c r="F8" s="250"/>
      <c r="G8" s="251"/>
    </row>
    <row r="9" spans="2:13" s="73" customFormat="1" ht="27" customHeight="1" x14ac:dyDescent="0.25">
      <c r="B9" s="176" t="s">
        <v>27</v>
      </c>
      <c r="C9" s="315" t="s">
        <v>89</v>
      </c>
      <c r="D9" s="316"/>
      <c r="E9" s="309"/>
      <c r="F9" s="252"/>
      <c r="G9" s="253"/>
    </row>
    <row r="10" spans="2:13" s="73" customFormat="1" ht="27" customHeight="1" x14ac:dyDescent="0.25">
      <c r="B10" s="177" t="s">
        <v>65</v>
      </c>
      <c r="C10" s="315" t="s">
        <v>90</v>
      </c>
      <c r="D10" s="316"/>
      <c r="E10" s="309"/>
      <c r="F10" s="252"/>
      <c r="G10" s="253"/>
    </row>
    <row r="11" spans="2:13" s="73" customFormat="1" ht="27" customHeight="1" x14ac:dyDescent="0.25">
      <c r="B11" s="176" t="s">
        <v>66</v>
      </c>
      <c r="C11" s="315" t="s">
        <v>91</v>
      </c>
      <c r="D11" s="316"/>
      <c r="E11" s="309"/>
      <c r="F11" s="252"/>
      <c r="G11" s="253"/>
    </row>
    <row r="12" spans="2:13" s="73" customFormat="1" ht="27" customHeight="1" x14ac:dyDescent="0.25">
      <c r="B12" s="177" t="s">
        <v>67</v>
      </c>
      <c r="C12" s="315" t="s">
        <v>92</v>
      </c>
      <c r="D12" s="316"/>
      <c r="E12" s="309"/>
      <c r="F12" s="252"/>
      <c r="G12" s="253"/>
    </row>
    <row r="13" spans="2:13" s="73" customFormat="1" ht="27" customHeight="1" x14ac:dyDescent="0.25">
      <c r="B13" s="176" t="s">
        <v>68</v>
      </c>
      <c r="C13" s="315" t="s">
        <v>93</v>
      </c>
      <c r="D13" s="316"/>
      <c r="E13" s="309"/>
      <c r="F13" s="252"/>
      <c r="G13" s="253"/>
    </row>
    <row r="14" spans="2:13" s="73" customFormat="1" ht="27" customHeight="1" x14ac:dyDescent="0.25">
      <c r="B14" s="177" t="s">
        <v>69</v>
      </c>
      <c r="C14" s="315" t="s">
        <v>109</v>
      </c>
      <c r="D14" s="316"/>
      <c r="E14" s="309"/>
      <c r="F14" s="252"/>
      <c r="G14" s="253"/>
    </row>
    <row r="15" spans="2:13" s="73" customFormat="1" ht="27" customHeight="1" thickBot="1" x14ac:dyDescent="0.3">
      <c r="B15" s="177" t="s">
        <v>33</v>
      </c>
      <c r="C15" s="313" t="s">
        <v>94</v>
      </c>
      <c r="D15" s="314"/>
      <c r="E15" s="310"/>
      <c r="F15" s="252"/>
      <c r="G15" s="253"/>
    </row>
    <row r="16" spans="2:13" s="73" customFormat="1" ht="28.5" customHeight="1" thickBot="1" x14ac:dyDescent="0.3">
      <c r="B16" s="231" t="s">
        <v>95</v>
      </c>
      <c r="C16" s="232"/>
      <c r="D16" s="232"/>
      <c r="E16" s="232"/>
      <c r="F16" s="232"/>
      <c r="G16" s="233"/>
    </row>
    <row r="17" spans="2:12" s="73" customFormat="1" ht="27" customHeight="1" x14ac:dyDescent="0.25">
      <c r="B17" s="178" t="s">
        <v>26</v>
      </c>
      <c r="C17" s="311" t="s">
        <v>96</v>
      </c>
      <c r="D17" s="312"/>
      <c r="E17" s="308"/>
      <c r="F17" s="250"/>
      <c r="G17" s="251"/>
    </row>
    <row r="18" spans="2:12" s="73" customFormat="1" ht="27" customHeight="1" x14ac:dyDescent="0.25">
      <c r="B18" s="176" t="s">
        <v>27</v>
      </c>
      <c r="C18" s="315" t="s">
        <v>89</v>
      </c>
      <c r="D18" s="317"/>
      <c r="E18" s="309"/>
      <c r="F18" s="252"/>
      <c r="G18" s="253"/>
    </row>
    <row r="19" spans="2:12" s="73" customFormat="1" ht="27" customHeight="1" x14ac:dyDescent="0.25">
      <c r="B19" s="176" t="s">
        <v>28</v>
      </c>
      <c r="C19" s="315" t="s">
        <v>97</v>
      </c>
      <c r="D19" s="317"/>
      <c r="E19" s="309"/>
      <c r="F19" s="252"/>
      <c r="G19" s="253"/>
    </row>
    <row r="20" spans="2:12" s="73" customFormat="1" ht="27" customHeight="1" x14ac:dyDescent="0.25">
      <c r="B20" s="176" t="s">
        <v>29</v>
      </c>
      <c r="C20" s="315" t="s">
        <v>92</v>
      </c>
      <c r="D20" s="317"/>
      <c r="E20" s="309"/>
      <c r="F20" s="252"/>
      <c r="G20" s="253"/>
    </row>
    <row r="21" spans="2:12" s="73" customFormat="1" ht="27" customHeight="1" x14ac:dyDescent="0.25">
      <c r="B21" s="176" t="s">
        <v>30</v>
      </c>
      <c r="C21" s="315" t="s">
        <v>93</v>
      </c>
      <c r="D21" s="317"/>
      <c r="E21" s="309"/>
      <c r="F21" s="252"/>
      <c r="G21" s="253"/>
    </row>
    <row r="22" spans="2:12" s="73" customFormat="1" ht="27" customHeight="1" x14ac:dyDescent="0.25">
      <c r="B22" s="176" t="s">
        <v>31</v>
      </c>
      <c r="C22" s="315" t="s">
        <v>94</v>
      </c>
      <c r="D22" s="317"/>
      <c r="E22" s="309"/>
      <c r="F22" s="252"/>
      <c r="G22" s="253"/>
    </row>
    <row r="23" spans="2:12" s="73" customFormat="1" ht="27" customHeight="1" x14ac:dyDescent="0.25">
      <c r="B23" s="176" t="s">
        <v>32</v>
      </c>
      <c r="C23" s="315" t="s">
        <v>98</v>
      </c>
      <c r="D23" s="317"/>
      <c r="E23" s="309"/>
      <c r="F23" s="252"/>
      <c r="G23" s="253"/>
    </row>
    <row r="24" spans="2:12" s="73" customFormat="1" ht="27" customHeight="1" thickBot="1" x14ac:dyDescent="0.3">
      <c r="B24" s="179" t="s">
        <v>33</v>
      </c>
      <c r="C24" s="313" t="s">
        <v>99</v>
      </c>
      <c r="D24" s="314"/>
      <c r="E24" s="310"/>
      <c r="F24" s="252"/>
      <c r="G24" s="253"/>
    </row>
    <row r="25" spans="2:12" s="73" customFormat="1" ht="12" customHeight="1" x14ac:dyDescent="0.25">
      <c r="B25" s="78"/>
      <c r="C25" s="79"/>
      <c r="D25" s="79"/>
      <c r="E25" s="80"/>
      <c r="F25" s="81"/>
    </row>
    <row r="26" spans="2:12" s="19" customFormat="1" ht="20.100000000000001" customHeight="1" x14ac:dyDescent="0.25">
      <c r="B26" s="243" t="s">
        <v>37</v>
      </c>
      <c r="C26" s="243"/>
      <c r="D26" s="243"/>
      <c r="E26" s="243"/>
      <c r="F26" s="243"/>
      <c r="G26" s="76"/>
      <c r="H26" s="76"/>
      <c r="I26" s="76"/>
      <c r="J26" s="76"/>
      <c r="K26" s="76"/>
      <c r="L26" s="76"/>
    </row>
    <row r="27" spans="2:12" s="19" customFormat="1" ht="20.100000000000001" customHeight="1" x14ac:dyDescent="0.25">
      <c r="B27" s="109"/>
      <c r="C27" s="109"/>
      <c r="D27" s="109"/>
      <c r="E27" s="109"/>
      <c r="F27" s="109"/>
      <c r="G27" s="76"/>
      <c r="H27" s="76"/>
      <c r="I27" s="76"/>
      <c r="J27" s="76"/>
      <c r="K27" s="76"/>
      <c r="L27" s="76"/>
    </row>
    <row r="28" spans="2:12" s="54" customFormat="1" ht="30" customHeight="1" x14ac:dyDescent="0.25">
      <c r="B28" s="244" t="s">
        <v>1</v>
      </c>
      <c r="C28" s="244"/>
      <c r="D28" s="148"/>
      <c r="E28" s="245" t="str">
        <f>IF('Príloha č. 1'!$D$7="","",'Príloha č. 1'!$D$7)</f>
        <v/>
      </c>
      <c r="F28" s="245"/>
      <c r="I28" s="55"/>
    </row>
    <row r="29" spans="2:12" s="54" customFormat="1" ht="15" customHeight="1" x14ac:dyDescent="0.25">
      <c r="B29" s="246" t="s">
        <v>2</v>
      </c>
      <c r="C29" s="246"/>
      <c r="D29" s="146"/>
      <c r="E29" s="247" t="str">
        <f>IF('Príloha č. 1'!$D$8="","",'Príloha č. 1'!$D$8)</f>
        <v/>
      </c>
      <c r="F29" s="247"/>
    </row>
    <row r="30" spans="2:12" s="54" customFormat="1" ht="15" customHeight="1" x14ac:dyDescent="0.25">
      <c r="B30" s="246" t="s">
        <v>3</v>
      </c>
      <c r="C30" s="246"/>
      <c r="D30" s="146"/>
      <c r="E30" s="247" t="str">
        <f>IF('Príloha č. 1'!D9:E9="","",'Príloha č. 1'!D9:E9)</f>
        <v/>
      </c>
      <c r="F30" s="247"/>
    </row>
    <row r="31" spans="2:12" s="54" customFormat="1" ht="15" customHeight="1" x14ac:dyDescent="0.25">
      <c r="B31" s="246" t="s">
        <v>4</v>
      </c>
      <c r="C31" s="246"/>
      <c r="D31" s="146"/>
      <c r="E31" s="247" t="str">
        <f>IF('Príloha č. 1'!D10:E10="","",'Príloha č. 1'!D10:E10)</f>
        <v/>
      </c>
      <c r="F31" s="247"/>
    </row>
    <row r="34" spans="2:10" ht="15" customHeight="1" x14ac:dyDescent="0.2">
      <c r="B34" s="35" t="s">
        <v>8</v>
      </c>
      <c r="C34" s="77" t="str">
        <f>IF('Príloha č. 1'!C24:C24="","",'Príloha č. 1'!C24:C24)</f>
        <v/>
      </c>
      <c r="D34" s="77" t="str">
        <f>IF('Príloha č. 1'!D24:D24="","",'Príloha č. 1'!D24:D24)</f>
        <v/>
      </c>
      <c r="E34" s="125"/>
      <c r="G34" s="35"/>
      <c r="H34" s="35"/>
      <c r="I34" s="35"/>
    </row>
    <row r="35" spans="2:10" ht="15" customHeight="1" x14ac:dyDescent="0.2">
      <c r="B35" s="35" t="s">
        <v>9</v>
      </c>
      <c r="C35" s="28" t="str">
        <f>IF('Príloha č. 1'!C25:C25="","",'Príloha č. 1'!C25:C25)</f>
        <v/>
      </c>
      <c r="D35" s="28" t="str">
        <f>IF('Príloha č. 1'!D25:D25="","",'Príloha č. 1'!D25:D25)</f>
        <v/>
      </c>
      <c r="E35" s="125"/>
      <c r="G35" s="35"/>
      <c r="H35" s="35"/>
      <c r="I35" s="35"/>
    </row>
    <row r="36" spans="2:10" ht="39.950000000000003" customHeight="1" x14ac:dyDescent="0.2">
      <c r="F36" s="249"/>
      <c r="G36" s="249"/>
    </row>
    <row r="37" spans="2:10" ht="45" customHeight="1" x14ac:dyDescent="0.2">
      <c r="F37" s="370" t="s">
        <v>111</v>
      </c>
      <c r="G37" s="370"/>
      <c r="H37" s="59"/>
      <c r="I37" s="59"/>
    </row>
    <row r="38" spans="2:10" s="56" customFormat="1" x14ac:dyDescent="0.2">
      <c r="B38" s="242" t="s">
        <v>10</v>
      </c>
      <c r="C38" s="242"/>
      <c r="D38" s="147"/>
      <c r="E38" s="124"/>
      <c r="F38" s="59"/>
      <c r="G38" s="125"/>
      <c r="H38" s="125"/>
      <c r="I38" s="125"/>
    </row>
    <row r="39" spans="2:10" s="61" customFormat="1" ht="12" customHeight="1" x14ac:dyDescent="0.2">
      <c r="B39" s="57"/>
      <c r="C39" s="58" t="s">
        <v>11</v>
      </c>
      <c r="D39" s="58" t="s">
        <v>11</v>
      </c>
      <c r="E39" s="58"/>
      <c r="F39" s="43"/>
      <c r="G39" s="125"/>
      <c r="H39" s="125"/>
      <c r="I39" s="125"/>
      <c r="J39" s="59"/>
    </row>
  </sheetData>
  <mergeCells count="36">
    <mergeCell ref="F23:G23"/>
    <mergeCell ref="F24:G24"/>
    <mergeCell ref="B5:D6"/>
    <mergeCell ref="F15:G15"/>
    <mergeCell ref="B3:G3"/>
    <mergeCell ref="F18:G18"/>
    <mergeCell ref="F19:G19"/>
    <mergeCell ref="F20:G20"/>
    <mergeCell ref="F21:G21"/>
    <mergeCell ref="F22:G22"/>
    <mergeCell ref="F8:G8"/>
    <mergeCell ref="F9:G9"/>
    <mergeCell ref="F10:G10"/>
    <mergeCell ref="F11:G11"/>
    <mergeCell ref="F12:G12"/>
    <mergeCell ref="B38:C38"/>
    <mergeCell ref="B26:F26"/>
    <mergeCell ref="B28:C28"/>
    <mergeCell ref="E28:F28"/>
    <mergeCell ref="B29:C29"/>
    <mergeCell ref="E29:F29"/>
    <mergeCell ref="F37:G37"/>
    <mergeCell ref="F36:G36"/>
    <mergeCell ref="B30:C30"/>
    <mergeCell ref="E30:F30"/>
    <mergeCell ref="B31:C31"/>
    <mergeCell ref="E31:F31"/>
    <mergeCell ref="B7:G7"/>
    <mergeCell ref="B1:F1"/>
    <mergeCell ref="B2:F2"/>
    <mergeCell ref="E5:G5"/>
    <mergeCell ref="F6:G6"/>
    <mergeCell ref="B16:G16"/>
    <mergeCell ref="F13:G13"/>
    <mergeCell ref="F14:G14"/>
    <mergeCell ref="F17:G17"/>
  </mergeCells>
  <conditionalFormatting sqref="C34:C35">
    <cfRule type="containsBlanks" dxfId="17" priority="20">
      <formula>LEN(TRIM(C34))=0</formula>
    </cfRule>
  </conditionalFormatting>
  <conditionalFormatting sqref="E29:F31">
    <cfRule type="containsBlanks" dxfId="16" priority="19">
      <formula>LEN(TRIM(E29))=0</formula>
    </cfRule>
  </conditionalFormatting>
  <conditionalFormatting sqref="E28:F28">
    <cfRule type="containsBlanks" dxfId="15" priority="18">
      <formula>LEN(TRIM(E28))=0</formula>
    </cfRule>
  </conditionalFormatting>
  <conditionalFormatting sqref="E8">
    <cfRule type="containsBlanks" dxfId="14" priority="8">
      <formula>LEN(TRIM(E8))=0</formula>
    </cfRule>
  </conditionalFormatting>
  <conditionalFormatting sqref="E9">
    <cfRule type="containsBlanks" dxfId="13" priority="7">
      <formula>LEN(TRIM(E9))=0</formula>
    </cfRule>
  </conditionalFormatting>
  <conditionalFormatting sqref="E10:E14">
    <cfRule type="containsBlanks" dxfId="12" priority="6">
      <formula>LEN(TRIM(E10))=0</formula>
    </cfRule>
  </conditionalFormatting>
  <conditionalFormatting sqref="E15">
    <cfRule type="containsBlanks" dxfId="11" priority="5">
      <formula>LEN(TRIM(E15))=0</formula>
    </cfRule>
  </conditionalFormatting>
  <conditionalFormatting sqref="E17">
    <cfRule type="containsBlanks" dxfId="10" priority="4">
      <formula>LEN(TRIM(E17))=0</formula>
    </cfRule>
  </conditionalFormatting>
  <conditionalFormatting sqref="E18">
    <cfRule type="containsBlanks" dxfId="9" priority="3">
      <formula>LEN(TRIM(E18))=0</formula>
    </cfRule>
  </conditionalFormatting>
  <conditionalFormatting sqref="E19:E23">
    <cfRule type="containsBlanks" dxfId="8" priority="2">
      <formula>LEN(TRIM(E19))=0</formula>
    </cfRule>
  </conditionalFormatting>
  <conditionalFormatting sqref="E24">
    <cfRule type="containsBlanks" dxfId="7" priority="1">
      <formula>LEN(TRIM(E24))=0</formula>
    </cfRule>
  </conditionalFormatting>
  <pageMargins left="0.98425196850393704" right="0.78740157480314965" top="0.98425196850393704" bottom="0.78740157480314965" header="0.31496062992125984" footer="0.31496062992125984"/>
  <pageSetup paperSize="9" scale="51" fitToHeight="0" orientation="portrait" r:id="rId1"/>
  <headerFooter>
    <oddHeader>&amp;L&amp;"Arial,Tučné"&amp;9Príloha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B1:M27"/>
  <sheetViews>
    <sheetView showGridLines="0" zoomScale="90" zoomScaleNormal="90" workbookViewId="0">
      <selection activeCell="K23" sqref="K23"/>
    </sheetView>
  </sheetViews>
  <sheetFormatPr defaultRowHeight="12.75" x14ac:dyDescent="0.2"/>
  <cols>
    <col min="1" max="1" width="1.85546875" style="35" customWidth="1"/>
    <col min="2" max="2" width="5.28515625" style="35" customWidth="1"/>
    <col min="3" max="3" width="54.7109375" style="35" customWidth="1"/>
    <col min="4" max="4" width="6.28515625" style="35" customWidth="1"/>
    <col min="5" max="5" width="15" style="115" customWidth="1"/>
    <col min="6" max="13" width="15.7109375" style="35" customWidth="1"/>
    <col min="14" max="16384" width="9.140625" style="35"/>
  </cols>
  <sheetData>
    <row r="1" spans="2:13" ht="15" customHeight="1" x14ac:dyDescent="0.2">
      <c r="B1" s="234" t="s">
        <v>12</v>
      </c>
      <c r="C1" s="234"/>
    </row>
    <row r="2" spans="2:13" ht="37.5" customHeight="1" x14ac:dyDescent="0.2">
      <c r="B2" s="235" t="str">
        <f>'Príloha č. 1'!B2:C2</f>
        <v xml:space="preserve">Systém pre uzáver uška ľavej predsiene 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2:13" s="36" customFormat="1" ht="42" customHeight="1" x14ac:dyDescent="0.25">
      <c r="B3" s="323" t="s">
        <v>43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2:13" s="36" customFormat="1" ht="24.95" customHeight="1" thickBot="1" x14ac:dyDescent="0.3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2:13" s="37" customFormat="1" ht="26.25" customHeight="1" x14ac:dyDescent="0.25">
      <c r="B5" s="257" t="s">
        <v>39</v>
      </c>
      <c r="C5" s="259" t="s">
        <v>63</v>
      </c>
      <c r="D5" s="261" t="s">
        <v>40</v>
      </c>
      <c r="E5" s="263" t="s">
        <v>85</v>
      </c>
      <c r="F5" s="263" t="s">
        <v>102</v>
      </c>
      <c r="G5" s="269" t="s">
        <v>57</v>
      </c>
      <c r="H5" s="269"/>
      <c r="I5" s="269"/>
      <c r="J5" s="270"/>
      <c r="K5" s="265" t="s">
        <v>62</v>
      </c>
      <c r="L5" s="266"/>
      <c r="M5" s="267"/>
    </row>
    <row r="6" spans="2:13" s="37" customFormat="1" ht="38.25" customHeight="1" x14ac:dyDescent="0.25">
      <c r="B6" s="258"/>
      <c r="C6" s="260"/>
      <c r="D6" s="262"/>
      <c r="E6" s="264"/>
      <c r="F6" s="271"/>
      <c r="G6" s="160" t="s">
        <v>41</v>
      </c>
      <c r="H6" s="120" t="s">
        <v>58</v>
      </c>
      <c r="I6" s="121" t="s">
        <v>61</v>
      </c>
      <c r="J6" s="122" t="s">
        <v>42</v>
      </c>
      <c r="K6" s="123" t="s">
        <v>41</v>
      </c>
      <c r="L6" s="121" t="s">
        <v>61</v>
      </c>
      <c r="M6" s="180" t="s">
        <v>42</v>
      </c>
    </row>
    <row r="7" spans="2:13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297" t="s">
        <v>30</v>
      </c>
      <c r="G7" s="91" t="s">
        <v>31</v>
      </c>
      <c r="H7" s="66" t="s">
        <v>32</v>
      </c>
      <c r="I7" s="67" t="s">
        <v>33</v>
      </c>
      <c r="J7" s="158" t="s">
        <v>34</v>
      </c>
      <c r="K7" s="68" t="s">
        <v>35</v>
      </c>
      <c r="L7" s="92" t="s">
        <v>49</v>
      </c>
      <c r="M7" s="181" t="s">
        <v>50</v>
      </c>
    </row>
    <row r="8" spans="2:13" s="45" customFormat="1" ht="45" customHeight="1" x14ac:dyDescent="0.25">
      <c r="B8" s="64" t="s">
        <v>26</v>
      </c>
      <c r="C8" s="107" t="s">
        <v>100</v>
      </c>
      <c r="D8" s="44" t="s">
        <v>38</v>
      </c>
      <c r="E8" s="116" t="s">
        <v>38</v>
      </c>
      <c r="F8" s="161">
        <v>102</v>
      </c>
      <c r="G8" s="163"/>
      <c r="H8" s="159"/>
      <c r="I8" s="164">
        <f>G8*H8</f>
        <v>0</v>
      </c>
      <c r="J8" s="165">
        <f>I8+G8</f>
        <v>0</v>
      </c>
      <c r="K8" s="166">
        <f>F8*G8</f>
        <v>0</v>
      </c>
      <c r="L8" s="163">
        <f>K8*H8</f>
        <v>0</v>
      </c>
      <c r="M8" s="182">
        <f>K8+L8</f>
        <v>0</v>
      </c>
    </row>
    <row r="9" spans="2:13" s="45" customFormat="1" ht="45" customHeight="1" thickBot="1" x14ac:dyDescent="0.3">
      <c r="B9" s="170" t="s">
        <v>27</v>
      </c>
      <c r="C9" s="183" t="s">
        <v>101</v>
      </c>
      <c r="D9" s="184" t="s">
        <v>38</v>
      </c>
      <c r="E9" s="185" t="s">
        <v>38</v>
      </c>
      <c r="F9" s="162">
        <v>5</v>
      </c>
      <c r="G9" s="167"/>
      <c r="H9" s="186"/>
      <c r="I9" s="187">
        <f>G9*H9</f>
        <v>0</v>
      </c>
      <c r="J9" s="188">
        <f>I9+G9</f>
        <v>0</v>
      </c>
      <c r="K9" s="189">
        <f>G9*F9</f>
        <v>0</v>
      </c>
      <c r="L9" s="190">
        <f>K9*H9</f>
        <v>0</v>
      </c>
      <c r="M9" s="191">
        <f t="shared" ref="M9" si="0">K9+L9</f>
        <v>0</v>
      </c>
    </row>
    <row r="10" spans="2:13" s="65" customFormat="1" ht="22.5" customHeight="1" thickBot="1" x14ac:dyDescent="0.3">
      <c r="B10" s="93"/>
      <c r="C10" s="93"/>
      <c r="D10" s="93"/>
      <c r="E10" s="114"/>
      <c r="F10" s="93"/>
      <c r="G10" s="93"/>
      <c r="H10" s="272" t="s">
        <v>84</v>
      </c>
      <c r="I10" s="273"/>
      <c r="J10" s="274"/>
      <c r="K10" s="168">
        <f>SUM(K8:K9)</f>
        <v>0</v>
      </c>
      <c r="L10" s="93"/>
      <c r="M10" s="169">
        <f>SUM(M8:M9)</f>
        <v>0</v>
      </c>
    </row>
    <row r="11" spans="2:13" s="53" customFormat="1" ht="11.25" customHeight="1" x14ac:dyDescent="0.2">
      <c r="B11" s="46"/>
      <c r="C11" s="47"/>
      <c r="D11" s="48"/>
      <c r="E11" s="49"/>
      <c r="F11" s="50"/>
      <c r="G11" s="50"/>
      <c r="H11" s="51"/>
      <c r="I11" s="51"/>
      <c r="J11" s="51"/>
      <c r="K11" s="50"/>
      <c r="L11" s="50"/>
      <c r="M11" s="52"/>
    </row>
    <row r="12" spans="2:13" s="53" customFormat="1" ht="50.1" customHeight="1" x14ac:dyDescent="0.2">
      <c r="B12" s="268"/>
      <c r="C12" s="268"/>
      <c r="D12" s="268"/>
      <c r="E12" s="268"/>
      <c r="F12" s="268"/>
      <c r="G12" s="268"/>
      <c r="H12" s="268"/>
      <c r="I12" s="268"/>
      <c r="J12" s="171"/>
      <c r="K12" s="50"/>
      <c r="L12" s="50"/>
      <c r="M12" s="172"/>
    </row>
    <row r="13" spans="2:13" s="53" customFormat="1" ht="11.25" customHeight="1" x14ac:dyDescent="0.2">
      <c r="B13" s="46"/>
      <c r="C13" s="47"/>
      <c r="D13" s="48"/>
      <c r="E13" s="49"/>
      <c r="F13" s="50"/>
      <c r="G13" s="50"/>
      <c r="H13" s="51"/>
      <c r="I13" s="51"/>
      <c r="J13" s="51"/>
      <c r="K13" s="50"/>
      <c r="L13" s="50"/>
      <c r="M13" s="52"/>
    </row>
    <row r="14" spans="2:13" s="19" customFormat="1" ht="19.5" customHeight="1" x14ac:dyDescent="0.25">
      <c r="B14" s="243" t="s">
        <v>37</v>
      </c>
      <c r="C14" s="243"/>
      <c r="D14" s="243"/>
      <c r="E14" s="243"/>
      <c r="F14" s="243"/>
      <c r="G14" s="243"/>
      <c r="H14" s="243"/>
    </row>
    <row r="15" spans="2:13" s="19" customFormat="1" ht="9" customHeight="1" x14ac:dyDescent="0.25">
      <c r="B15" s="113"/>
      <c r="C15" s="113"/>
      <c r="D15" s="113"/>
      <c r="E15" s="117"/>
      <c r="F15" s="113"/>
      <c r="G15" s="113"/>
      <c r="H15" s="113"/>
    </row>
    <row r="16" spans="2:13" s="54" customFormat="1" ht="15.75" customHeight="1" x14ac:dyDescent="0.25">
      <c r="B16" s="244" t="s">
        <v>1</v>
      </c>
      <c r="C16" s="244"/>
      <c r="D16" s="255" t="str">
        <f>IF('Príloha č. 1'!$D$7="","",'Príloha č. 1'!$D$7)</f>
        <v/>
      </c>
      <c r="E16" s="255"/>
      <c r="F16" s="255"/>
      <c r="G16" s="255"/>
      <c r="H16" s="255"/>
    </row>
    <row r="17" spans="2:13" s="54" customFormat="1" ht="15.75" customHeight="1" x14ac:dyDescent="0.25">
      <c r="B17" s="246" t="s">
        <v>2</v>
      </c>
      <c r="C17" s="246"/>
      <c r="D17" s="256" t="str">
        <f>IF('Príloha č. 1'!$D$8="","",'Príloha č. 1'!$D$8)</f>
        <v/>
      </c>
      <c r="E17" s="256"/>
      <c r="F17" s="256"/>
      <c r="G17" s="256"/>
      <c r="H17" s="256"/>
    </row>
    <row r="18" spans="2:13" s="54" customFormat="1" ht="15.75" customHeight="1" x14ac:dyDescent="0.25">
      <c r="B18" s="246" t="s">
        <v>3</v>
      </c>
      <c r="C18" s="246"/>
      <c r="D18" s="254" t="str">
        <f>IF('Príloha č. 1'!D9:E9="","",'Príloha č. 1'!D9:E9)</f>
        <v/>
      </c>
      <c r="E18" s="254"/>
      <c r="F18" s="254"/>
      <c r="G18" s="254"/>
      <c r="H18" s="254"/>
    </row>
    <row r="19" spans="2:13" s="54" customFormat="1" ht="15.75" customHeight="1" x14ac:dyDescent="0.25">
      <c r="B19" s="246" t="s">
        <v>4</v>
      </c>
      <c r="C19" s="246"/>
      <c r="D19" s="254" t="str">
        <f>IF('Príloha č. 1'!D10:E10="","",'Príloha č. 1'!D10:E10)</f>
        <v/>
      </c>
      <c r="E19" s="254"/>
      <c r="F19" s="254"/>
      <c r="G19" s="254"/>
      <c r="H19" s="254"/>
    </row>
    <row r="22" spans="2:13" ht="15.75" customHeight="1" x14ac:dyDescent="0.2">
      <c r="B22" s="35" t="s">
        <v>8</v>
      </c>
      <c r="C22" s="90" t="str">
        <f>IF('Príloha č. 1'!C24:C24="","",'Príloha č. 1'!C24:C24)</f>
        <v/>
      </c>
    </row>
    <row r="23" spans="2:13" ht="15.75" customHeight="1" x14ac:dyDescent="0.2">
      <c r="B23" s="35" t="s">
        <v>9</v>
      </c>
      <c r="C23" s="28" t="str">
        <f>IF('Príloha č. 1'!C25:C25="","",'Príloha č. 1'!C25:C25)</f>
        <v/>
      </c>
    </row>
    <row r="24" spans="2:13" ht="12.75" customHeight="1" x14ac:dyDescent="0.2">
      <c r="G24" s="119"/>
      <c r="H24" s="119"/>
      <c r="I24" s="119"/>
      <c r="J24" s="89"/>
      <c r="K24" s="89"/>
      <c r="L24" s="89"/>
      <c r="M24" s="89"/>
    </row>
    <row r="25" spans="2:13" ht="33.75" customHeight="1" x14ac:dyDescent="0.2">
      <c r="G25" s="369" t="s">
        <v>111</v>
      </c>
      <c r="H25" s="369"/>
      <c r="I25" s="369"/>
      <c r="J25" s="149"/>
      <c r="K25" s="248"/>
      <c r="L25" s="248"/>
      <c r="M25" s="248"/>
    </row>
    <row r="26" spans="2:13" s="56" customFormat="1" ht="11.25" x14ac:dyDescent="0.2">
      <c r="B26" s="242" t="s">
        <v>10</v>
      </c>
      <c r="C26" s="242"/>
      <c r="E26" s="118"/>
    </row>
    <row r="27" spans="2:13" s="61" customFormat="1" ht="12" customHeight="1" x14ac:dyDescent="0.2">
      <c r="B27" s="57"/>
      <c r="C27" s="58" t="s">
        <v>11</v>
      </c>
      <c r="D27" s="59"/>
      <c r="E27" s="60"/>
    </row>
  </sheetData>
  <mergeCells count="24">
    <mergeCell ref="B12:I12"/>
    <mergeCell ref="G5:J5"/>
    <mergeCell ref="F5:F6"/>
    <mergeCell ref="H10:J10"/>
    <mergeCell ref="B1:C1"/>
    <mergeCell ref="B2:M2"/>
    <mergeCell ref="B5:B6"/>
    <mergeCell ref="C5:C6"/>
    <mergeCell ref="D5:D6"/>
    <mergeCell ref="E5:E6"/>
    <mergeCell ref="K5:M5"/>
    <mergeCell ref="B3:M3"/>
    <mergeCell ref="K25:M25"/>
    <mergeCell ref="B14:H14"/>
    <mergeCell ref="B16:C16"/>
    <mergeCell ref="D16:H16"/>
    <mergeCell ref="B17:C17"/>
    <mergeCell ref="D17:H17"/>
    <mergeCell ref="B26:C26"/>
    <mergeCell ref="B18:C18"/>
    <mergeCell ref="D18:H18"/>
    <mergeCell ref="B19:C19"/>
    <mergeCell ref="D19:H19"/>
    <mergeCell ref="G25:I25"/>
  </mergeCells>
  <conditionalFormatting sqref="K11:L13 F13:G13">
    <cfRule type="cellIs" dxfId="6" priority="4" operator="greaterThan">
      <formula>2560820</formula>
    </cfRule>
  </conditionalFormatting>
  <conditionalFormatting sqref="C22:C23">
    <cfRule type="containsBlanks" dxfId="5" priority="6">
      <formula>LEN(TRIM(C22))=0</formula>
    </cfRule>
  </conditionalFormatting>
  <conditionalFormatting sqref="F11:G11">
    <cfRule type="cellIs" dxfId="4" priority="2" operator="greaterThan">
      <formula>2560820</formula>
    </cfRule>
  </conditionalFormatting>
  <conditionalFormatting sqref="D16:H19">
    <cfRule type="containsBlanks" dxfId="3" priority="5">
      <formula>LEN(TRIM(D16))=0</formula>
    </cfRule>
  </conditionalFormatting>
  <pageMargins left="0.78740157480314965" right="0.78740157480314965" top="0.98425196850393704" bottom="0.39370078740157483" header="0.51181102362204722" footer="0.59055118110236227"/>
  <pageSetup paperSize="9" scale="6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M36"/>
  <sheetViews>
    <sheetView showGridLines="0" topLeftCell="A7" zoomScale="80" zoomScaleNormal="80" workbookViewId="0">
      <selection activeCell="K30" sqref="K30"/>
    </sheetView>
  </sheetViews>
  <sheetFormatPr defaultRowHeight="12.75" x14ac:dyDescent="0.2"/>
  <cols>
    <col min="1" max="1" width="1.85546875" style="35" customWidth="1"/>
    <col min="2" max="2" width="5.28515625" style="35" customWidth="1"/>
    <col min="3" max="3" width="25.7109375" style="35" customWidth="1"/>
    <col min="4" max="4" width="20.7109375" style="35" customWidth="1"/>
    <col min="5" max="6" width="12.7109375" style="131" customWidth="1"/>
    <col min="7" max="7" width="13.42578125" style="151" customWidth="1"/>
    <col min="8" max="9" width="12.7109375" style="151" customWidth="1"/>
    <col min="10" max="10" width="15.7109375" style="35" customWidth="1"/>
    <col min="11" max="11" width="10.7109375" style="35" customWidth="1"/>
    <col min="12" max="12" width="15.7109375" style="35" customWidth="1"/>
    <col min="13" max="13" width="19.28515625" style="35" customWidth="1"/>
    <col min="14" max="16384" width="9.140625" style="35"/>
  </cols>
  <sheetData>
    <row r="1" spans="2:13" ht="15" customHeight="1" x14ac:dyDescent="0.2">
      <c r="B1" s="234" t="s">
        <v>12</v>
      </c>
      <c r="C1" s="234"/>
      <c r="D1" s="129"/>
    </row>
    <row r="2" spans="2:13" ht="15" customHeight="1" x14ac:dyDescent="0.2">
      <c r="B2" s="235" t="str">
        <f>'Príloha č. 1'!B2:C2</f>
        <v xml:space="preserve">Systém pre uzáver uška ľavej predsiene 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2:13" ht="15" customHeight="1" x14ac:dyDescent="0.2">
      <c r="B3" s="295"/>
      <c r="C3" s="295"/>
      <c r="D3" s="131"/>
    </row>
    <row r="4" spans="2:13" s="36" customFormat="1" ht="30" customHeight="1" x14ac:dyDescent="0.25">
      <c r="B4" s="302" t="s">
        <v>44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spans="2:13" s="36" customFormat="1" ht="30" customHeight="1" x14ac:dyDescent="0.25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2:13" s="54" customFormat="1" ht="27.75" customHeight="1" thickBot="1" x14ac:dyDescent="0.3">
      <c r="B6" s="325" t="s">
        <v>103</v>
      </c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</row>
    <row r="7" spans="2:13" s="37" customFormat="1" ht="24.75" customHeight="1" x14ac:dyDescent="0.25">
      <c r="B7" s="278" t="s">
        <v>39</v>
      </c>
      <c r="C7" s="280" t="s">
        <v>47</v>
      </c>
      <c r="D7" s="282" t="s">
        <v>48</v>
      </c>
      <c r="E7" s="284" t="s">
        <v>45</v>
      </c>
      <c r="F7" s="286" t="s">
        <v>46</v>
      </c>
      <c r="G7" s="284" t="s">
        <v>106</v>
      </c>
      <c r="H7" s="286" t="s">
        <v>107</v>
      </c>
      <c r="I7" s="293" t="s">
        <v>108</v>
      </c>
      <c r="J7" s="288" t="s">
        <v>57</v>
      </c>
      <c r="K7" s="288"/>
      <c r="L7" s="289"/>
      <c r="M7" s="290" t="s">
        <v>102</v>
      </c>
    </row>
    <row r="8" spans="2:13" s="37" customFormat="1" ht="64.5" customHeight="1" x14ac:dyDescent="0.25">
      <c r="B8" s="279"/>
      <c r="C8" s="281"/>
      <c r="D8" s="283"/>
      <c r="E8" s="285"/>
      <c r="F8" s="287"/>
      <c r="G8" s="285"/>
      <c r="H8" s="292"/>
      <c r="I8" s="294"/>
      <c r="J8" s="38" t="s">
        <v>41</v>
      </c>
      <c r="K8" s="39" t="s">
        <v>59</v>
      </c>
      <c r="L8" s="127" t="s">
        <v>42</v>
      </c>
      <c r="M8" s="291"/>
    </row>
    <row r="9" spans="2:13" s="43" customFormat="1" ht="12" customHeight="1" x14ac:dyDescent="0.25">
      <c r="B9" s="156" t="s">
        <v>26</v>
      </c>
      <c r="C9" s="157" t="s">
        <v>27</v>
      </c>
      <c r="D9" s="157" t="s">
        <v>28</v>
      </c>
      <c r="E9" s="153" t="s">
        <v>29</v>
      </c>
      <c r="F9" s="193" t="s">
        <v>30</v>
      </c>
      <c r="G9" s="192" t="s">
        <v>31</v>
      </c>
      <c r="H9" s="158" t="s">
        <v>32</v>
      </c>
      <c r="I9" s="198" t="s">
        <v>33</v>
      </c>
      <c r="J9" s="91" t="s">
        <v>34</v>
      </c>
      <c r="K9" s="66" t="s">
        <v>35</v>
      </c>
      <c r="L9" s="154" t="s">
        <v>49</v>
      </c>
      <c r="M9" s="155" t="s">
        <v>50</v>
      </c>
    </row>
    <row r="10" spans="2:13" s="45" customFormat="1" ht="29.1" customHeight="1" x14ac:dyDescent="0.25">
      <c r="B10" s="69"/>
      <c r="C10" s="95"/>
      <c r="D10" s="97"/>
      <c r="E10" s="70"/>
      <c r="F10" s="194"/>
      <c r="G10" s="70"/>
      <c r="H10" s="196"/>
      <c r="I10" s="199"/>
      <c r="J10" s="88"/>
      <c r="K10" s="99"/>
      <c r="L10" s="108"/>
      <c r="M10" s="276">
        <v>102</v>
      </c>
    </row>
    <row r="11" spans="2:13" s="45" customFormat="1" ht="29.1" customHeight="1" thickBot="1" x14ac:dyDescent="0.3">
      <c r="B11" s="101"/>
      <c r="C11" s="96"/>
      <c r="D11" s="98"/>
      <c r="E11" s="71"/>
      <c r="F11" s="195"/>
      <c r="G11" s="71"/>
      <c r="H11" s="197"/>
      <c r="I11" s="200"/>
      <c r="J11" s="94"/>
      <c r="K11" s="100"/>
      <c r="L11" s="128"/>
      <c r="M11" s="277"/>
    </row>
    <row r="12" spans="2:13" s="45" customFormat="1" ht="20.100000000000001" customHeight="1" x14ac:dyDescent="0.25">
      <c r="B12" s="83"/>
      <c r="C12" s="110"/>
      <c r="D12" s="110"/>
      <c r="E12" s="83"/>
      <c r="F12" s="83"/>
      <c r="G12" s="83"/>
      <c r="H12" s="83"/>
      <c r="I12" s="83"/>
      <c r="J12" s="111"/>
      <c r="K12" s="112"/>
      <c r="L12" s="111"/>
    </row>
    <row r="13" spans="2:13" s="54" customFormat="1" ht="27.75" customHeight="1" thickBot="1" x14ac:dyDescent="0.3">
      <c r="B13" s="325" t="s">
        <v>104</v>
      </c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</row>
    <row r="14" spans="2:13" s="37" customFormat="1" ht="24.75" customHeight="1" x14ac:dyDescent="0.25">
      <c r="B14" s="278" t="s">
        <v>39</v>
      </c>
      <c r="C14" s="280" t="s">
        <v>47</v>
      </c>
      <c r="D14" s="282" t="s">
        <v>48</v>
      </c>
      <c r="E14" s="284" t="s">
        <v>45</v>
      </c>
      <c r="F14" s="286" t="s">
        <v>46</v>
      </c>
      <c r="G14" s="284" t="s">
        <v>106</v>
      </c>
      <c r="H14" s="286" t="s">
        <v>107</v>
      </c>
      <c r="I14" s="293" t="s">
        <v>108</v>
      </c>
      <c r="J14" s="288" t="s">
        <v>57</v>
      </c>
      <c r="K14" s="288"/>
      <c r="L14" s="289"/>
      <c r="M14" s="290" t="s">
        <v>102</v>
      </c>
    </row>
    <row r="15" spans="2:13" s="37" customFormat="1" ht="64.5" customHeight="1" x14ac:dyDescent="0.25">
      <c r="B15" s="279"/>
      <c r="C15" s="281"/>
      <c r="D15" s="283"/>
      <c r="E15" s="285"/>
      <c r="F15" s="287"/>
      <c r="G15" s="285"/>
      <c r="H15" s="292"/>
      <c r="I15" s="294"/>
      <c r="J15" s="38" t="s">
        <v>41</v>
      </c>
      <c r="K15" s="39" t="s">
        <v>59</v>
      </c>
      <c r="L15" s="127" t="s">
        <v>42</v>
      </c>
      <c r="M15" s="291"/>
    </row>
    <row r="16" spans="2:13" s="43" customFormat="1" ht="12" customHeight="1" x14ac:dyDescent="0.25">
      <c r="B16" s="156" t="s">
        <v>26</v>
      </c>
      <c r="C16" s="157" t="s">
        <v>27</v>
      </c>
      <c r="D16" s="157" t="s">
        <v>28</v>
      </c>
      <c r="E16" s="153" t="s">
        <v>29</v>
      </c>
      <c r="F16" s="193" t="s">
        <v>30</v>
      </c>
      <c r="G16" s="192" t="s">
        <v>31</v>
      </c>
      <c r="H16" s="158" t="s">
        <v>32</v>
      </c>
      <c r="I16" s="198" t="s">
        <v>33</v>
      </c>
      <c r="J16" s="91" t="s">
        <v>34</v>
      </c>
      <c r="K16" s="66" t="s">
        <v>35</v>
      </c>
      <c r="L16" s="154" t="s">
        <v>49</v>
      </c>
      <c r="M16" s="155" t="s">
        <v>50</v>
      </c>
    </row>
    <row r="17" spans="2:13" s="45" customFormat="1" ht="29.1" customHeight="1" x14ac:dyDescent="0.25">
      <c r="B17" s="69"/>
      <c r="C17" s="95"/>
      <c r="D17" s="97"/>
      <c r="E17" s="70"/>
      <c r="F17" s="194"/>
      <c r="G17" s="70"/>
      <c r="H17" s="196"/>
      <c r="I17" s="199"/>
      <c r="J17" s="88"/>
      <c r="K17" s="99"/>
      <c r="L17" s="108"/>
      <c r="M17" s="276">
        <v>5</v>
      </c>
    </row>
    <row r="18" spans="2:13" s="45" customFormat="1" ht="29.1" customHeight="1" thickBot="1" x14ac:dyDescent="0.3">
      <c r="B18" s="101"/>
      <c r="C18" s="96"/>
      <c r="D18" s="98"/>
      <c r="E18" s="71"/>
      <c r="F18" s="195"/>
      <c r="G18" s="71"/>
      <c r="H18" s="197"/>
      <c r="I18" s="200"/>
      <c r="J18" s="94"/>
      <c r="K18" s="100"/>
      <c r="L18" s="128"/>
      <c r="M18" s="277"/>
    </row>
    <row r="19" spans="2:13" s="45" customFormat="1" ht="20.100000000000001" customHeight="1" x14ac:dyDescent="0.25">
      <c r="B19" s="83"/>
      <c r="C19" s="110"/>
      <c r="D19" s="110"/>
      <c r="E19" s="83"/>
      <c r="F19" s="83"/>
      <c r="G19" s="83"/>
      <c r="H19" s="83"/>
      <c r="I19" s="83"/>
      <c r="J19" s="111"/>
      <c r="K19" s="112"/>
      <c r="L19" s="111"/>
    </row>
    <row r="20" spans="2:13" s="45" customFormat="1" ht="24.95" customHeight="1" x14ac:dyDescent="0.25">
      <c r="B20" s="83"/>
      <c r="C20" s="110"/>
      <c r="D20" s="110"/>
      <c r="E20" s="83"/>
      <c r="F20" s="83"/>
      <c r="G20" s="83"/>
      <c r="H20" s="83"/>
      <c r="I20" s="83"/>
      <c r="J20" s="111"/>
      <c r="K20" s="112"/>
      <c r="L20" s="111"/>
    </row>
    <row r="21" spans="2:13" s="19" customFormat="1" ht="20.100000000000001" customHeight="1" x14ac:dyDescent="0.25">
      <c r="B21" s="243" t="s">
        <v>37</v>
      </c>
      <c r="C21" s="243"/>
      <c r="D21" s="243"/>
      <c r="E21" s="243"/>
      <c r="F21" s="243"/>
      <c r="G21" s="243"/>
      <c r="H21" s="243"/>
      <c r="I21" s="243"/>
      <c r="J21" s="243"/>
      <c r="K21" s="243"/>
    </row>
    <row r="22" spans="2:13" s="19" customFormat="1" ht="20.100000000000001" customHeight="1" x14ac:dyDescent="0.25"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2:13" s="54" customFormat="1" ht="15" customHeight="1" x14ac:dyDescent="0.25">
      <c r="B23" s="244" t="s">
        <v>1</v>
      </c>
      <c r="C23" s="244"/>
      <c r="D23" s="255" t="str">
        <f>IF('Príloha č. 1'!$D$7="","",'Príloha č. 1'!$D$7)</f>
        <v/>
      </c>
      <c r="E23" s="255"/>
      <c r="F23" s="62"/>
      <c r="J23" s="55"/>
    </row>
    <row r="24" spans="2:13" s="54" customFormat="1" ht="15" customHeight="1" x14ac:dyDescent="0.25">
      <c r="B24" s="246" t="s">
        <v>2</v>
      </c>
      <c r="C24" s="246"/>
      <c r="D24" s="256" t="str">
        <f>IF('Príloha č. 1'!$D$8="","",'Príloha č. 1'!$D$8)</f>
        <v/>
      </c>
      <c r="E24" s="256"/>
      <c r="F24" s="45"/>
    </row>
    <row r="25" spans="2:13" s="54" customFormat="1" ht="15" customHeight="1" x14ac:dyDescent="0.25">
      <c r="B25" s="246" t="s">
        <v>3</v>
      </c>
      <c r="C25" s="246"/>
      <c r="D25" s="254" t="str">
        <f>IF('Príloha č. 1'!D9:E9="","",'Príloha č. 1'!D9:E9)</f>
        <v/>
      </c>
      <c r="E25" s="254"/>
      <c r="F25" s="45"/>
    </row>
    <row r="26" spans="2:13" s="54" customFormat="1" ht="15" customHeight="1" x14ac:dyDescent="0.25">
      <c r="B26" s="246" t="s">
        <v>4</v>
      </c>
      <c r="C26" s="246"/>
      <c r="D26" s="254" t="str">
        <f>IF('Príloha č. 1'!D10:E10="","",'Príloha č. 1'!D10:E10)</f>
        <v/>
      </c>
      <c r="E26" s="254"/>
      <c r="F26" s="45"/>
    </row>
    <row r="27" spans="2:13" x14ac:dyDescent="0.2">
      <c r="G27" s="275"/>
      <c r="H27" s="275"/>
      <c r="I27" s="275"/>
      <c r="J27" s="275"/>
      <c r="K27" s="275"/>
    </row>
    <row r="28" spans="2:13" ht="33" customHeight="1" x14ac:dyDescent="0.2">
      <c r="B28" s="35" t="s">
        <v>8</v>
      </c>
      <c r="C28" s="90" t="str">
        <f>IF('Príloha č. 1'!C24:C24="","",'Príloha č. 1'!C24:C24)</f>
        <v/>
      </c>
      <c r="G28" s="173"/>
      <c r="H28" s="173"/>
      <c r="I28" s="173"/>
      <c r="J28" s="296"/>
      <c r="K28" s="296"/>
      <c r="L28" s="296"/>
    </row>
    <row r="29" spans="2:13" ht="27" customHeight="1" x14ac:dyDescent="0.2">
      <c r="B29" s="35" t="s">
        <v>9</v>
      </c>
      <c r="C29" s="28" t="str">
        <f>IF('Príloha č. 1'!C25:C25="","",'Príloha č. 1'!C25:C25)</f>
        <v/>
      </c>
      <c r="D29" s="131"/>
      <c r="J29" s="295" t="s">
        <v>86</v>
      </c>
      <c r="K29" s="295"/>
      <c r="L29" s="295"/>
    </row>
    <row r="30" spans="2:13" ht="15" customHeight="1" x14ac:dyDescent="0.2">
      <c r="D30" s="131"/>
      <c r="G30" s="35"/>
      <c r="H30" s="35"/>
      <c r="I30" s="35"/>
    </row>
    <row r="31" spans="2:13" s="56" customFormat="1" x14ac:dyDescent="0.2">
      <c r="B31" s="242" t="s">
        <v>10</v>
      </c>
      <c r="C31" s="242"/>
      <c r="D31" s="130"/>
      <c r="E31" s="59"/>
      <c r="F31" s="131"/>
      <c r="G31" s="151"/>
      <c r="H31" s="151"/>
      <c r="I31" s="151"/>
    </row>
    <row r="32" spans="2:13" s="61" customFormat="1" ht="12" customHeight="1" x14ac:dyDescent="0.2">
      <c r="B32" s="57"/>
      <c r="C32" s="58" t="s">
        <v>11</v>
      </c>
      <c r="D32" s="58"/>
      <c r="E32" s="43"/>
      <c r="F32" s="131"/>
      <c r="G32" s="151"/>
      <c r="H32" s="151"/>
      <c r="I32" s="151"/>
    </row>
    <row r="36" ht="30.75" customHeight="1" x14ac:dyDescent="0.2"/>
  </sheetData>
  <mergeCells count="41">
    <mergeCell ref="M14:M15"/>
    <mergeCell ref="M17:M18"/>
    <mergeCell ref="J29:L29"/>
    <mergeCell ref="J28:L28"/>
    <mergeCell ref="B4:M4"/>
    <mergeCell ref="B6:M6"/>
    <mergeCell ref="B13:M13"/>
    <mergeCell ref="B1:C1"/>
    <mergeCell ref="B2:L2"/>
    <mergeCell ref="B3:C3"/>
    <mergeCell ref="B14:B15"/>
    <mergeCell ref="H14:H15"/>
    <mergeCell ref="G7:G8"/>
    <mergeCell ref="C14:C15"/>
    <mergeCell ref="D14:D15"/>
    <mergeCell ref="E14:E15"/>
    <mergeCell ref="F14:F15"/>
    <mergeCell ref="G14:G15"/>
    <mergeCell ref="I14:I15"/>
    <mergeCell ref="J14:L14"/>
    <mergeCell ref="M10:M11"/>
    <mergeCell ref="B7:B8"/>
    <mergeCell ref="C7:C8"/>
    <mergeCell ref="D7:D8"/>
    <mergeCell ref="E7:E8"/>
    <mergeCell ref="F7:F8"/>
    <mergeCell ref="J7:L7"/>
    <mergeCell ref="M7:M8"/>
    <mergeCell ref="H7:H8"/>
    <mergeCell ref="I7:I8"/>
    <mergeCell ref="B31:C31"/>
    <mergeCell ref="B21:K21"/>
    <mergeCell ref="B23:C23"/>
    <mergeCell ref="D23:E23"/>
    <mergeCell ref="B24:C24"/>
    <mergeCell ref="D24:E24"/>
    <mergeCell ref="B25:C25"/>
    <mergeCell ref="D25:E25"/>
    <mergeCell ref="B26:C26"/>
    <mergeCell ref="D26:E26"/>
    <mergeCell ref="G27:K27"/>
  </mergeCells>
  <conditionalFormatting sqref="C28:C29">
    <cfRule type="containsBlanks" dxfId="2" priority="4">
      <formula>LEN(TRIM(C28))=0</formula>
    </cfRule>
  </conditionalFormatting>
  <conditionalFormatting sqref="D23:E26">
    <cfRule type="containsBlanks" dxfId="1" priority="3">
      <formula>LEN(TRIM(D23))=0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32"/>
  <sheetViews>
    <sheetView showGridLines="0" tabSelected="1" zoomScale="90" zoomScaleNormal="90" workbookViewId="0">
      <selection activeCell="F30" sqref="F30:G30"/>
    </sheetView>
  </sheetViews>
  <sheetFormatPr defaultColWidth="9.140625" defaultRowHeight="12.75" x14ac:dyDescent="0.2"/>
  <cols>
    <col min="1" max="1" width="1.85546875" style="328" customWidth="1"/>
    <col min="2" max="2" width="5.28515625" style="328" customWidth="1"/>
    <col min="3" max="3" width="26.7109375" style="328" customWidth="1"/>
    <col min="4" max="4" width="23.85546875" style="328" customWidth="1"/>
    <col min="5" max="5" width="20" style="328" customWidth="1"/>
    <col min="6" max="6" width="17" style="328" customWidth="1"/>
    <col min="7" max="7" width="16.5703125" style="328" customWidth="1"/>
    <col min="8" max="16384" width="9.140625" style="328"/>
  </cols>
  <sheetData>
    <row r="1" spans="2:14" x14ac:dyDescent="0.2">
      <c r="B1" s="326" t="s">
        <v>12</v>
      </c>
      <c r="C1" s="326"/>
      <c r="D1" s="327"/>
      <c r="E1" s="327"/>
      <c r="F1" s="327"/>
      <c r="G1" s="327"/>
    </row>
    <row r="2" spans="2:14" ht="15" customHeight="1" x14ac:dyDescent="0.2">
      <c r="B2" s="235" t="str">
        <f>'Príloha č. 1'!B2:C2</f>
        <v xml:space="preserve">Systém pre uzáver uška ľavej predsiene 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2:14" ht="24.95" customHeight="1" x14ac:dyDescent="0.2">
      <c r="B3" s="329"/>
      <c r="C3" s="329"/>
      <c r="D3" s="329"/>
      <c r="E3" s="329"/>
      <c r="F3" s="329"/>
      <c r="G3" s="329"/>
    </row>
    <row r="4" spans="2:14" ht="30" customHeight="1" x14ac:dyDescent="0.2">
      <c r="B4" s="322" t="s">
        <v>74</v>
      </c>
      <c r="C4" s="322"/>
      <c r="D4" s="322"/>
      <c r="E4" s="322"/>
      <c r="F4" s="322"/>
      <c r="G4" s="322"/>
      <c r="H4" s="330"/>
      <c r="I4" s="330"/>
      <c r="J4" s="330"/>
      <c r="K4" s="330"/>
      <c r="L4" s="330"/>
      <c r="M4" s="330"/>
      <c r="N4" s="330"/>
    </row>
    <row r="8" spans="2:14" ht="17.25" customHeight="1" x14ac:dyDescent="0.2">
      <c r="B8" s="331" t="s">
        <v>75</v>
      </c>
      <c r="C8" s="331"/>
      <c r="D8" s="331"/>
      <c r="E8" s="331"/>
      <c r="F8" s="331"/>
      <c r="G8" s="331"/>
    </row>
    <row r="9" spans="2:14" ht="17.25" customHeight="1" x14ac:dyDescent="0.2">
      <c r="B9" s="332"/>
      <c r="C9" s="333" t="s">
        <v>76</v>
      </c>
      <c r="D9" s="333"/>
      <c r="E9" s="333"/>
      <c r="F9" s="332"/>
      <c r="G9" s="332"/>
    </row>
    <row r="10" spans="2:14" ht="9.9499999999999993" customHeight="1" thickBot="1" x14ac:dyDescent="0.25">
      <c r="B10" s="332"/>
      <c r="C10" s="332"/>
      <c r="D10" s="332"/>
      <c r="E10" s="332"/>
      <c r="F10" s="332"/>
      <c r="G10" s="332"/>
    </row>
    <row r="11" spans="2:14" ht="90.75" customHeight="1" x14ac:dyDescent="0.2">
      <c r="B11" s="318" t="s">
        <v>36</v>
      </c>
      <c r="C11" s="319" t="s">
        <v>110</v>
      </c>
      <c r="D11" s="319" t="s">
        <v>77</v>
      </c>
      <c r="E11" s="319" t="s">
        <v>55</v>
      </c>
      <c r="F11" s="320" t="s">
        <v>78</v>
      </c>
      <c r="G11" s="321" t="s">
        <v>79</v>
      </c>
    </row>
    <row r="12" spans="2:14" ht="15" customHeight="1" x14ac:dyDescent="0.2">
      <c r="B12" s="334" t="s">
        <v>26</v>
      </c>
      <c r="C12" s="335" t="s">
        <v>27</v>
      </c>
      <c r="D12" s="335" t="s">
        <v>28</v>
      </c>
      <c r="E12" s="335" t="s">
        <v>29</v>
      </c>
      <c r="F12" s="335" t="s">
        <v>30</v>
      </c>
      <c r="G12" s="336" t="s">
        <v>31</v>
      </c>
    </row>
    <row r="13" spans="2:14" ht="24.95" customHeight="1" x14ac:dyDescent="0.2">
      <c r="B13" s="337"/>
      <c r="C13" s="338"/>
      <c r="D13" s="339"/>
      <c r="E13" s="340"/>
      <c r="F13" s="341"/>
      <c r="G13" s="342"/>
    </row>
    <row r="14" spans="2:14" ht="24.95" customHeight="1" x14ac:dyDescent="0.2">
      <c r="B14" s="337"/>
      <c r="C14" s="338"/>
      <c r="D14" s="339"/>
      <c r="E14" s="340"/>
      <c r="F14" s="341"/>
      <c r="G14" s="342"/>
    </row>
    <row r="15" spans="2:14" s="343" customFormat="1" ht="24.95" customHeight="1" x14ac:dyDescent="0.25">
      <c r="B15" s="337"/>
      <c r="C15" s="338"/>
      <c r="D15" s="339"/>
      <c r="E15" s="340"/>
      <c r="F15" s="341"/>
      <c r="G15" s="342"/>
    </row>
    <row r="16" spans="2:14" s="343" customFormat="1" ht="24.95" customHeight="1" thickBot="1" x14ac:dyDescent="0.3">
      <c r="B16" s="344"/>
      <c r="C16" s="345"/>
      <c r="D16" s="346"/>
      <c r="E16" s="347"/>
      <c r="F16" s="348"/>
      <c r="G16" s="349"/>
    </row>
    <row r="17" spans="2:14" s="343" customFormat="1" ht="15" customHeight="1" x14ac:dyDescent="0.25">
      <c r="B17" s="350"/>
      <c r="C17" s="350"/>
      <c r="D17" s="350"/>
      <c r="E17" s="350"/>
      <c r="F17" s="350"/>
      <c r="G17" s="350"/>
    </row>
    <row r="18" spans="2:14" s="353" customFormat="1" ht="49.5" customHeight="1" x14ac:dyDescent="0.25">
      <c r="B18" s="351" t="s">
        <v>80</v>
      </c>
      <c r="C18" s="351"/>
      <c r="D18" s="351"/>
      <c r="E18" s="351"/>
      <c r="F18" s="351"/>
      <c r="G18" s="351"/>
      <c r="H18" s="352"/>
      <c r="I18" s="352"/>
      <c r="J18" s="352"/>
      <c r="K18" s="352"/>
      <c r="L18" s="352"/>
      <c r="M18" s="352"/>
      <c r="N18" s="352"/>
    </row>
    <row r="19" spans="2:14" s="353" customFormat="1" ht="9.9499999999999993" customHeight="1" x14ac:dyDescent="0.25">
      <c r="C19" s="351"/>
      <c r="D19" s="351"/>
      <c r="E19" s="351"/>
      <c r="F19" s="351"/>
      <c r="G19" s="351"/>
      <c r="H19" s="354"/>
      <c r="I19" s="354"/>
      <c r="J19" s="354"/>
      <c r="K19" s="354"/>
      <c r="L19" s="354"/>
      <c r="M19" s="354"/>
      <c r="N19" s="354"/>
    </row>
    <row r="20" spans="2:14" s="353" customFormat="1" ht="20.100000000000001" customHeight="1" x14ac:dyDescent="0.25">
      <c r="B20" s="331" t="s">
        <v>81</v>
      </c>
      <c r="C20" s="331"/>
      <c r="D20" s="331"/>
      <c r="E20" s="331"/>
      <c r="F20" s="331"/>
      <c r="G20" s="331"/>
      <c r="H20" s="354"/>
      <c r="I20" s="354"/>
      <c r="J20" s="354"/>
      <c r="K20" s="354"/>
      <c r="L20" s="354"/>
      <c r="M20" s="354"/>
      <c r="N20" s="354"/>
    </row>
    <row r="21" spans="2:14" s="353" customFormat="1" ht="20.100000000000001" customHeight="1" x14ac:dyDescent="0.25">
      <c r="B21" s="332"/>
      <c r="C21" s="333" t="s">
        <v>82</v>
      </c>
      <c r="D21" s="333"/>
      <c r="E21" s="333"/>
      <c r="F21" s="333"/>
      <c r="G21" s="333"/>
      <c r="H21" s="354"/>
      <c r="I21" s="354"/>
      <c r="J21" s="354"/>
      <c r="K21" s="354"/>
      <c r="L21" s="354"/>
      <c r="M21" s="354"/>
      <c r="N21" s="354"/>
    </row>
    <row r="22" spans="2:14" s="353" customFormat="1" ht="20.100000000000001" customHeight="1" x14ac:dyDescent="0.25">
      <c r="C22" s="355"/>
      <c r="D22" s="355"/>
      <c r="E22" s="355"/>
      <c r="F22" s="355"/>
      <c r="G22" s="355"/>
      <c r="H22" s="354"/>
      <c r="I22" s="354"/>
      <c r="J22" s="354"/>
      <c r="K22" s="354"/>
      <c r="L22" s="354"/>
      <c r="M22" s="354"/>
      <c r="N22" s="354"/>
    </row>
    <row r="23" spans="2:14" ht="15" customHeight="1" x14ac:dyDescent="0.2">
      <c r="B23" s="353"/>
      <c r="C23" s="355"/>
      <c r="D23" s="355"/>
      <c r="E23" s="355"/>
      <c r="F23" s="355"/>
      <c r="G23" s="355"/>
    </row>
    <row r="24" spans="2:14" s="356" customFormat="1" ht="15" customHeight="1" x14ac:dyDescent="0.2">
      <c r="B24" s="353"/>
      <c r="C24" s="355"/>
      <c r="D24" s="355"/>
      <c r="E24" s="355"/>
      <c r="F24" s="355"/>
      <c r="G24" s="355"/>
    </row>
    <row r="25" spans="2:14" s="356" customFormat="1" ht="15" customHeight="1" x14ac:dyDescent="0.2">
      <c r="B25" s="328"/>
      <c r="C25" s="328"/>
      <c r="D25" s="328"/>
      <c r="E25" s="328"/>
      <c r="F25" s="328"/>
      <c r="G25" s="328"/>
    </row>
    <row r="26" spans="2:14" s="356" customFormat="1" x14ac:dyDescent="0.2">
      <c r="B26" s="356" t="s">
        <v>8</v>
      </c>
      <c r="C26" s="357" t="str">
        <f>IF('Príloha č. 1'!C24:C24="","",'Príloha č. 1'!C24:C24)</f>
        <v/>
      </c>
      <c r="D26" s="357"/>
    </row>
    <row r="27" spans="2:14" s="356" customFormat="1" ht="15" customHeight="1" x14ac:dyDescent="0.2">
      <c r="B27" s="356" t="s">
        <v>9</v>
      </c>
      <c r="C27" s="358" t="str">
        <f>IF('Príloha č. 1'!C25:C25="","",'Príloha č. 1'!C25:C25)</f>
        <v/>
      </c>
      <c r="D27" s="357"/>
    </row>
    <row r="28" spans="2:14" ht="15" customHeight="1" x14ac:dyDescent="0.2">
      <c r="B28" s="356"/>
      <c r="C28" s="356"/>
      <c r="D28" s="356"/>
      <c r="E28" s="356"/>
      <c r="F28" s="356"/>
      <c r="G28" s="356"/>
    </row>
    <row r="29" spans="2:14" s="360" customFormat="1" x14ac:dyDescent="0.2">
      <c r="B29" s="356"/>
      <c r="C29" s="356"/>
      <c r="D29" s="359"/>
      <c r="E29" s="356"/>
      <c r="F29" s="249"/>
      <c r="G29" s="249"/>
    </row>
    <row r="30" spans="2:14" s="363" customFormat="1" ht="44.25" customHeight="1" x14ac:dyDescent="0.2">
      <c r="B30" s="328"/>
      <c r="C30" s="328"/>
      <c r="D30" s="361"/>
      <c r="E30" s="356"/>
      <c r="F30" s="368" t="s">
        <v>111</v>
      </c>
      <c r="G30" s="368"/>
      <c r="H30" s="362"/>
    </row>
    <row r="31" spans="2:14" x14ac:dyDescent="0.2">
      <c r="B31" s="364" t="s">
        <v>10</v>
      </c>
      <c r="C31" s="364"/>
      <c r="D31" s="360"/>
      <c r="E31" s="360"/>
      <c r="F31" s="360"/>
      <c r="G31" s="360"/>
    </row>
    <row r="32" spans="2:14" x14ac:dyDescent="0.2">
      <c r="B32" s="365"/>
      <c r="C32" s="366" t="s">
        <v>11</v>
      </c>
      <c r="D32" s="367"/>
      <c r="E32" s="367"/>
      <c r="F32" s="367"/>
      <c r="G32" s="367"/>
    </row>
  </sheetData>
  <mergeCells count="17">
    <mergeCell ref="C26:D26"/>
    <mergeCell ref="C9:E9"/>
    <mergeCell ref="B1:C1"/>
    <mergeCell ref="B2:M2"/>
    <mergeCell ref="B3:G3"/>
    <mergeCell ref="B4:G4"/>
    <mergeCell ref="B8:G8"/>
    <mergeCell ref="B17:G17"/>
    <mergeCell ref="B18:G18"/>
    <mergeCell ref="C19:G19"/>
    <mergeCell ref="B20:G20"/>
    <mergeCell ref="C21:G21"/>
    <mergeCell ref="F29:G29"/>
    <mergeCell ref="F30:G30"/>
    <mergeCell ref="C27:D27"/>
    <mergeCell ref="B31:C31"/>
    <mergeCell ref="C32:G32"/>
  </mergeCells>
  <conditionalFormatting sqref="C26:D27">
    <cfRule type="containsBlanks" dxfId="0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</vt:lpstr>
      <vt:lpstr>Príloha č. 5</vt:lpstr>
      <vt:lpstr> Príloha č. 6</vt:lpstr>
      <vt:lpstr>Príloha č. 7 </vt:lpstr>
      <vt:lpstr>Príloha č. 8</vt:lpstr>
      <vt:lpstr>' Príloha č. 6'!Oblasť_tlače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5'!Oblasť_tlače</vt:lpstr>
      <vt:lpstr>'Príloha č. 7 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2024-05-17T08:11:01Z</cp:lastPrinted>
  <dcterms:created xsi:type="dcterms:W3CDTF">2015-02-18T09:10:07Z</dcterms:created>
  <dcterms:modified xsi:type="dcterms:W3CDTF">2024-05-17T08:19:05Z</dcterms:modified>
</cp:coreProperties>
</file>