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SP zverejniť\"/>
    </mc:Choice>
  </mc:AlternateContent>
  <xr:revisionPtr revIDLastSave="0" documentId="13_ncr:1_{BBB1C077-A7F6-4E5E-9919-4973BFF6C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ametre_OM VO" sheetId="1" r:id="rId1"/>
    <sheet name="Parametre_OM BUDOVY" sheetId="9" r:id="rId2"/>
  </sheets>
  <definedNames>
    <definedName name="_xlnm._FilterDatabase" localSheetId="1" hidden="1">'Parametre_OM BUDOVY'!$A$3:$K$199</definedName>
    <definedName name="_xlnm._FilterDatabase" localSheetId="0" hidden="1">'Parametre_OM VO'!$A$3:$K$67</definedName>
    <definedName name="Z_0E1168AE_394B_4DF2_B109_7972936FE9CB_.wvu.FilterData" localSheetId="1" hidden="1">'Parametre_OM BUDOVY'!$A$3:$F$3</definedName>
    <definedName name="Z_0E1168AE_394B_4DF2_B109_7972936FE9CB_.wvu.FilterData" localSheetId="0" hidden="1">'Parametre_OM VO'!$A$3:$F$3</definedName>
    <definedName name="Z_28EC84AD_EBE8_4447_9C68_2AE783BFB33B_.wvu.FilterData" localSheetId="1" hidden="1">'Parametre_OM BUDOVY'!$A$3:$F$3</definedName>
    <definedName name="Z_28EC84AD_EBE8_4447_9C68_2AE783BFB33B_.wvu.FilterData" localSheetId="0" hidden="1">'Parametre_OM VO'!$A$3:$F$3</definedName>
    <definedName name="Z_529783F9_60D4_4884_AA65_B15CD8CE647E_.wvu.FilterData" localSheetId="1" hidden="1">'Parametre_OM BUDOVY'!$A$3:$F$3</definedName>
    <definedName name="Z_529783F9_60D4_4884_AA65_B15CD8CE647E_.wvu.FilterData" localSheetId="0" hidden="1">'Parametre_OM VO'!$A$3:$F$3</definedName>
    <definedName name="Z_5803765E_F1E9_4AC0_9DB3_994E3CD9EA8E_.wvu.FilterData" localSheetId="1" hidden="1">'Parametre_OM BUDOVY'!$A$3:$F$3</definedName>
    <definedName name="Z_5803765E_F1E9_4AC0_9DB3_994E3CD9EA8E_.wvu.FilterData" localSheetId="0" hidden="1">'Parametre_OM VO'!$A$3:$F$3</definedName>
    <definedName name="Z_6E84192F_6B7D_47FE_BA40_0308674BEEE3_.wvu.FilterData" localSheetId="1" hidden="1">'Parametre_OM BUDOVY'!$A$3:$F$3</definedName>
    <definedName name="Z_6E84192F_6B7D_47FE_BA40_0308674BEEE3_.wvu.FilterData" localSheetId="0" hidden="1">'Parametre_OM VO'!$A$3:$F$3</definedName>
    <definedName name="Z_7324D60E_F04F_4C7F_B37D_2FEDBCDF2E8B_.wvu.FilterData" localSheetId="1" hidden="1">'Parametre_OM BUDOVY'!$A$3:$F$3</definedName>
    <definedName name="Z_7324D60E_F04F_4C7F_B37D_2FEDBCDF2E8B_.wvu.FilterData" localSheetId="0" hidden="1">'Parametre_OM VO'!$A$3:$F$3</definedName>
    <definedName name="Z_E6901AE3_BCD6_4020_83E5_C541392D488D_.wvu.FilterData" localSheetId="1" hidden="1">'Parametre_OM BUDOVY'!$A$3:$F$3</definedName>
    <definedName name="Z_E6901AE3_BCD6_4020_83E5_C541392D488D_.wvu.FilterData" localSheetId="0" hidden="1">'Parametre_OM VO'!$A$3:$F$3</definedName>
  </definedNames>
  <calcPr calcId="191028"/>
  <customWorkbookViews>
    <customWorkbookView name="Richard Vacula - osobné zobrazenie" guid="{529783F9-60D4-4884-AA65-B15CD8CE647E}" mergeInterval="0" personalView="1" maximized="1" windowWidth="1920" windowHeight="855" activeSheetId="2"/>
    <customWorkbookView name="Tomas Vanco - osobné zobrazenie" guid="{E6901AE3-BCD6-4020-83E5-C541392D488D}" mergeInterval="0" personalView="1" maximized="1" windowWidth="1600" windowHeight="954" activeSheetId="1"/>
    <customWorkbookView name="Juraj Lehuta - osobné zobrazenie" guid="{5803765E-F1E9-4AC0-9DB3-994E3CD9EA8E}" mergeInterval="0" personalView="1" maximized="1" windowWidth="1332" windowHeight="529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6" i="9" l="1"/>
  <c r="F196" i="9"/>
  <c r="E196" i="9"/>
  <c r="D197" i="9" l="1"/>
  <c r="F66" i="1"/>
  <c r="E66" i="1"/>
  <c r="D66" i="1"/>
  <c r="A112" i="9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D67" i="1" l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28" i="9" l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</calcChain>
</file>

<file path=xl/sharedStrings.xml><?xml version="1.0" encoding="utf-8"?>
<sst xmlns="http://schemas.openxmlformats.org/spreadsheetml/2006/main" count="1706" uniqueCount="518">
  <si>
    <r>
      <t>Zoznam OM</t>
    </r>
    <r>
      <rPr>
        <b/>
        <sz val="13"/>
        <color theme="1"/>
        <rFont val="Calibri Light"/>
        <family val="2"/>
        <charset val="238"/>
      </rPr>
      <t xml:space="preserve"> (VEREJNÉ OSVETLENIE)</t>
    </r>
    <r>
      <rPr>
        <sz val="13"/>
        <color theme="1"/>
        <rFont val="Calibri Light"/>
        <family val="2"/>
        <charset val="238"/>
      </rPr>
      <t xml:space="preserve"> - elektrická energia</t>
    </r>
  </si>
  <si>
    <t>poradové číslo</t>
  </si>
  <si>
    <t>EAN</t>
  </si>
  <si>
    <t>Adresa OM</t>
  </si>
  <si>
    <t>Spotreba 1T//MWh</t>
  </si>
  <si>
    <t>Spotreba VT/ MWh</t>
  </si>
  <si>
    <t>Spotreba NT/ MWh</t>
  </si>
  <si>
    <t>Istič</t>
  </si>
  <si>
    <t>Typ
merania</t>
  </si>
  <si>
    <t>Distribučná sadzba</t>
  </si>
  <si>
    <t>Distribučná oblasť</t>
  </si>
  <si>
    <t>Napäťová úroveň</t>
  </si>
  <si>
    <t>Mesto Pezinok, Radničné námestie 7, 902 14 Pezinok, IČO: 00305022, štatutárny orgán - primátor: JUDr. Roman Mács, email: roman.macs@msupezinok.sk</t>
  </si>
  <si>
    <t>24ZZS4000093820U</t>
  </si>
  <si>
    <t>Myslenická 756, Pezinok</t>
  </si>
  <si>
    <t>3x50</t>
  </si>
  <si>
    <t>A</t>
  </si>
  <si>
    <t>C2-X3 ZSD Profil 1T - TPS-1</t>
  </si>
  <si>
    <t>západ</t>
  </si>
  <si>
    <t>NN</t>
  </si>
  <si>
    <t>24ZZS6093298000D</t>
  </si>
  <si>
    <t>Bratislavská 87, Pezinok</t>
  </si>
  <si>
    <t>1x25</t>
  </si>
  <si>
    <t>C</t>
  </si>
  <si>
    <t>C2-X3 ZSD 2T</t>
  </si>
  <si>
    <t>24ZZS5204295000I</t>
  </si>
  <si>
    <t>KUTUZOVOVA 24, Pezinok</t>
  </si>
  <si>
    <t>3x40</t>
  </si>
  <si>
    <t>24ZZS61201100000</t>
  </si>
  <si>
    <t>Záhradná 1, Pezinok</t>
  </si>
  <si>
    <t>24ZZS6093051000C</t>
  </si>
  <si>
    <t>Holubyho 5, Pezinok</t>
  </si>
  <si>
    <t>24ZZS5204341000O</t>
  </si>
  <si>
    <t>FÁNDLYHO 11, Pezinok</t>
  </si>
  <si>
    <t>24ZZS52043030001</t>
  </si>
  <si>
    <t>Cajlanská 253, Pezinok</t>
  </si>
  <si>
    <t>3x60</t>
  </si>
  <si>
    <t>C2-X3 ZSD Profil 2T - TPS-1</t>
  </si>
  <si>
    <t>24ZZS5204301000B</t>
  </si>
  <si>
    <t>ZA HRADBAMI 11, Pezinok</t>
  </si>
  <si>
    <t>3x120</t>
  </si>
  <si>
    <t>24ZZS5251454000C</t>
  </si>
  <si>
    <t>Myslenická 32, Pezinok</t>
  </si>
  <si>
    <t>3x170</t>
  </si>
  <si>
    <t>24ZZS7051535000A</t>
  </si>
  <si>
    <t>Mladoboleslavská 1, Pezinok</t>
  </si>
  <si>
    <t>3x16</t>
  </si>
  <si>
    <t>24ZZS52042900006</t>
  </si>
  <si>
    <t>NAM RADNIČNÉ 7, Pezinok</t>
  </si>
  <si>
    <t>24ZZS52564380001</t>
  </si>
  <si>
    <t>Svätoplukova 47, Pezinok</t>
  </si>
  <si>
    <t>24ZZS5204296000D</t>
  </si>
  <si>
    <t>Bystrická 1, Pezinok</t>
  </si>
  <si>
    <t>24ZZS5204285000O</t>
  </si>
  <si>
    <t>Trnavská 63, Pezinok</t>
  </si>
  <si>
    <t>3x85</t>
  </si>
  <si>
    <t>24ZZS5204351000I</t>
  </si>
  <si>
    <t>Kupeckého 74, Pezinok</t>
  </si>
  <si>
    <t>24ZZS6091943000Z</t>
  </si>
  <si>
    <t>Kupeckého 1, Pezinok</t>
  </si>
  <si>
    <t>3x63</t>
  </si>
  <si>
    <t>24ZZS5204304000X</t>
  </si>
  <si>
    <t>Obrancov mieru 1, Pezinok</t>
  </si>
  <si>
    <t>24ZZS5256470000H</t>
  </si>
  <si>
    <t>FARSKÁ 1/1, Pezinok</t>
  </si>
  <si>
    <t>24ZZS5238334000U</t>
  </si>
  <si>
    <t>Svätoplukova 18, Pezinok</t>
  </si>
  <si>
    <t>24ZZS5256469000F</t>
  </si>
  <si>
    <t>RÁZUSOVA 1, Pezinok</t>
  </si>
  <si>
    <t>24ZZS52564370006</t>
  </si>
  <si>
    <t>Svätoplukova 23, Pezinok</t>
  </si>
  <si>
    <t>24ZZS4000008545I</t>
  </si>
  <si>
    <t>KRÍŽNA 883/14, Pezinok</t>
  </si>
  <si>
    <t>24ZZS5252868000O</t>
  </si>
  <si>
    <t>CES Grobská 2, Pezinok</t>
  </si>
  <si>
    <t>24ZZS5265351000U</t>
  </si>
  <si>
    <t>1.MÁJA 45, Pezinok</t>
  </si>
  <si>
    <t>3x25</t>
  </si>
  <si>
    <t>24ZZS5204305000S</t>
  </si>
  <si>
    <t>GOGOĽOVA 1, Pezinok</t>
  </si>
  <si>
    <t>24ZZS52564540009</t>
  </si>
  <si>
    <t>SENECKÁ 3, Pezinok</t>
  </si>
  <si>
    <t>24ZZS40000637085</t>
  </si>
  <si>
    <t>CES Šenkvická 5170, Pezinok</t>
  </si>
  <si>
    <t>C2-X3 ZSD 1T</t>
  </si>
  <si>
    <t>24ZZS52042980003</t>
  </si>
  <si>
    <t>Cajlanská 1, Pezinok</t>
  </si>
  <si>
    <t>24ZZS5204300000G</t>
  </si>
  <si>
    <t>Suvorovova 38/1639, Pezinok</t>
  </si>
  <si>
    <t>24ZZS5256441000U</t>
  </si>
  <si>
    <t>GORKÉHO 14, Pezinok</t>
  </si>
  <si>
    <t>24ZZS5204292000X</t>
  </si>
  <si>
    <t>Cajlanská 192, Pezinok</t>
  </si>
  <si>
    <t>24ZZS4000093821S</t>
  </si>
  <si>
    <t>3x20</t>
  </si>
  <si>
    <t>24ZZS5264496000J</t>
  </si>
  <si>
    <t>NOVOMESKÉHO, L. 20, Pezinok</t>
  </si>
  <si>
    <t>3x80</t>
  </si>
  <si>
    <t>24ZZS5204310000A</t>
  </si>
  <si>
    <t>Silvánová 3, Pezinok</t>
  </si>
  <si>
    <t>24ZZS70332250002</t>
  </si>
  <si>
    <t>Orešie 848, Pezinok</t>
  </si>
  <si>
    <t>24ZZS5204299000Z</t>
  </si>
  <si>
    <t>Bratislavská 2, Pezinok</t>
  </si>
  <si>
    <t>24ZZS5204307000I</t>
  </si>
  <si>
    <t>CES Šenkvická 1, Pezinok</t>
  </si>
  <si>
    <t>24ZZS5502610000C</t>
  </si>
  <si>
    <t>ZIGMUNDÍKOVA 2, Pezinok</t>
  </si>
  <si>
    <t>24ZZS7050788000X</t>
  </si>
  <si>
    <t>KUTUZOVOVA 38, Pezinok</t>
  </si>
  <si>
    <t>3x32</t>
  </si>
  <si>
    <t>24ZZS40000517748</t>
  </si>
  <si>
    <t>24ZZS6101034000M</t>
  </si>
  <si>
    <t>Myslenická 208, Pezinok</t>
  </si>
  <si>
    <t>24ZZS6093297000I</t>
  </si>
  <si>
    <t>Myslenická 57/3029, Pezinok</t>
  </si>
  <si>
    <t>24ZZS5204308000D</t>
  </si>
  <si>
    <t>TEHELNÁ 3, Pezinok</t>
  </si>
  <si>
    <t>24ZZS52042890004</t>
  </si>
  <si>
    <t>Mladoboleslavská 5, Pezinok</t>
  </si>
  <si>
    <t>3x58</t>
  </si>
  <si>
    <t>24ZZS5262850000O</t>
  </si>
  <si>
    <t>ZA DRÁHOU 13, Pezinok</t>
  </si>
  <si>
    <t>24ZZS52042880009</t>
  </si>
  <si>
    <t>Záhradná 32, Pezinok</t>
  </si>
  <si>
    <t>24ZZS52585320008</t>
  </si>
  <si>
    <t>ŠTEFÁNIKA, GEN.M.R. 33, Pezinok</t>
  </si>
  <si>
    <t>3x100</t>
  </si>
  <si>
    <t>24ZZS6107521000Y</t>
  </si>
  <si>
    <t>Myslenická 142, Pezinok</t>
  </si>
  <si>
    <t>1x16</t>
  </si>
  <si>
    <t>24ZZS60919420003</t>
  </si>
  <si>
    <t>Hrnčiarska 16, Pezinok</t>
  </si>
  <si>
    <t>24ZZS52043020006</t>
  </si>
  <si>
    <t>Bratislavská 75/193, Pezinok</t>
  </si>
  <si>
    <t>24ZZS7046075000R</t>
  </si>
  <si>
    <t>LOKA DOLINA KUČIŠDORFSKÁ 7319, Pezinok</t>
  </si>
  <si>
    <t>24ZZS5256436000B</t>
  </si>
  <si>
    <t>Svätoplukova 1/2671, Pezinok</t>
  </si>
  <si>
    <t>3x145</t>
  </si>
  <si>
    <t>24ZZS52042970008</t>
  </si>
  <si>
    <t>KOMENSKÉHO 31, Pezinok</t>
  </si>
  <si>
    <t>3x66</t>
  </si>
  <si>
    <t>24ZZS6127687000H</t>
  </si>
  <si>
    <t>PODHORSKÁ 26/4517, Pezinok</t>
  </si>
  <si>
    <t>24ZZS5204286000J</t>
  </si>
  <si>
    <t>Holubyho 12, Pezinok</t>
  </si>
  <si>
    <t>24ZZS70599060005</t>
  </si>
  <si>
    <t>ZA PANSKOU ZÁHRADOU 790, Pezinok</t>
  </si>
  <si>
    <t>24ZZS5251453000H</t>
  </si>
  <si>
    <t>ŠTÚROVA 19, Pezinok</t>
  </si>
  <si>
    <t>24ZZS40000072408</t>
  </si>
  <si>
    <t>DONA SANDTNERA 13, Pezinok</t>
  </si>
  <si>
    <t>24ZZS5256693000D</t>
  </si>
  <si>
    <t>ŠTÚROVA 33, Pezinok</t>
  </si>
  <si>
    <t>24ZZS4000020821B</t>
  </si>
  <si>
    <t>PANSKÝ CHODNÍK 880, Pezinok</t>
  </si>
  <si>
    <t>24ZZS60932990008</t>
  </si>
  <si>
    <t>Myslenická 103, Pezinok</t>
  </si>
  <si>
    <t>spolu MWh</t>
  </si>
  <si>
    <t>spolu 1T/VT/NT:</t>
  </si>
  <si>
    <r>
      <t>Zoznam OM</t>
    </r>
    <r>
      <rPr>
        <b/>
        <sz val="13"/>
        <color theme="1"/>
        <rFont val="Calibri Light"/>
        <family val="2"/>
        <charset val="238"/>
      </rPr>
      <t xml:space="preserve"> (BUDOVY)</t>
    </r>
    <r>
      <rPr>
        <sz val="13"/>
        <color theme="1"/>
        <rFont val="Calibri Light"/>
        <family val="2"/>
        <charset val="238"/>
      </rPr>
      <t xml:space="preserve"> - elektrická energia</t>
    </r>
  </si>
  <si>
    <t>Spotreba 1T/MWh</t>
  </si>
  <si>
    <t>Spotreba VT/MWh</t>
  </si>
  <si>
    <t>Spotreba NT/MWh</t>
  </si>
  <si>
    <r>
      <t xml:space="preserve">Mesto Pezinok, Radničné námestie 7, 902 14 Pezinok, IČO: 00305022, štatutárny orgán - primátor: </t>
    </r>
    <r>
      <rPr>
        <sz val="11"/>
        <rFont val="Calibri Light"/>
        <family val="2"/>
        <charset val="238"/>
      </rPr>
      <t>JUDr. Roman Mács, email: roman.macs@msupezinok.sk</t>
    </r>
  </si>
  <si>
    <t>24ZZS6063427001Y</t>
  </si>
  <si>
    <t>ŠTÚROVA 32, Pezinok</t>
  </si>
  <si>
    <t>24ZZS5259363000S</t>
  </si>
  <si>
    <t>Hrnčiarska 44, Pezinok</t>
  </si>
  <si>
    <t>24ZZS52637200004</t>
  </si>
  <si>
    <t>Záhradná 30, Pezinok</t>
  </si>
  <si>
    <t>24ZZS4000072839Q</t>
  </si>
  <si>
    <t>M.R.Štefánika 10, Pezinok</t>
  </si>
  <si>
    <t>3x125</t>
  </si>
  <si>
    <t>24ZZS6088604000S</t>
  </si>
  <si>
    <t>24ZZS5203974000V</t>
  </si>
  <si>
    <t>Senecká 4, Pezinok</t>
  </si>
  <si>
    <t>24ZZS5238253000U</t>
  </si>
  <si>
    <t>Cajlanská 233, Pezinok</t>
  </si>
  <si>
    <t>24ZZS7022561000V</t>
  </si>
  <si>
    <t>Kollárova 5, Pezinok</t>
  </si>
  <si>
    <t>24ZZS6091019000C</t>
  </si>
  <si>
    <t>M.R.Štefánika 7, Pezinok</t>
  </si>
  <si>
    <t>24ZZS52039800008</t>
  </si>
  <si>
    <t>24ZZS52637110005</t>
  </si>
  <si>
    <t>Radničné námestie 7, Pezinok</t>
  </si>
  <si>
    <t>3x28</t>
  </si>
  <si>
    <t>24ZZS5502613000Y</t>
  </si>
  <si>
    <t>KOMENSKÉHO 23, Pezinok</t>
  </si>
  <si>
    <t>24ZZS6104680000K</t>
  </si>
  <si>
    <t>M.R.Štefánika 1, Pezinok</t>
  </si>
  <si>
    <t>24ZZS5263865000M</t>
  </si>
  <si>
    <t>Fajgalská cesta 1, Pezinok</t>
  </si>
  <si>
    <t>24ZZS7028093000R</t>
  </si>
  <si>
    <t>Holubyho 75, Pezinok</t>
  </si>
  <si>
    <t>24ZZS5263684000T</t>
  </si>
  <si>
    <t>Radničné námestie 9, Pezinok</t>
  </si>
  <si>
    <t>3x250</t>
  </si>
  <si>
    <t>24ZZS70225580002</t>
  </si>
  <si>
    <t>Mladoboleslavská 12, Pezinok</t>
  </si>
  <si>
    <t>24ZZS52043360005</t>
  </si>
  <si>
    <t>3x37</t>
  </si>
  <si>
    <t>24ZZS52637180007</t>
  </si>
  <si>
    <t>Záhradná 26, Pezinok</t>
  </si>
  <si>
    <t>24ZZS5204342000J</t>
  </si>
  <si>
    <t>Cajlanská 88, Pezinok</t>
  </si>
  <si>
    <t>24ZZS4000086731K</t>
  </si>
  <si>
    <t>Svätoplukova 1055/4, Pezinok</t>
  </si>
  <si>
    <t>24ZZS5204433000D</t>
  </si>
  <si>
    <t>Bratislavská 22, Pezinok</t>
  </si>
  <si>
    <t>3x35</t>
  </si>
  <si>
    <t>24ZZS6104677000S</t>
  </si>
  <si>
    <t>24ZZS52043540003</t>
  </si>
  <si>
    <t>24ZZS6091020000E</t>
  </si>
  <si>
    <t>Holubyho 45, Pezinok</t>
  </si>
  <si>
    <t>24ZZS5204334000F</t>
  </si>
  <si>
    <t>3x128</t>
  </si>
  <si>
    <t>24ZZS5204355000Z</t>
  </si>
  <si>
    <t>Kollárova 1, Pezinok</t>
  </si>
  <si>
    <t>24ZZS4000026363M</t>
  </si>
  <si>
    <t>Holubyho 2978, Pezinok</t>
  </si>
  <si>
    <t>24ZZS52043270006</t>
  </si>
  <si>
    <t>24ZZS6091024000V</t>
  </si>
  <si>
    <t>24ZZS61056460006</t>
  </si>
  <si>
    <t>24ZZS52044250009</t>
  </si>
  <si>
    <t>Mladoboleslavská 1139/7, Pezinok</t>
  </si>
  <si>
    <t>24ZZS5203965000W</t>
  </si>
  <si>
    <t>Kupeckého 735/39, Pezinok</t>
  </si>
  <si>
    <t>24ZZS6090783000X</t>
  </si>
  <si>
    <t>Meisslova 1, Pezinok</t>
  </si>
  <si>
    <t>24ZZS6091018000H</t>
  </si>
  <si>
    <t>M.R.Štefánika 12, Pezinok</t>
  </si>
  <si>
    <t>24ZZS6085447000R</t>
  </si>
  <si>
    <t>24ZZS6105648000X</t>
  </si>
  <si>
    <t>24ZZS6037608000O</t>
  </si>
  <si>
    <t>Stupy 9263, Pezinok</t>
  </si>
  <si>
    <t>3x315</t>
  </si>
  <si>
    <t>24ZZS7034761000T</t>
  </si>
  <si>
    <t>TEHELNÁ 10, Pezinok</t>
  </si>
  <si>
    <t>24ZZS5238330000D</t>
  </si>
  <si>
    <t>24ZZS6013104000I</t>
  </si>
  <si>
    <t>Holubyho 22, Pezinok</t>
  </si>
  <si>
    <t>24ZZS5256457000V</t>
  </si>
  <si>
    <t>24ZZS6091017000M</t>
  </si>
  <si>
    <t>24ZZS5204347000V</t>
  </si>
  <si>
    <t>Cajlanská 95, Pezinok</t>
  </si>
  <si>
    <t>24ZZS60910210009</t>
  </si>
  <si>
    <t>M.R.Štefánika 15, Pezinok</t>
  </si>
  <si>
    <t>24ZZS6091028000B</t>
  </si>
  <si>
    <t>M.R.Štefánika 29, Pezinok</t>
  </si>
  <si>
    <t>24ZZS5252862000H</t>
  </si>
  <si>
    <t>Cintorínska 8, Pezinok</t>
  </si>
  <si>
    <t>24ZZS6091025000Q</t>
  </si>
  <si>
    <t>M.R.Štefánika 34, Pezinok</t>
  </si>
  <si>
    <t>24ZZS60264380000</t>
  </si>
  <si>
    <t>Cajlanská 7, Pezinok</t>
  </si>
  <si>
    <t>24ZZS4000205249N</t>
  </si>
  <si>
    <t>Kupeckého 2246/96, Pezinok</t>
  </si>
  <si>
    <t>24ZZS4000205238S</t>
  </si>
  <si>
    <t>Cajlanská 1043, Pezinok</t>
  </si>
  <si>
    <t>24ZZS52636880009</t>
  </si>
  <si>
    <t>Trnavská 45, Pezinok</t>
  </si>
  <si>
    <t>1x6</t>
  </si>
  <si>
    <t>24ZZS70121840004</t>
  </si>
  <si>
    <t>Zumberská 1 (byt č.113)</t>
  </si>
  <si>
    <t>1x20</t>
  </si>
  <si>
    <t>24ZZS6066591000U</t>
  </si>
  <si>
    <t>Silvánová 7 (byt)</t>
  </si>
  <si>
    <t xml:space="preserve">C2-X3 ZSD Profil 2T - TPS-1 </t>
  </si>
  <si>
    <t>24ZZS5258588000M</t>
  </si>
  <si>
    <t>Holubyho 42, Pezinok</t>
  </si>
  <si>
    <t>3x500</t>
  </si>
  <si>
    <t>24ZZS5255695000B</t>
  </si>
  <si>
    <t>24ZZS7012089000N</t>
  </si>
  <si>
    <t>Zumberská (byt č.108)</t>
  </si>
  <si>
    <t>C2-X3</t>
  </si>
  <si>
    <t>24ZZS70118570003</t>
  </si>
  <si>
    <t>Zumberská (byt č.204)</t>
  </si>
  <si>
    <t>24ZZS7012181000J</t>
  </si>
  <si>
    <t>Zumberská (byt č.104)</t>
  </si>
  <si>
    <t>24ZZS7011462000D</t>
  </si>
  <si>
    <t>Zumberská (byt č.201)</t>
  </si>
  <si>
    <t>24ZZS7011984000U</t>
  </si>
  <si>
    <t>Zumberská (byt č.306)</t>
  </si>
  <si>
    <t>24ZZS6066607000A</t>
  </si>
  <si>
    <t>Silvánová (byt č.10)</t>
  </si>
  <si>
    <t>24ZZS7012206000Z</t>
  </si>
  <si>
    <t>Zumberská (byt č.314)</t>
  </si>
  <si>
    <t>24ZZS5262838000X</t>
  </si>
  <si>
    <t>Holubyho 14 (ŠKOLA)</t>
  </si>
  <si>
    <t>24ZZS5204333000K</t>
  </si>
  <si>
    <t>24ZZS60613750002</t>
  </si>
  <si>
    <t>Holubyho 42 (PKC)</t>
  </si>
  <si>
    <t>Centrum voľného času, Mladoboleslavská 1113/3, 902 01 Pezinok, IČO: 42355508, štatutárny orgán - riaditeľka: Mgr. Zuzana Majerníková, email: cvcpezinok@cvcpezinok.sk, tel.č.: 0948 222 117</t>
  </si>
  <si>
    <t>24ZZS5203968000H</t>
  </si>
  <si>
    <t>Mladoboleslavská 3, Pezinok</t>
  </si>
  <si>
    <t>Materská škola, Vajanského 16, 902 01 Pezinok, IČO: 42355478, štatutárny orgán - riaditeľka: Mgr. Jana Luzová, email: skolka_vajanskeho@outlook.sk, tel.č.: 0917 601 770</t>
  </si>
  <si>
    <t>24ZZS5204338000W</t>
  </si>
  <si>
    <t>Vajanského 16, Pezinok</t>
  </si>
  <si>
    <t>Materská škola, Svätoplukova 51,902 01 Pezinok, IČO: 42355460, štatutárny orgán - riaditeľka: Lýdia Babalová, email: mssvatoplukova@azet.sk, tel.č.: 0905 444 814</t>
  </si>
  <si>
    <t>24ZZS5263686000J</t>
  </si>
  <si>
    <t>Svätoplukova 51, Pezinok</t>
  </si>
  <si>
    <t>3x200</t>
  </si>
  <si>
    <t>Materská škola, Záhradná 34, 902 01 Pezinok, IČO: 42355494, štatutárny orgán - riaditeľka: Jarmila Stražayová, email: mszahradna@gmail.com, tel.č.: 0907 939 235</t>
  </si>
  <si>
    <t>24ZZS5204329000X</t>
  </si>
  <si>
    <t>Záhradná 34, Pezinok</t>
  </si>
  <si>
    <t>3x18</t>
  </si>
  <si>
    <t>Materská škola, gen. Pekníka 2, 902 01 Pezinok, IČO: 42355451, štatutárny orgán - riaditeľka: Bc. Edita Varechová, email: mspeknika@azet.sk, tel.č.: 0915 712 310</t>
  </si>
  <si>
    <t>24ZZS5204331000U</t>
  </si>
  <si>
    <t>gen. Pekníka 2, Pezinok</t>
  </si>
  <si>
    <t>24ZZS5208733000Y</t>
  </si>
  <si>
    <t>24ZZS55030540002</t>
  </si>
  <si>
    <t xml:space="preserve"> Materská škola, Bystrická 1, 902 01 Pezinok, IČO: 42355443, štatutárny orgán - riaditeľka: Mgr. Andrea Hájičková, email: msbystrickapk@centrum.sk, tel.č.: 0905 538 823</t>
  </si>
  <si>
    <t>24ZZS5260934000P</t>
  </si>
  <si>
    <t xml:space="preserve"> Základná umelecká škola Eugena Suchoňa v Pezinku, M.R.Štefánika 9, 902 01 Pezinok, IČO: 30792746, štatutárny orgán - riaditeľ: Mgr.art. Rudolf Pepucha, ArtD., email: riaditelzuspk@gmail.com, tel.č.: 0905 979 539</t>
  </si>
  <si>
    <t>24ZZS5204315000M</t>
  </si>
  <si>
    <t>M.R.Štefánika 9, Pezinok</t>
  </si>
  <si>
    <t>3x132</t>
  </si>
  <si>
    <t>Pezinská mestská spoločnosť, s.r.o., Hollého 2, 902 01 Pezinok, IČO: 36366277, štatuárny orgán: Ing. Juraj Pátek, email: juraj.patek@pmspezinok.sk, tel.č.: 0903724542</t>
  </si>
  <si>
    <t>24ZZS5203730000F</t>
  </si>
  <si>
    <t>Kalinčiakova 2, Pezinok</t>
  </si>
  <si>
    <t>3x160</t>
  </si>
  <si>
    <t>24ZZS5203728000I</t>
  </si>
  <si>
    <t>Hollého 2, Pezinok</t>
  </si>
  <si>
    <t>24ZZS5203727000N</t>
  </si>
  <si>
    <t>Moyzesova 1, Pezinok</t>
  </si>
  <si>
    <t>24ZZS4000040742W</t>
  </si>
  <si>
    <t>Svätoplukova 2/2, Pezinok</t>
  </si>
  <si>
    <t>1x10</t>
  </si>
  <si>
    <t>Základná škola, Na bielenisku 2, 902 01 Pezinok, IČO: 36062162, štatutárny orgán - riaditeľka: Mgr. Ingrid Jurčová, email: riaditelka@zsnabielenisku.sk, tel.č.: 0903 704 063</t>
  </si>
  <si>
    <t>24ZZS5259502000I</t>
  </si>
  <si>
    <t>BIELENISKO 4, Pezinok</t>
  </si>
  <si>
    <r>
      <t>Základná škola s materskou šk</t>
    </r>
    <r>
      <rPr>
        <sz val="11"/>
        <rFont val="Calibri Light"/>
        <family val="2"/>
        <charset val="238"/>
      </rPr>
      <t>olou, Orešie 3, 902 01 Pezinok, IČO: 36063924, štatutárny orgán - riaditeľ: Mgr. Gabriela Fornerová, email: zsgrinava@gmail.com, tel.č.:</t>
    </r>
    <r>
      <rPr>
        <sz val="11"/>
        <color theme="1"/>
        <rFont val="Calibri Light"/>
        <family val="2"/>
        <charset val="238"/>
      </rPr>
      <t xml:space="preserve"> 0911 733 620</t>
    </r>
  </si>
  <si>
    <t>24ZZS7000179000A</t>
  </si>
  <si>
    <t>Orešie 4, Pezinok</t>
  </si>
  <si>
    <t>24ZZS5251451000R</t>
  </si>
  <si>
    <t>24ZZS52514470003</t>
  </si>
  <si>
    <t>24ZZS52514460008</t>
  </si>
  <si>
    <t>24ZZS6037760000L</t>
  </si>
  <si>
    <t>24ZZS5251448000Z</t>
  </si>
  <si>
    <t>Základná škola, Fándlyho 11,902 01 Pezinok, IČO: 36062201, štatutárny orgán - riaditeľ: Ing. Monika Hlúšková, email: sekretariat@zsfandlyho.sk, tel.č.: 033/641 22 53</t>
  </si>
  <si>
    <t>24ZZS52043440009</t>
  </si>
  <si>
    <t>FÁNDLYHO 28, Pezinok 5035902</t>
  </si>
  <si>
    <t>Základná škola, Kupeckého 74, 902 01 Pezinok, IČO: 36062171, štatutárny orgán - riaditeľka: Mgr. Katarína Volánková, email: skola@zsjanakupeckeho.sk,  tel.č.: 033/640 37 68</t>
  </si>
  <si>
    <t>24ZZS5204352000D</t>
  </si>
  <si>
    <t>Materská škola, Za hradbami 1, 902 01 Pezinok, IČO: 42355486, štatutárny orgán - riaditeľka: Mária Nogová, email: maja.nogova@centrum.sk, tel.č.: 0908 410 305</t>
  </si>
  <si>
    <t>24ZZS52043450004</t>
  </si>
  <si>
    <t>ZA HRADBAMI 2, Pezinok</t>
  </si>
  <si>
    <t>3x30</t>
  </si>
  <si>
    <t>24ZZS5204339000R</t>
  </si>
  <si>
    <t>ZA HRADBAMI 1, Pezinok</t>
  </si>
  <si>
    <t>24ZZS5204346001Y</t>
  </si>
  <si>
    <t>24ZZS5204330000Z</t>
  </si>
  <si>
    <t>MŠ Holubyho 49, Pezinok</t>
  </si>
  <si>
    <t>Mestský podnik služieb, Trnavská 10, 902 01 Pezinok, IČO: 30853362, dočasne poverený riadením: Rudolf Mihalovič, email:rudolf.mihalovic@mpspezinok.sk, tel.č.: 0905 453 701</t>
  </si>
  <si>
    <t>24ZZS5203823001Y</t>
  </si>
  <si>
    <t>Mladoboleslavská 16, Pezinok</t>
  </si>
  <si>
    <t>24ZZS52038140000</t>
  </si>
  <si>
    <t>Mladoboleslavská 2, Pezinok</t>
  </si>
  <si>
    <t>1x40</t>
  </si>
  <si>
    <t>24ZZS5203819000C</t>
  </si>
  <si>
    <t>24ZZS5204431000N</t>
  </si>
  <si>
    <t>Obrancov mieru 58, Pezinok</t>
  </si>
  <si>
    <t>24ZZS6078293000G</t>
  </si>
  <si>
    <t>KOMENSKÉHO 27, Pezinok</t>
  </si>
  <si>
    <t>24ZZS6073140000Y</t>
  </si>
  <si>
    <t>KOMENSKÉHO 30, Pezinok</t>
  </si>
  <si>
    <t>3X25</t>
  </si>
  <si>
    <t>24ZZS5203875000X</t>
  </si>
  <si>
    <t>Obrancov mieru 51, Pezinok</t>
  </si>
  <si>
    <t>24ZZS5203761000T</t>
  </si>
  <si>
    <t>1.MÁJA 8, Pezinok</t>
  </si>
  <si>
    <t>24ZZS5203872000B</t>
  </si>
  <si>
    <t>Suvorovova 41, Pezinok</t>
  </si>
  <si>
    <t>24ZZS60770240001</t>
  </si>
  <si>
    <t>24ZZS52383310008</t>
  </si>
  <si>
    <t>Svätoplukova 6, Pezinok</t>
  </si>
  <si>
    <t>24ZZS6073139000W</t>
  </si>
  <si>
    <t>24ZZS5203786000T</t>
  </si>
  <si>
    <t>Záhradná 5, Pezinok</t>
  </si>
  <si>
    <t>24ZZS52037830007</t>
  </si>
  <si>
    <t>Záhradná 7, Pezinok</t>
  </si>
  <si>
    <t>24ZZS5203782000C</t>
  </si>
  <si>
    <t>Záhradná 9, Pezinok</t>
  </si>
  <si>
    <t>24ZZS5203789000E</t>
  </si>
  <si>
    <t>Záhradná 14, Pezinok</t>
  </si>
  <si>
    <t>24ZZS61334390000</t>
  </si>
  <si>
    <t>Hroznová 5, Pezinok</t>
  </si>
  <si>
    <t>24ZZS7006235001Y</t>
  </si>
  <si>
    <t>Hroznová 11, Pezinok</t>
  </si>
  <si>
    <t>24ZZS70103420003</t>
  </si>
  <si>
    <t>Hroznová 9, Pezinok</t>
  </si>
  <si>
    <t>24ZZS70117940001</t>
  </si>
  <si>
    <t>Zumberská 1, Pezinok</t>
  </si>
  <si>
    <t>24ZZS7014354000T</t>
  </si>
  <si>
    <t>Hroznová 13, Pezinok</t>
  </si>
  <si>
    <t>24ZZS7017527000V</t>
  </si>
  <si>
    <t>24ZZS7020394000S</t>
  </si>
  <si>
    <t>Orešie 34, Pezinok</t>
  </si>
  <si>
    <t>24ZZS7020350000Z</t>
  </si>
  <si>
    <t>24ZZS7021066000C</t>
  </si>
  <si>
    <t>DONA SANDTNERA 9, Pezinok</t>
  </si>
  <si>
    <t>24ZZS70210670007</t>
  </si>
  <si>
    <t>24ZZS70210680002</t>
  </si>
  <si>
    <t>24ZZS7045231000S</t>
  </si>
  <si>
    <t>24ZZS7063109000B</t>
  </si>
  <si>
    <t>Trnavská 22, Pezinok</t>
  </si>
  <si>
    <t>24ZZS7063106000Q</t>
  </si>
  <si>
    <t>24ZZS70631030004</t>
  </si>
  <si>
    <t>24ZZS70659210004</t>
  </si>
  <si>
    <t>Školská 6, Limbach</t>
  </si>
  <si>
    <t>24ZZS5203791000B</t>
  </si>
  <si>
    <t>Záhradná 10, Pezinok</t>
  </si>
  <si>
    <t>24ZZS40000422700</t>
  </si>
  <si>
    <t>Veltlínska 3, Pezinok</t>
  </si>
  <si>
    <t>24ZZS4000026734D</t>
  </si>
  <si>
    <t>DONA SANDTNERA 17, Pezinok</t>
  </si>
  <si>
    <t>24ZZS4000026735B</t>
  </si>
  <si>
    <t>24ZZS4000026733F</t>
  </si>
  <si>
    <t>DONA SANDTNERA 15, Pezinok</t>
  </si>
  <si>
    <t>24ZZS5203787000O</t>
  </si>
  <si>
    <t>Záhradná 1388/16, Pezinok</t>
  </si>
  <si>
    <t>24ZZS52038040006</t>
  </si>
  <si>
    <t>M.R.Štefánika 36, Pezinok</t>
  </si>
  <si>
    <t>24ZZS52038050001</t>
  </si>
  <si>
    <t>M.R.Štefánika 38, Pezinok</t>
  </si>
  <si>
    <t>24ZZS5203806000X</t>
  </si>
  <si>
    <t>M.R.Štefánika 37, Pezinok</t>
  </si>
  <si>
    <t>24ZZS5203807000S</t>
  </si>
  <si>
    <t>M.R.Štefánika 35, Pezinok</t>
  </si>
  <si>
    <t>24ZZS5203879000D</t>
  </si>
  <si>
    <t>Svätoplukova 28, Pezinok</t>
  </si>
  <si>
    <t>3x43</t>
  </si>
  <si>
    <t>24ZZS5203877000N</t>
  </si>
  <si>
    <t>Svätoplukova 24, Pezinok</t>
  </si>
  <si>
    <t>24ZZS5203878000I</t>
  </si>
  <si>
    <t>Svätoplukova 26, Pezinok</t>
  </si>
  <si>
    <t>3x45</t>
  </si>
  <si>
    <t>24ZZS5203939000U</t>
  </si>
  <si>
    <t>Obrancov mieru 40, Pezinok</t>
  </si>
  <si>
    <t>24ZZS5203940000W</t>
  </si>
  <si>
    <t>24ZZS70272280001</t>
  </si>
  <si>
    <t>Moyzesova 46, Pezinok</t>
  </si>
  <si>
    <t>24ZZS5204375000N</t>
  </si>
  <si>
    <t>Moyzesova 56, Pezinok</t>
  </si>
  <si>
    <t>24ZZS52043720001</t>
  </si>
  <si>
    <t>Moyzesova 50, Pezinok</t>
  </si>
  <si>
    <t>24ZZS5204332000P</t>
  </si>
  <si>
    <t>Trnavská 10, Pezinok</t>
  </si>
  <si>
    <t>24ZZS52037650009</t>
  </si>
  <si>
    <t>ZA HRADBAMI 10, Pezinok</t>
  </si>
  <si>
    <t>24ZZS6078350000B</t>
  </si>
  <si>
    <t>24ZZS5258133000V</t>
  </si>
  <si>
    <t>24ZZS5252293001Y</t>
  </si>
  <si>
    <t>Svätoplukova 7, Pezinok</t>
  </si>
  <si>
    <t>24ZZS6013796000N</t>
  </si>
  <si>
    <t>L. Novomeského 14, Pezinok</t>
  </si>
  <si>
    <t>24ZZS5203818000H</t>
  </si>
  <si>
    <t>Mladoboleslavská 10, Pezinok</t>
  </si>
  <si>
    <t>24ZZS52038210009</t>
  </si>
  <si>
    <t>Mladoboleslavská 14, Pezinok</t>
  </si>
  <si>
    <t>24ZZS5203825000Q</t>
  </si>
  <si>
    <t>Trnavská 49, Pezinok</t>
  </si>
  <si>
    <t>24ZZS5203845000E</t>
  </si>
  <si>
    <t>Suvorovova 34, Pezinok</t>
  </si>
  <si>
    <t>24ZZS5203832000Z</t>
  </si>
  <si>
    <t>Suvorovova 24, Pezinok</t>
  </si>
  <si>
    <t>24ZZS5203860000R</t>
  </si>
  <si>
    <t>Suvorovova 22, Pezinok</t>
  </si>
  <si>
    <t>24ZZS5203987000A</t>
  </si>
  <si>
    <t>Šenkvická cesta 9, Pezinok</t>
  </si>
  <si>
    <t>3x24</t>
  </si>
  <si>
    <t>24ZZS5203770000S</t>
  </si>
  <si>
    <t>Suvorovova 38, Pezinok</t>
  </si>
  <si>
    <t>24ZZS52038470004</t>
  </si>
  <si>
    <t>Suvorovova 40, Pezinok</t>
  </si>
  <si>
    <t>24ZZS5203811000F</t>
  </si>
  <si>
    <t>Mladoboleslavská 18, Pezinok</t>
  </si>
  <si>
    <t>24ZZS5203812000A</t>
  </si>
  <si>
    <t>Holubyho 54, Pezinok</t>
  </si>
  <si>
    <t>24ZZS5203827000G</t>
  </si>
  <si>
    <t>Holubyho 52, Pezinok</t>
  </si>
  <si>
    <t>24ZZS5203815000W</t>
  </si>
  <si>
    <t>Mladoboleslavská 4, Pezinok</t>
  </si>
  <si>
    <t>24ZZS5203816000R</t>
  </si>
  <si>
    <t>Mladoboleslavská 6, Pezinok</t>
  </si>
  <si>
    <t>24ZZS5203817000M</t>
  </si>
  <si>
    <t>Mladoboleslavská 8, Pezinok</t>
  </si>
  <si>
    <t>24ZZS7027226000B</t>
  </si>
  <si>
    <t>Moyzesova 54, Pezinok</t>
  </si>
  <si>
    <t>24ZZS5204373000X</t>
  </si>
  <si>
    <t>Moyzesova 52, Pezinok</t>
  </si>
  <si>
    <t>24ZZS5204374000S</t>
  </si>
  <si>
    <t>24ZZS70272270006</t>
  </si>
  <si>
    <t>Moyzesova 22, Pezinok</t>
  </si>
  <si>
    <t>24ZZS5204377000D</t>
  </si>
  <si>
    <t>Moyzesova 24, Pezinok</t>
  </si>
  <si>
    <t>24ZZS5260230000K</t>
  </si>
  <si>
    <t>Holubyho 16, Pezinok</t>
  </si>
  <si>
    <t>24ZZS6066592000P</t>
  </si>
  <si>
    <t>Silvánová 9, Pezinok</t>
  </si>
  <si>
    <t>3x6</t>
  </si>
  <si>
    <t>24ZZS6066620000X</t>
  </si>
  <si>
    <t>Silvánová 19, Pezinok</t>
  </si>
  <si>
    <t>24ZZS6125131000H</t>
  </si>
  <si>
    <t>Hroznová 3, Pezinok</t>
  </si>
  <si>
    <t>24ZZS40002006720</t>
  </si>
  <si>
    <t>Muškátova 34,Pezinok</t>
  </si>
  <si>
    <t>c2-x3 ZSD 1T</t>
  </si>
  <si>
    <t>24ZZS4000206329K</t>
  </si>
  <si>
    <t>Muškátova 36,Pezinok</t>
  </si>
  <si>
    <t>35 b.j. Šenkvická 9, Pezinok IČO: 31790038 (v správe MpS)</t>
  </si>
  <si>
    <t>24ZZS5203986000F</t>
  </si>
  <si>
    <t>1,452</t>
  </si>
  <si>
    <t>24ZZS52039890000</t>
  </si>
  <si>
    <t>0,757</t>
  </si>
  <si>
    <t>spolu MWh: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</si>
</sst>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"/>
    <numFmt numFmtId="166" formatCode="#,##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sz val="13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3"/>
      <color theme="1"/>
      <name val="Calibri Light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86">
    <xf numFmtId="0" fontId="0" fillId="0" borderId="0" xfId="0"/>
    <xf numFmtId="0" fontId="2" fillId="0" borderId="0" xfId="0" applyFont="1"/>
    <xf numFmtId="1" fontId="2" fillId="0" borderId="0" xfId="0" applyNumberFormat="1" applyFont="1"/>
    <xf numFmtId="1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" fontId="2" fillId="0" borderId="1" xfId="0" applyNumberFormat="1" applyFont="1" applyBorder="1"/>
    <xf numFmtId="49" fontId="2" fillId="0" borderId="1" xfId="0" applyNumberFormat="1" applyFont="1" applyBorder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165" fontId="2" fillId="0" borderId="0" xfId="0" applyNumberFormat="1" applyFont="1"/>
    <xf numFmtId="165" fontId="5" fillId="0" borderId="0" xfId="0" applyNumberFormat="1" applyFont="1"/>
    <xf numFmtId="0" fontId="7" fillId="0" borderId="0" xfId="0" applyFont="1"/>
    <xf numFmtId="166" fontId="7" fillId="2" borderId="1" xfId="0" applyNumberFormat="1" applyFont="1" applyFill="1" applyBorder="1"/>
    <xf numFmtId="166" fontId="2" fillId="0" borderId="0" xfId="0" applyNumberFormat="1" applyFont="1"/>
    <xf numFmtId="1" fontId="2" fillId="0" borderId="2" xfId="0" applyNumberFormat="1" applyFont="1" applyBorder="1"/>
    <xf numFmtId="49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5" borderId="10" xfId="0" applyFont="1" applyFill="1" applyBorder="1"/>
    <xf numFmtId="0" fontId="2" fillId="5" borderId="6" xfId="0" applyFont="1" applyFill="1" applyBorder="1"/>
    <xf numFmtId="0" fontId="2" fillId="5" borderId="9" xfId="0" applyFont="1" applyFill="1" applyBorder="1"/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2" fontId="2" fillId="5" borderId="9" xfId="0" applyNumberFormat="1" applyFont="1" applyFill="1" applyBorder="1"/>
    <xf numFmtId="2" fontId="2" fillId="5" borderId="9" xfId="0" applyNumberFormat="1" applyFont="1" applyFill="1" applyBorder="1" applyAlignment="1">
      <alignment vertical="center"/>
    </xf>
    <xf numFmtId="2" fontId="7" fillId="0" borderId="0" xfId="0" applyNumberFormat="1" applyFont="1"/>
    <xf numFmtId="165" fontId="2" fillId="5" borderId="9" xfId="0" applyNumberFormat="1" applyFont="1" applyFill="1" applyBorder="1"/>
    <xf numFmtId="165" fontId="2" fillId="5" borderId="9" xfId="0" applyNumberFormat="1" applyFont="1" applyFill="1" applyBorder="1" applyAlignment="1">
      <alignment vertical="center"/>
    </xf>
    <xf numFmtId="165" fontId="6" fillId="2" borderId="8" xfId="0" applyNumberFormat="1" applyFont="1" applyFill="1" applyBorder="1"/>
    <xf numFmtId="165" fontId="6" fillId="2" borderId="5" xfId="0" applyNumberFormat="1" applyFont="1" applyFill="1" applyBorder="1"/>
    <xf numFmtId="49" fontId="2" fillId="0" borderId="2" xfId="0" applyNumberFormat="1" applyFont="1" applyBorder="1" applyAlignment="1">
      <alignment horizontal="left"/>
    </xf>
    <xf numFmtId="165" fontId="2" fillId="0" borderId="2" xfId="0" applyNumberFormat="1" applyFont="1" applyBorder="1"/>
    <xf numFmtId="2" fontId="2" fillId="0" borderId="2" xfId="0" applyNumberFormat="1" applyFont="1" applyBorder="1"/>
    <xf numFmtId="49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/>
    <xf numFmtId="49" fontId="2" fillId="0" borderId="3" xfId="0" applyNumberFormat="1" applyFont="1" applyBorder="1" applyAlignment="1">
      <alignment horizontal="left"/>
    </xf>
    <xf numFmtId="49" fontId="2" fillId="0" borderId="3" xfId="0" applyNumberFormat="1" applyFont="1" applyBorder="1"/>
    <xf numFmtId="165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/>
    <xf numFmtId="2" fontId="2" fillId="0" borderId="3" xfId="0" applyNumberFormat="1" applyFont="1" applyBorder="1"/>
    <xf numFmtId="49" fontId="3" fillId="0" borderId="1" xfId="2" applyNumberFormat="1" applyFont="1" applyBorder="1" applyAlignment="1">
      <alignment horizontal="left"/>
    </xf>
    <xf numFmtId="0" fontId="3" fillId="0" borderId="1" xfId="0" applyFont="1" applyBorder="1"/>
    <xf numFmtId="49" fontId="3" fillId="0" borderId="16" xfId="2" applyNumberFormat="1" applyFont="1" applyBorder="1" applyAlignment="1">
      <alignment horizontal="left"/>
    </xf>
    <xf numFmtId="1" fontId="2" fillId="0" borderId="4" xfId="0" applyNumberFormat="1" applyFont="1" applyBorder="1"/>
    <xf numFmtId="49" fontId="2" fillId="0" borderId="4" xfId="0" applyNumberFormat="1" applyFont="1" applyBorder="1"/>
    <xf numFmtId="165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/>
    <xf numFmtId="2" fontId="2" fillId="0" borderId="4" xfId="0" applyNumberFormat="1" applyFont="1" applyBorder="1"/>
    <xf numFmtId="1" fontId="3" fillId="0" borderId="4" xfId="0" applyNumberFormat="1" applyFont="1" applyBorder="1"/>
    <xf numFmtId="49" fontId="3" fillId="0" borderId="4" xfId="0" applyNumberFormat="1" applyFont="1" applyBorder="1"/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/>
    <xf numFmtId="2" fontId="3" fillId="0" borderId="4" xfId="0" applyNumberFormat="1" applyFont="1" applyBorder="1"/>
    <xf numFmtId="1" fontId="3" fillId="0" borderId="2" xfId="0" applyNumberFormat="1" applyFont="1" applyBorder="1"/>
    <xf numFmtId="49" fontId="3" fillId="0" borderId="2" xfId="0" applyNumberFormat="1" applyFont="1" applyBorder="1"/>
    <xf numFmtId="165" fontId="3" fillId="0" borderId="2" xfId="0" applyNumberFormat="1" applyFont="1" applyBorder="1"/>
    <xf numFmtId="2" fontId="3" fillId="0" borderId="2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2" fontId="3" fillId="0" borderId="1" xfId="0" applyNumberFormat="1" applyFont="1" applyBorder="1"/>
    <xf numFmtId="1" fontId="3" fillId="0" borderId="3" xfId="0" applyNumberFormat="1" applyFont="1" applyBorder="1"/>
    <xf numFmtId="49" fontId="3" fillId="0" borderId="3" xfId="0" applyNumberFormat="1" applyFont="1" applyBorder="1"/>
    <xf numFmtId="165" fontId="3" fillId="0" borderId="3" xfId="0" applyNumberFormat="1" applyFont="1" applyBorder="1"/>
    <xf numFmtId="2" fontId="3" fillId="0" borderId="3" xfId="0" applyNumberFormat="1" applyFont="1" applyBorder="1"/>
    <xf numFmtId="1" fontId="2" fillId="0" borderId="3" xfId="0" applyNumberFormat="1" applyFont="1" applyBorder="1"/>
    <xf numFmtId="1" fontId="7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1" fontId="6" fillId="2" borderId="11" xfId="0" applyNumberFormat="1" applyFont="1" applyFill="1" applyBorder="1" applyAlignment="1">
      <alignment horizontal="right"/>
    </xf>
    <xf numFmtId="1" fontId="6" fillId="2" borderId="8" xfId="0" applyNumberFormat="1" applyFont="1" applyFill="1" applyBorder="1" applyAlignment="1">
      <alignment horizontal="right"/>
    </xf>
    <xf numFmtId="1" fontId="6" fillId="2" borderId="12" xfId="0" applyNumberFormat="1" applyFont="1" applyFill="1" applyBorder="1" applyAlignment="1">
      <alignment horizontal="right"/>
    </xf>
    <xf numFmtId="1" fontId="6" fillId="2" borderId="7" xfId="0" applyNumberFormat="1" applyFont="1" applyFill="1" applyBorder="1" applyAlignment="1">
      <alignment horizontal="right"/>
    </xf>
    <xf numFmtId="166" fontId="8" fillId="2" borderId="13" xfId="0" applyNumberFormat="1" applyFont="1" applyFill="1" applyBorder="1" applyAlignment="1">
      <alignment horizontal="center"/>
    </xf>
    <xf numFmtId="166" fontId="8" fillId="4" borderId="14" xfId="0" applyNumberFormat="1" applyFont="1" applyFill="1" applyBorder="1" applyAlignment="1">
      <alignment horizontal="center"/>
    </xf>
    <xf numFmtId="166" fontId="8" fillId="2" borderId="15" xfId="0" applyNumberFormat="1" applyFont="1" applyFill="1" applyBorder="1" applyAlignment="1">
      <alignment horizontal="center"/>
    </xf>
  </cellXfs>
  <cellStyles count="3">
    <cellStyle name="Čiarka 2" xfId="1" xr:uid="{506D700B-1C58-4618-951D-FB05DB8461A4}"/>
    <cellStyle name="Normálna" xfId="0" builtinId="0"/>
    <cellStyle name="normálne_Mesto Vzorové  Podklady o spotrebe EE a tabuľka odberných miest - vzor na vyplnenie (2)" xfId="2" xr:uid="{FF8FBABB-1756-4704-B27C-A1D5CAA670E4}"/>
  </cellStyles>
  <dxfs count="0"/>
  <tableStyles count="0" defaultTableStyle="TableStyleMedium2" defaultPivotStyle="PivotStyleLight16"/>
  <colors>
    <mruColors>
      <color rgb="FF00FFFF"/>
      <color rgb="FFFF0066"/>
      <color rgb="FF9999FF"/>
      <color rgb="FFCCFF33"/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Normal="100" workbookViewId="0">
      <pane ySplit="3" topLeftCell="A54" activePane="bottomLeft" state="frozen"/>
      <selection pane="bottomLeft" activeCell="D68" sqref="D68"/>
    </sheetView>
  </sheetViews>
  <sheetFormatPr defaultColWidth="9.109375" defaultRowHeight="14.4" x14ac:dyDescent="0.3"/>
  <cols>
    <col min="1" max="1" width="10.109375" style="2" customWidth="1"/>
    <col min="2" max="2" width="22.33203125" style="1" customWidth="1"/>
    <col min="3" max="3" width="43.109375" style="1" customWidth="1"/>
    <col min="4" max="5" width="14.44140625" style="1" bestFit="1" customWidth="1"/>
    <col min="6" max="6" width="14.5546875" style="1" bestFit="1" customWidth="1"/>
    <col min="7" max="7" width="7" style="1" bestFit="1" customWidth="1"/>
    <col min="8" max="8" width="10.6640625" style="1" bestFit="1" customWidth="1"/>
    <col min="9" max="9" width="28.44140625" style="1" customWidth="1"/>
    <col min="10" max="11" width="15.6640625" style="1" customWidth="1"/>
    <col min="12" max="16384" width="9.109375" style="1"/>
  </cols>
  <sheetData>
    <row r="1" spans="1:11" ht="24.9" customHeight="1" x14ac:dyDescent="0.3">
      <c r="A1" s="76" t="s">
        <v>0</v>
      </c>
      <c r="B1" s="76"/>
      <c r="C1" s="76"/>
      <c r="D1" s="76"/>
      <c r="E1" s="77"/>
      <c r="F1" s="76"/>
      <c r="G1" s="76"/>
      <c r="H1" s="76"/>
      <c r="I1" s="76"/>
      <c r="J1" s="76"/>
      <c r="K1" s="76"/>
    </row>
    <row r="3" spans="1:11" s="6" customFormat="1" ht="39.9" customHeight="1" x14ac:dyDescent="0.3">
      <c r="A3" s="27" t="s">
        <v>1</v>
      </c>
      <c r="B3" s="28" t="s">
        <v>2</v>
      </c>
      <c r="C3" s="28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</row>
    <row r="4" spans="1:11" s="6" customFormat="1" x14ac:dyDescent="0.3">
      <c r="A4" s="22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1"/>
    </row>
    <row r="5" spans="1:11" x14ac:dyDescent="0.3">
      <c r="A5" s="17">
        <v>1</v>
      </c>
      <c r="B5" s="18" t="s">
        <v>13</v>
      </c>
      <c r="C5" s="18" t="s">
        <v>14</v>
      </c>
      <c r="D5" s="19">
        <v>10.859</v>
      </c>
      <c r="E5" s="20"/>
      <c r="F5" s="20"/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</row>
    <row r="6" spans="1:11" x14ac:dyDescent="0.3">
      <c r="A6" s="7">
        <f t="shared" ref="A6:A37" si="0">A5+1</f>
        <v>2</v>
      </c>
      <c r="B6" s="8" t="s">
        <v>20</v>
      </c>
      <c r="C6" s="8" t="s">
        <v>21</v>
      </c>
      <c r="D6" s="8"/>
      <c r="E6" s="11">
        <v>1E-3</v>
      </c>
      <c r="F6" s="11">
        <v>0</v>
      </c>
      <c r="G6" s="8" t="s">
        <v>22</v>
      </c>
      <c r="H6" s="8" t="s">
        <v>23</v>
      </c>
      <c r="I6" s="8" t="s">
        <v>24</v>
      </c>
      <c r="J6" s="8" t="s">
        <v>18</v>
      </c>
      <c r="K6" s="8" t="s">
        <v>19</v>
      </c>
    </row>
    <row r="7" spans="1:11" x14ac:dyDescent="0.3">
      <c r="A7" s="7">
        <f t="shared" si="0"/>
        <v>3</v>
      </c>
      <c r="B7" s="8" t="s">
        <v>25</v>
      </c>
      <c r="C7" s="8" t="s">
        <v>26</v>
      </c>
      <c r="D7" s="8"/>
      <c r="E7" s="11">
        <v>1.03</v>
      </c>
      <c r="F7" s="11">
        <v>1.913</v>
      </c>
      <c r="G7" s="8" t="s">
        <v>27</v>
      </c>
      <c r="H7" s="8" t="s">
        <v>23</v>
      </c>
      <c r="I7" s="8" t="s">
        <v>24</v>
      </c>
      <c r="J7" s="8" t="s">
        <v>18</v>
      </c>
      <c r="K7" s="8" t="s">
        <v>19</v>
      </c>
    </row>
    <row r="8" spans="1:11" x14ac:dyDescent="0.3">
      <c r="A8" s="7">
        <f t="shared" si="0"/>
        <v>4</v>
      </c>
      <c r="B8" s="8" t="s">
        <v>28</v>
      </c>
      <c r="C8" s="8" t="s">
        <v>29</v>
      </c>
      <c r="D8" s="9">
        <v>0.89300000000000002</v>
      </c>
      <c r="E8" s="10"/>
      <c r="F8" s="10"/>
      <c r="G8" s="8" t="s">
        <v>22</v>
      </c>
      <c r="H8" s="8" t="s">
        <v>16</v>
      </c>
      <c r="I8" s="8" t="s">
        <v>17</v>
      </c>
      <c r="J8" s="8" t="s">
        <v>18</v>
      </c>
      <c r="K8" s="8" t="s">
        <v>19</v>
      </c>
    </row>
    <row r="9" spans="1:11" x14ac:dyDescent="0.3">
      <c r="A9" s="7">
        <f t="shared" si="0"/>
        <v>5</v>
      </c>
      <c r="B9" s="8" t="s">
        <v>30</v>
      </c>
      <c r="C9" s="8" t="s">
        <v>31</v>
      </c>
      <c r="D9" s="8"/>
      <c r="E9" s="11">
        <v>0.96199999999999997</v>
      </c>
      <c r="F9" s="11">
        <v>0.73299999999999998</v>
      </c>
      <c r="G9" s="8" t="s">
        <v>22</v>
      </c>
      <c r="H9" s="8" t="s">
        <v>23</v>
      </c>
      <c r="I9" s="8" t="s">
        <v>24</v>
      </c>
      <c r="J9" s="8" t="s">
        <v>18</v>
      </c>
      <c r="K9" s="8" t="s">
        <v>19</v>
      </c>
    </row>
    <row r="10" spans="1:11" x14ac:dyDescent="0.3">
      <c r="A10" s="7">
        <f t="shared" si="0"/>
        <v>6</v>
      </c>
      <c r="B10" s="8" t="s">
        <v>32</v>
      </c>
      <c r="C10" s="8" t="s">
        <v>33</v>
      </c>
      <c r="D10" s="9">
        <v>44.5</v>
      </c>
      <c r="E10" s="10"/>
      <c r="F10" s="10"/>
      <c r="G10" s="8" t="s">
        <v>15</v>
      </c>
      <c r="H10" s="8" t="s">
        <v>16</v>
      </c>
      <c r="I10" s="8" t="s">
        <v>17</v>
      </c>
      <c r="J10" s="8" t="s">
        <v>18</v>
      </c>
      <c r="K10" s="8" t="s">
        <v>19</v>
      </c>
    </row>
    <row r="11" spans="1:11" x14ac:dyDescent="0.3">
      <c r="A11" s="7">
        <f t="shared" si="0"/>
        <v>7</v>
      </c>
      <c r="B11" s="8" t="s">
        <v>34</v>
      </c>
      <c r="C11" s="8" t="s">
        <v>35</v>
      </c>
      <c r="D11" s="8"/>
      <c r="E11" s="11">
        <v>3.552</v>
      </c>
      <c r="F11" s="10">
        <v>12.096</v>
      </c>
      <c r="G11" s="8" t="s">
        <v>36</v>
      </c>
      <c r="H11" s="8" t="s">
        <v>16</v>
      </c>
      <c r="I11" s="8" t="s">
        <v>37</v>
      </c>
      <c r="J11" s="8" t="s">
        <v>18</v>
      </c>
      <c r="K11" s="8" t="s">
        <v>19</v>
      </c>
    </row>
    <row r="12" spans="1:11" x14ac:dyDescent="0.3">
      <c r="A12" s="7">
        <f t="shared" si="0"/>
        <v>8</v>
      </c>
      <c r="B12" s="8" t="s">
        <v>38</v>
      </c>
      <c r="C12" s="8" t="s">
        <v>39</v>
      </c>
      <c r="D12" s="8"/>
      <c r="E12" s="11">
        <v>4.5830000000000002</v>
      </c>
      <c r="F12" s="10">
        <v>16.724</v>
      </c>
      <c r="G12" s="8" t="s">
        <v>40</v>
      </c>
      <c r="H12" s="8" t="s">
        <v>16</v>
      </c>
      <c r="I12" s="8" t="s">
        <v>37</v>
      </c>
      <c r="J12" s="8" t="s">
        <v>18</v>
      </c>
      <c r="K12" s="8" t="s">
        <v>19</v>
      </c>
    </row>
    <row r="13" spans="1:11" x14ac:dyDescent="0.3">
      <c r="A13" s="7">
        <f t="shared" si="0"/>
        <v>9</v>
      </c>
      <c r="B13" s="8" t="s">
        <v>41</v>
      </c>
      <c r="C13" s="8" t="s">
        <v>42</v>
      </c>
      <c r="D13" s="8"/>
      <c r="E13" s="11">
        <v>7.7949999999999999</v>
      </c>
      <c r="F13" s="10">
        <v>30.988</v>
      </c>
      <c r="G13" s="8" t="s">
        <v>43</v>
      </c>
      <c r="H13" s="8" t="s">
        <v>16</v>
      </c>
      <c r="I13" s="8" t="s">
        <v>37</v>
      </c>
      <c r="J13" s="8" t="s">
        <v>18</v>
      </c>
      <c r="K13" s="8" t="s">
        <v>19</v>
      </c>
    </row>
    <row r="14" spans="1:11" x14ac:dyDescent="0.3">
      <c r="A14" s="7">
        <f t="shared" si="0"/>
        <v>10</v>
      </c>
      <c r="B14" s="8" t="s">
        <v>44</v>
      </c>
      <c r="C14" s="8" t="s">
        <v>45</v>
      </c>
      <c r="D14" s="8"/>
      <c r="E14" s="11">
        <v>2.5510000000000002</v>
      </c>
      <c r="F14" s="10">
        <v>7.56</v>
      </c>
      <c r="G14" s="8" t="s">
        <v>46</v>
      </c>
      <c r="H14" s="8" t="s">
        <v>16</v>
      </c>
      <c r="I14" s="8" t="s">
        <v>37</v>
      </c>
      <c r="J14" s="8" t="s">
        <v>18</v>
      </c>
      <c r="K14" s="8" t="s">
        <v>19</v>
      </c>
    </row>
    <row r="15" spans="1:11" x14ac:dyDescent="0.3">
      <c r="A15" s="7">
        <f t="shared" si="0"/>
        <v>11</v>
      </c>
      <c r="B15" s="8" t="s">
        <v>47</v>
      </c>
      <c r="C15" s="8" t="s">
        <v>48</v>
      </c>
      <c r="D15" s="8"/>
      <c r="E15" s="11">
        <v>7.0140000000000002</v>
      </c>
      <c r="F15" s="10">
        <v>19.373999999999999</v>
      </c>
      <c r="G15" s="8" t="s">
        <v>27</v>
      </c>
      <c r="H15" s="8" t="s">
        <v>16</v>
      </c>
      <c r="I15" s="8" t="s">
        <v>37</v>
      </c>
      <c r="J15" s="8" t="s">
        <v>18</v>
      </c>
      <c r="K15" s="8" t="s">
        <v>19</v>
      </c>
    </row>
    <row r="16" spans="1:11" x14ac:dyDescent="0.3">
      <c r="A16" s="7">
        <f t="shared" si="0"/>
        <v>12</v>
      </c>
      <c r="B16" s="8" t="s">
        <v>49</v>
      </c>
      <c r="C16" s="8" t="s">
        <v>50</v>
      </c>
      <c r="D16" s="8"/>
      <c r="E16" s="11">
        <v>4.3540000000000001</v>
      </c>
      <c r="F16" s="10">
        <v>15.315</v>
      </c>
      <c r="G16" s="8" t="s">
        <v>40</v>
      </c>
      <c r="H16" s="8" t="s">
        <v>16</v>
      </c>
      <c r="I16" s="8" t="s">
        <v>37</v>
      </c>
      <c r="J16" s="8" t="s">
        <v>18</v>
      </c>
      <c r="K16" s="8" t="s">
        <v>19</v>
      </c>
    </row>
    <row r="17" spans="1:11" x14ac:dyDescent="0.3">
      <c r="A17" s="7">
        <f t="shared" si="0"/>
        <v>13</v>
      </c>
      <c r="B17" s="8" t="s">
        <v>51</v>
      </c>
      <c r="C17" s="8" t="s">
        <v>52</v>
      </c>
      <c r="D17" s="8"/>
      <c r="E17" s="11">
        <v>4.2460000000000004</v>
      </c>
      <c r="F17" s="10">
        <v>16.489999999999998</v>
      </c>
      <c r="G17" s="8" t="s">
        <v>40</v>
      </c>
      <c r="H17" s="8" t="s">
        <v>16</v>
      </c>
      <c r="I17" s="8" t="s">
        <v>37</v>
      </c>
      <c r="J17" s="8" t="s">
        <v>18</v>
      </c>
      <c r="K17" s="8" t="s">
        <v>19</v>
      </c>
    </row>
    <row r="18" spans="1:11" x14ac:dyDescent="0.3">
      <c r="A18" s="7">
        <f t="shared" si="0"/>
        <v>14</v>
      </c>
      <c r="B18" s="8" t="s">
        <v>53</v>
      </c>
      <c r="C18" s="8" t="s">
        <v>54</v>
      </c>
      <c r="D18" s="8"/>
      <c r="E18" s="11">
        <v>8.1940000000000008</v>
      </c>
      <c r="F18" s="10">
        <v>29.526</v>
      </c>
      <c r="G18" s="8" t="s">
        <v>55</v>
      </c>
      <c r="H18" s="8" t="s">
        <v>16</v>
      </c>
      <c r="I18" s="8" t="s">
        <v>37</v>
      </c>
      <c r="J18" s="8" t="s">
        <v>18</v>
      </c>
      <c r="K18" s="8" t="s">
        <v>19</v>
      </c>
    </row>
    <row r="19" spans="1:11" x14ac:dyDescent="0.3">
      <c r="A19" s="7">
        <f t="shared" si="0"/>
        <v>15</v>
      </c>
      <c r="B19" s="8" t="s">
        <v>56</v>
      </c>
      <c r="C19" s="8" t="s">
        <v>57</v>
      </c>
      <c r="D19" s="8"/>
      <c r="E19" s="11">
        <v>1.2210000000000001</v>
      </c>
      <c r="F19" s="10">
        <v>2.677</v>
      </c>
      <c r="G19" s="8" t="s">
        <v>27</v>
      </c>
      <c r="H19" s="8" t="s">
        <v>16</v>
      </c>
      <c r="I19" s="8" t="s">
        <v>37</v>
      </c>
      <c r="J19" s="8" t="s">
        <v>18</v>
      </c>
      <c r="K19" s="8" t="s">
        <v>19</v>
      </c>
    </row>
    <row r="20" spans="1:11" x14ac:dyDescent="0.3">
      <c r="A20" s="7">
        <f t="shared" si="0"/>
        <v>16</v>
      </c>
      <c r="B20" s="8" t="s">
        <v>58</v>
      </c>
      <c r="C20" s="8" t="s">
        <v>59</v>
      </c>
      <c r="D20" s="8"/>
      <c r="E20" s="11">
        <v>5.5</v>
      </c>
      <c r="F20" s="10">
        <v>18.687000000000001</v>
      </c>
      <c r="G20" s="8" t="s">
        <v>60</v>
      </c>
      <c r="H20" s="8" t="s">
        <v>16</v>
      </c>
      <c r="I20" s="8" t="s">
        <v>37</v>
      </c>
      <c r="J20" s="8" t="s">
        <v>18</v>
      </c>
      <c r="K20" s="8" t="s">
        <v>19</v>
      </c>
    </row>
    <row r="21" spans="1:11" x14ac:dyDescent="0.3">
      <c r="A21" s="7">
        <f t="shared" si="0"/>
        <v>17</v>
      </c>
      <c r="B21" s="8" t="s">
        <v>61</v>
      </c>
      <c r="C21" s="8" t="s">
        <v>62</v>
      </c>
      <c r="D21" s="8"/>
      <c r="E21" s="11">
        <v>1.1879999999999999</v>
      </c>
      <c r="F21" s="10">
        <v>4.3940000000000001</v>
      </c>
      <c r="G21" s="8" t="s">
        <v>55</v>
      </c>
      <c r="H21" s="8" t="s">
        <v>16</v>
      </c>
      <c r="I21" s="8" t="s">
        <v>37</v>
      </c>
      <c r="J21" s="8" t="s">
        <v>18</v>
      </c>
      <c r="K21" s="8" t="s">
        <v>19</v>
      </c>
    </row>
    <row r="22" spans="1:11" x14ac:dyDescent="0.3">
      <c r="A22" s="7">
        <f t="shared" si="0"/>
        <v>18</v>
      </c>
      <c r="B22" s="8" t="s">
        <v>63</v>
      </c>
      <c r="C22" s="8" t="s">
        <v>64</v>
      </c>
      <c r="D22" s="8"/>
      <c r="E22" s="11">
        <v>4.1120000000000001</v>
      </c>
      <c r="F22" s="10">
        <v>14.044</v>
      </c>
      <c r="G22" s="8" t="s">
        <v>36</v>
      </c>
      <c r="H22" s="8" t="s">
        <v>16</v>
      </c>
      <c r="I22" s="8" t="s">
        <v>37</v>
      </c>
      <c r="J22" s="8" t="s">
        <v>18</v>
      </c>
      <c r="K22" s="8" t="s">
        <v>19</v>
      </c>
    </row>
    <row r="23" spans="1:11" x14ac:dyDescent="0.3">
      <c r="A23" s="7">
        <f t="shared" si="0"/>
        <v>19</v>
      </c>
      <c r="B23" s="8" t="s">
        <v>65</v>
      </c>
      <c r="C23" s="8" t="s">
        <v>66</v>
      </c>
      <c r="D23" s="8"/>
      <c r="E23" s="11">
        <v>4.3899999999999997</v>
      </c>
      <c r="F23" s="10">
        <v>14.342000000000001</v>
      </c>
      <c r="G23" s="8" t="s">
        <v>40</v>
      </c>
      <c r="H23" s="8" t="s">
        <v>16</v>
      </c>
      <c r="I23" s="8" t="s">
        <v>37</v>
      </c>
      <c r="J23" s="8" t="s">
        <v>18</v>
      </c>
      <c r="K23" s="8" t="s">
        <v>19</v>
      </c>
    </row>
    <row r="24" spans="1:11" x14ac:dyDescent="0.3">
      <c r="A24" s="7">
        <f t="shared" si="0"/>
        <v>20</v>
      </c>
      <c r="B24" s="8" t="s">
        <v>67</v>
      </c>
      <c r="C24" s="8" t="s">
        <v>68</v>
      </c>
      <c r="D24" s="8"/>
      <c r="E24" s="11">
        <v>5.2489999999999997</v>
      </c>
      <c r="F24" s="10">
        <v>20.332999999999998</v>
      </c>
      <c r="G24" s="8" t="s">
        <v>36</v>
      </c>
      <c r="H24" s="8" t="s">
        <v>16</v>
      </c>
      <c r="I24" s="8" t="s">
        <v>37</v>
      </c>
      <c r="J24" s="8" t="s">
        <v>18</v>
      </c>
      <c r="K24" s="8" t="s">
        <v>19</v>
      </c>
    </row>
    <row r="25" spans="1:11" x14ac:dyDescent="0.3">
      <c r="A25" s="7">
        <f t="shared" si="0"/>
        <v>21</v>
      </c>
      <c r="B25" s="8" t="s">
        <v>69</v>
      </c>
      <c r="C25" s="8" t="s">
        <v>70</v>
      </c>
      <c r="D25" s="8"/>
      <c r="E25" s="11">
        <v>5.468</v>
      </c>
      <c r="F25" s="10">
        <v>19.033000000000001</v>
      </c>
      <c r="G25" s="8" t="s">
        <v>40</v>
      </c>
      <c r="H25" s="8" t="s">
        <v>16</v>
      </c>
      <c r="I25" s="8" t="s">
        <v>37</v>
      </c>
      <c r="J25" s="8" t="s">
        <v>18</v>
      </c>
      <c r="K25" s="8" t="s">
        <v>19</v>
      </c>
    </row>
    <row r="26" spans="1:11" x14ac:dyDescent="0.3">
      <c r="A26" s="7">
        <f t="shared" si="0"/>
        <v>22</v>
      </c>
      <c r="B26" s="8" t="s">
        <v>71</v>
      </c>
      <c r="C26" s="8" t="s">
        <v>72</v>
      </c>
      <c r="D26" s="9">
        <v>6.5510000000000002</v>
      </c>
      <c r="E26" s="10"/>
      <c r="F26" s="10"/>
      <c r="G26" s="8" t="s">
        <v>27</v>
      </c>
      <c r="H26" s="8" t="s">
        <v>16</v>
      </c>
      <c r="I26" s="8" t="s">
        <v>17</v>
      </c>
      <c r="J26" s="8" t="s">
        <v>18</v>
      </c>
      <c r="K26" s="8" t="s">
        <v>19</v>
      </c>
    </row>
    <row r="27" spans="1:11" x14ac:dyDescent="0.3">
      <c r="A27" s="7">
        <f t="shared" si="0"/>
        <v>23</v>
      </c>
      <c r="B27" s="8" t="s">
        <v>73</v>
      </c>
      <c r="C27" s="8" t="s">
        <v>74</v>
      </c>
      <c r="D27" s="8"/>
      <c r="E27" s="11">
        <v>9.6809999999999992</v>
      </c>
      <c r="F27" s="10">
        <v>34.631</v>
      </c>
      <c r="G27" s="8" t="s">
        <v>55</v>
      </c>
      <c r="H27" s="8" t="s">
        <v>16</v>
      </c>
      <c r="I27" s="8" t="s">
        <v>37</v>
      </c>
      <c r="J27" s="8" t="s">
        <v>18</v>
      </c>
      <c r="K27" s="8" t="s">
        <v>19</v>
      </c>
    </row>
    <row r="28" spans="1:11" x14ac:dyDescent="0.3">
      <c r="A28" s="7">
        <f t="shared" si="0"/>
        <v>24</v>
      </c>
      <c r="B28" s="8" t="s">
        <v>75</v>
      </c>
      <c r="C28" s="8" t="s">
        <v>76</v>
      </c>
      <c r="D28" s="9">
        <v>5.72</v>
      </c>
      <c r="E28" s="10"/>
      <c r="F28" s="10"/>
      <c r="G28" s="8" t="s">
        <v>77</v>
      </c>
      <c r="H28" s="8" t="s">
        <v>16</v>
      </c>
      <c r="I28" s="8" t="s">
        <v>17</v>
      </c>
      <c r="J28" s="8" t="s">
        <v>18</v>
      </c>
      <c r="K28" s="8" t="s">
        <v>19</v>
      </c>
    </row>
    <row r="29" spans="1:11" x14ac:dyDescent="0.3">
      <c r="A29" s="7">
        <f t="shared" si="0"/>
        <v>25</v>
      </c>
      <c r="B29" s="8" t="s">
        <v>78</v>
      </c>
      <c r="C29" s="8" t="s">
        <v>79</v>
      </c>
      <c r="D29" s="8"/>
      <c r="E29" s="11">
        <v>4.415</v>
      </c>
      <c r="F29" s="10">
        <v>16.475000000000001</v>
      </c>
      <c r="G29" s="8" t="s">
        <v>36</v>
      </c>
      <c r="H29" s="8" t="s">
        <v>16</v>
      </c>
      <c r="I29" s="8" t="s">
        <v>37</v>
      </c>
      <c r="J29" s="8" t="s">
        <v>18</v>
      </c>
      <c r="K29" s="8" t="s">
        <v>19</v>
      </c>
    </row>
    <row r="30" spans="1:11" x14ac:dyDescent="0.3">
      <c r="A30" s="7">
        <f t="shared" si="0"/>
        <v>26</v>
      </c>
      <c r="B30" s="8" t="s">
        <v>80</v>
      </c>
      <c r="C30" s="8" t="s">
        <v>81</v>
      </c>
      <c r="D30" s="8"/>
      <c r="E30" s="11">
        <v>8.0449999999999999</v>
      </c>
      <c r="F30" s="10">
        <v>29.245999999999999</v>
      </c>
      <c r="G30" s="8" t="s">
        <v>55</v>
      </c>
      <c r="H30" s="8" t="s">
        <v>16</v>
      </c>
      <c r="I30" s="8" t="s">
        <v>37</v>
      </c>
      <c r="J30" s="8" t="s">
        <v>18</v>
      </c>
      <c r="K30" s="8" t="s">
        <v>19</v>
      </c>
    </row>
    <row r="31" spans="1:11" x14ac:dyDescent="0.3">
      <c r="A31" s="7">
        <f t="shared" si="0"/>
        <v>27</v>
      </c>
      <c r="B31" s="8" t="s">
        <v>82</v>
      </c>
      <c r="C31" s="8" t="s">
        <v>83</v>
      </c>
      <c r="D31" s="9">
        <v>1.9</v>
      </c>
      <c r="E31" s="10"/>
      <c r="F31" s="10"/>
      <c r="G31" s="8" t="s">
        <v>77</v>
      </c>
      <c r="H31" s="8" t="s">
        <v>23</v>
      </c>
      <c r="I31" s="8" t="s">
        <v>84</v>
      </c>
      <c r="J31" s="8" t="s">
        <v>18</v>
      </c>
      <c r="K31" s="8" t="s">
        <v>19</v>
      </c>
    </row>
    <row r="32" spans="1:11" x14ac:dyDescent="0.3">
      <c r="A32" s="7">
        <f t="shared" si="0"/>
        <v>28</v>
      </c>
      <c r="B32" s="8" t="s">
        <v>85</v>
      </c>
      <c r="C32" s="8" t="s">
        <v>86</v>
      </c>
      <c r="D32" s="8"/>
      <c r="E32" s="11">
        <v>9.3550000000000004</v>
      </c>
      <c r="F32" s="10">
        <v>34.917000000000002</v>
      </c>
      <c r="G32" s="8" t="s">
        <v>55</v>
      </c>
      <c r="H32" s="8" t="s">
        <v>16</v>
      </c>
      <c r="I32" s="8" t="s">
        <v>37</v>
      </c>
      <c r="J32" s="8" t="s">
        <v>18</v>
      </c>
      <c r="K32" s="8" t="s">
        <v>19</v>
      </c>
    </row>
    <row r="33" spans="1:11" x14ac:dyDescent="0.3">
      <c r="A33" s="7">
        <f t="shared" si="0"/>
        <v>29</v>
      </c>
      <c r="B33" s="8" t="s">
        <v>87</v>
      </c>
      <c r="C33" s="8" t="s">
        <v>88</v>
      </c>
      <c r="D33" s="8"/>
      <c r="E33" s="11">
        <v>4.0430000000000001</v>
      </c>
      <c r="F33" s="10">
        <v>7.1479999999999997</v>
      </c>
      <c r="G33" s="8" t="s">
        <v>27</v>
      </c>
      <c r="H33" s="8" t="s">
        <v>16</v>
      </c>
      <c r="I33" s="8" t="s">
        <v>37</v>
      </c>
      <c r="J33" s="8" t="s">
        <v>18</v>
      </c>
      <c r="K33" s="8" t="s">
        <v>19</v>
      </c>
    </row>
    <row r="34" spans="1:11" x14ac:dyDescent="0.3">
      <c r="A34" s="7">
        <f t="shared" si="0"/>
        <v>30</v>
      </c>
      <c r="B34" s="8" t="s">
        <v>89</v>
      </c>
      <c r="C34" s="8" t="s">
        <v>90</v>
      </c>
      <c r="D34" s="8"/>
      <c r="E34" s="11">
        <v>4.2549999999999999</v>
      </c>
      <c r="F34" s="10">
        <v>15.972</v>
      </c>
      <c r="G34" s="8" t="s">
        <v>55</v>
      </c>
      <c r="H34" s="8" t="s">
        <v>16</v>
      </c>
      <c r="I34" s="8" t="s">
        <v>37</v>
      </c>
      <c r="J34" s="8" t="s">
        <v>18</v>
      </c>
      <c r="K34" s="8" t="s">
        <v>19</v>
      </c>
    </row>
    <row r="35" spans="1:11" x14ac:dyDescent="0.3">
      <c r="A35" s="7">
        <f t="shared" si="0"/>
        <v>31</v>
      </c>
      <c r="B35" s="8" t="s">
        <v>91</v>
      </c>
      <c r="C35" s="8" t="s">
        <v>92</v>
      </c>
      <c r="D35" s="8"/>
      <c r="E35" s="11">
        <v>5.8579999999999997</v>
      </c>
      <c r="F35" s="10">
        <v>22.071000000000002</v>
      </c>
      <c r="G35" s="8" t="s">
        <v>36</v>
      </c>
      <c r="H35" s="8" t="s">
        <v>16</v>
      </c>
      <c r="I35" s="8" t="s">
        <v>37</v>
      </c>
      <c r="J35" s="8" t="s">
        <v>18</v>
      </c>
      <c r="K35" s="8" t="s">
        <v>19</v>
      </c>
    </row>
    <row r="36" spans="1:11" x14ac:dyDescent="0.3">
      <c r="A36" s="7">
        <f t="shared" si="0"/>
        <v>32</v>
      </c>
      <c r="B36" s="8" t="s">
        <v>93</v>
      </c>
      <c r="C36" s="8" t="s">
        <v>14</v>
      </c>
      <c r="D36" s="9">
        <v>1.964</v>
      </c>
      <c r="E36" s="10"/>
      <c r="F36" s="10"/>
      <c r="G36" s="8" t="s">
        <v>94</v>
      </c>
      <c r="H36" s="8" t="s">
        <v>23</v>
      </c>
      <c r="I36" s="8" t="s">
        <v>84</v>
      </c>
      <c r="J36" s="8" t="s">
        <v>18</v>
      </c>
      <c r="K36" s="8" t="s">
        <v>19</v>
      </c>
    </row>
    <row r="37" spans="1:11" x14ac:dyDescent="0.3">
      <c r="A37" s="7">
        <f t="shared" si="0"/>
        <v>33</v>
      </c>
      <c r="B37" s="8" t="s">
        <v>95</v>
      </c>
      <c r="C37" s="8" t="s">
        <v>96</v>
      </c>
      <c r="D37" s="8"/>
      <c r="E37" s="11">
        <v>2.274</v>
      </c>
      <c r="F37" s="10">
        <v>7.8319999999999999</v>
      </c>
      <c r="G37" s="8" t="s">
        <v>97</v>
      </c>
      <c r="H37" s="8" t="s">
        <v>16</v>
      </c>
      <c r="I37" s="8" t="s">
        <v>37</v>
      </c>
      <c r="J37" s="8" t="s">
        <v>18</v>
      </c>
      <c r="K37" s="8" t="s">
        <v>19</v>
      </c>
    </row>
    <row r="38" spans="1:11" x14ac:dyDescent="0.3">
      <c r="A38" s="7">
        <f t="shared" ref="A38:A65" si="1">A37+1</f>
        <v>34</v>
      </c>
      <c r="B38" s="8" t="s">
        <v>98</v>
      </c>
      <c r="C38" s="8" t="s">
        <v>99</v>
      </c>
      <c r="D38" s="8"/>
      <c r="E38" s="11">
        <v>12.452</v>
      </c>
      <c r="F38" s="10">
        <v>46.148000000000003</v>
      </c>
      <c r="G38" s="8" t="s">
        <v>40</v>
      </c>
      <c r="H38" s="8" t="s">
        <v>16</v>
      </c>
      <c r="I38" s="8" t="s">
        <v>37</v>
      </c>
      <c r="J38" s="8" t="s">
        <v>18</v>
      </c>
      <c r="K38" s="8" t="s">
        <v>19</v>
      </c>
    </row>
    <row r="39" spans="1:11" x14ac:dyDescent="0.3">
      <c r="A39" s="7">
        <f t="shared" si="1"/>
        <v>35</v>
      </c>
      <c r="B39" s="8" t="s">
        <v>100</v>
      </c>
      <c r="C39" s="8" t="s">
        <v>101</v>
      </c>
      <c r="D39" s="8"/>
      <c r="E39" s="11">
        <v>1.2090000000000001</v>
      </c>
      <c r="F39" s="11">
        <v>3.6379999999999999</v>
      </c>
      <c r="G39" s="8" t="s">
        <v>46</v>
      </c>
      <c r="H39" s="8" t="s">
        <v>23</v>
      </c>
      <c r="I39" s="8" t="s">
        <v>24</v>
      </c>
      <c r="J39" s="8" t="s">
        <v>18</v>
      </c>
      <c r="K39" s="8" t="s">
        <v>19</v>
      </c>
    </row>
    <row r="40" spans="1:11" x14ac:dyDescent="0.3">
      <c r="A40" s="7">
        <f t="shared" si="1"/>
        <v>36</v>
      </c>
      <c r="B40" s="8" t="s">
        <v>102</v>
      </c>
      <c r="C40" s="8" t="s">
        <v>103</v>
      </c>
      <c r="D40" s="8"/>
      <c r="E40" s="11">
        <v>6.9859999999999998</v>
      </c>
      <c r="F40" s="10">
        <v>25.521999999999998</v>
      </c>
      <c r="G40" s="8" t="s">
        <v>55</v>
      </c>
      <c r="H40" s="8" t="s">
        <v>16</v>
      </c>
      <c r="I40" s="8" t="s">
        <v>37</v>
      </c>
      <c r="J40" s="8" t="s">
        <v>18</v>
      </c>
      <c r="K40" s="8" t="s">
        <v>19</v>
      </c>
    </row>
    <row r="41" spans="1:11" x14ac:dyDescent="0.3">
      <c r="A41" s="7">
        <f t="shared" si="1"/>
        <v>37</v>
      </c>
      <c r="B41" s="8" t="s">
        <v>104</v>
      </c>
      <c r="C41" s="8" t="s">
        <v>105</v>
      </c>
      <c r="D41" s="8"/>
      <c r="E41" s="11">
        <v>8.8239999999999998</v>
      </c>
      <c r="F41" s="10">
        <v>33.180999999999997</v>
      </c>
      <c r="G41" s="8" t="s">
        <v>36</v>
      </c>
      <c r="H41" s="8" t="s">
        <v>16</v>
      </c>
      <c r="I41" s="8" t="s">
        <v>37</v>
      </c>
      <c r="J41" s="8" t="s">
        <v>18</v>
      </c>
      <c r="K41" s="8" t="s">
        <v>19</v>
      </c>
    </row>
    <row r="42" spans="1:11" x14ac:dyDescent="0.3">
      <c r="A42" s="7">
        <f t="shared" si="1"/>
        <v>38</v>
      </c>
      <c r="B42" s="8" t="s">
        <v>106</v>
      </c>
      <c r="C42" s="8" t="s">
        <v>107</v>
      </c>
      <c r="D42" s="8"/>
      <c r="E42" s="11">
        <v>4.9279999999999999</v>
      </c>
      <c r="F42" s="10">
        <v>18.986000000000001</v>
      </c>
      <c r="G42" s="8" t="s">
        <v>36</v>
      </c>
      <c r="H42" s="8" t="s">
        <v>16</v>
      </c>
      <c r="I42" s="8" t="s">
        <v>37</v>
      </c>
      <c r="J42" s="8" t="s">
        <v>18</v>
      </c>
      <c r="K42" s="8" t="s">
        <v>19</v>
      </c>
    </row>
    <row r="43" spans="1:11" x14ac:dyDescent="0.3">
      <c r="A43" s="7">
        <f t="shared" si="1"/>
        <v>39</v>
      </c>
      <c r="B43" s="8" t="s">
        <v>108</v>
      </c>
      <c r="C43" s="8" t="s">
        <v>109</v>
      </c>
      <c r="D43" s="9">
        <v>6.7549999999999999</v>
      </c>
      <c r="E43" s="10"/>
      <c r="F43" s="10"/>
      <c r="G43" s="8" t="s">
        <v>110</v>
      </c>
      <c r="H43" s="8" t="s">
        <v>16</v>
      </c>
      <c r="I43" s="8" t="s">
        <v>17</v>
      </c>
      <c r="J43" s="8" t="s">
        <v>18</v>
      </c>
      <c r="K43" s="8" t="s">
        <v>19</v>
      </c>
    </row>
    <row r="44" spans="1:11" x14ac:dyDescent="0.3">
      <c r="A44" s="7">
        <f t="shared" si="1"/>
        <v>40</v>
      </c>
      <c r="B44" s="8" t="s">
        <v>111</v>
      </c>
      <c r="C44" s="8" t="s">
        <v>83</v>
      </c>
      <c r="D44" s="9">
        <v>4.7370000000000001</v>
      </c>
      <c r="E44" s="10"/>
      <c r="F44" s="10"/>
      <c r="G44" s="8" t="s">
        <v>110</v>
      </c>
      <c r="H44" s="8" t="s">
        <v>16</v>
      </c>
      <c r="I44" s="8" t="s">
        <v>17</v>
      </c>
      <c r="J44" s="8" t="s">
        <v>18</v>
      </c>
      <c r="K44" s="8" t="s">
        <v>19</v>
      </c>
    </row>
    <row r="45" spans="1:11" x14ac:dyDescent="0.3">
      <c r="A45" s="7">
        <f t="shared" si="1"/>
        <v>41</v>
      </c>
      <c r="B45" s="8" t="s">
        <v>112</v>
      </c>
      <c r="C45" s="8" t="s">
        <v>113</v>
      </c>
      <c r="D45" s="8"/>
      <c r="E45" s="11">
        <v>0.55600000000000005</v>
      </c>
      <c r="F45" s="10">
        <v>1.9690000000000001</v>
      </c>
      <c r="G45" s="8" t="s">
        <v>110</v>
      </c>
      <c r="H45" s="8" t="s">
        <v>16</v>
      </c>
      <c r="I45" s="8" t="s">
        <v>37</v>
      </c>
      <c r="J45" s="8" t="s">
        <v>18</v>
      </c>
      <c r="K45" s="8" t="s">
        <v>19</v>
      </c>
    </row>
    <row r="46" spans="1:11" x14ac:dyDescent="0.3">
      <c r="A46" s="7">
        <f t="shared" si="1"/>
        <v>42</v>
      </c>
      <c r="B46" s="8" t="s">
        <v>114</v>
      </c>
      <c r="C46" s="8" t="s">
        <v>115</v>
      </c>
      <c r="D46" s="8"/>
      <c r="E46" s="11">
        <v>0.36</v>
      </c>
      <c r="F46" s="11">
        <v>0.27700000000000002</v>
      </c>
      <c r="G46" s="8" t="s">
        <v>22</v>
      </c>
      <c r="H46" s="8" t="s">
        <v>23</v>
      </c>
      <c r="I46" s="8" t="s">
        <v>24</v>
      </c>
      <c r="J46" s="8" t="s">
        <v>18</v>
      </c>
      <c r="K46" s="8" t="s">
        <v>19</v>
      </c>
    </row>
    <row r="47" spans="1:11" x14ac:dyDescent="0.3">
      <c r="A47" s="7">
        <f t="shared" si="1"/>
        <v>43</v>
      </c>
      <c r="B47" s="8" t="s">
        <v>116</v>
      </c>
      <c r="C47" s="8" t="s">
        <v>117</v>
      </c>
      <c r="D47" s="8"/>
      <c r="E47" s="11">
        <v>3.2189999999999999</v>
      </c>
      <c r="F47" s="10">
        <v>11.247</v>
      </c>
      <c r="G47" s="8" t="s">
        <v>36</v>
      </c>
      <c r="H47" s="8" t="s">
        <v>16</v>
      </c>
      <c r="I47" s="8" t="s">
        <v>37</v>
      </c>
      <c r="J47" s="8" t="s">
        <v>18</v>
      </c>
      <c r="K47" s="8" t="s">
        <v>19</v>
      </c>
    </row>
    <row r="48" spans="1:11" x14ac:dyDescent="0.3">
      <c r="A48" s="7">
        <f t="shared" si="1"/>
        <v>44</v>
      </c>
      <c r="B48" s="8" t="s">
        <v>118</v>
      </c>
      <c r="C48" s="8" t="s">
        <v>119</v>
      </c>
      <c r="D48" s="9">
        <v>13.25</v>
      </c>
      <c r="E48" s="10"/>
      <c r="F48" s="10"/>
      <c r="G48" s="8" t="s">
        <v>120</v>
      </c>
      <c r="H48" s="8" t="s">
        <v>16</v>
      </c>
      <c r="I48" s="8" t="s">
        <v>17</v>
      </c>
      <c r="J48" s="8" t="s">
        <v>18</v>
      </c>
      <c r="K48" s="8" t="s">
        <v>19</v>
      </c>
    </row>
    <row r="49" spans="1:11" x14ac:dyDescent="0.3">
      <c r="A49" s="7">
        <f t="shared" si="1"/>
        <v>45</v>
      </c>
      <c r="B49" s="8" t="s">
        <v>121</v>
      </c>
      <c r="C49" s="8" t="s">
        <v>122</v>
      </c>
      <c r="D49" s="8"/>
      <c r="E49" s="11">
        <v>7.7240000000000002</v>
      </c>
      <c r="F49" s="10">
        <v>23.003</v>
      </c>
      <c r="G49" s="8" t="s">
        <v>27</v>
      </c>
      <c r="H49" s="8" t="s">
        <v>16</v>
      </c>
      <c r="I49" s="8" t="s">
        <v>37</v>
      </c>
      <c r="J49" s="8" t="s">
        <v>18</v>
      </c>
      <c r="K49" s="8" t="s">
        <v>19</v>
      </c>
    </row>
    <row r="50" spans="1:11" x14ac:dyDescent="0.3">
      <c r="A50" s="7">
        <f t="shared" si="1"/>
        <v>46</v>
      </c>
      <c r="B50" s="8" t="s">
        <v>123</v>
      </c>
      <c r="C50" s="8" t="s">
        <v>124</v>
      </c>
      <c r="D50" s="8"/>
      <c r="E50" s="11">
        <v>8.6270000000000007</v>
      </c>
      <c r="F50" s="10">
        <v>32.923000000000002</v>
      </c>
      <c r="G50" s="8" t="s">
        <v>60</v>
      </c>
      <c r="H50" s="8" t="s">
        <v>16</v>
      </c>
      <c r="I50" s="8" t="s">
        <v>37</v>
      </c>
      <c r="J50" s="8" t="s">
        <v>18</v>
      </c>
      <c r="K50" s="8" t="s">
        <v>19</v>
      </c>
    </row>
    <row r="51" spans="1:11" x14ac:dyDescent="0.3">
      <c r="A51" s="7">
        <f t="shared" si="1"/>
        <v>47</v>
      </c>
      <c r="B51" s="8" t="s">
        <v>125</v>
      </c>
      <c r="C51" s="8" t="s">
        <v>126</v>
      </c>
      <c r="D51" s="8"/>
      <c r="E51" s="11">
        <v>3.3879999999999999</v>
      </c>
      <c r="F51" s="10">
        <v>12.577</v>
      </c>
      <c r="G51" s="8" t="s">
        <v>127</v>
      </c>
      <c r="H51" s="8" t="s">
        <v>16</v>
      </c>
      <c r="I51" s="8" t="s">
        <v>37</v>
      </c>
      <c r="J51" s="8" t="s">
        <v>18</v>
      </c>
      <c r="K51" s="8" t="s">
        <v>19</v>
      </c>
    </row>
    <row r="52" spans="1:11" x14ac:dyDescent="0.3">
      <c r="A52" s="7">
        <f t="shared" si="1"/>
        <v>48</v>
      </c>
      <c r="B52" s="8" t="s">
        <v>128</v>
      </c>
      <c r="C52" s="8" t="s">
        <v>129</v>
      </c>
      <c r="D52" s="8"/>
      <c r="E52" s="11">
        <v>0.21</v>
      </c>
      <c r="F52" s="11">
        <v>0.19400000000000001</v>
      </c>
      <c r="G52" s="8" t="s">
        <v>130</v>
      </c>
      <c r="H52" s="8" t="s">
        <v>23</v>
      </c>
      <c r="I52" s="8" t="s">
        <v>24</v>
      </c>
      <c r="J52" s="8" t="s">
        <v>18</v>
      </c>
      <c r="K52" s="8" t="s">
        <v>19</v>
      </c>
    </row>
    <row r="53" spans="1:11" x14ac:dyDescent="0.3">
      <c r="A53" s="7">
        <f t="shared" si="1"/>
        <v>49</v>
      </c>
      <c r="B53" s="8" t="s">
        <v>131</v>
      </c>
      <c r="C53" s="8" t="s">
        <v>132</v>
      </c>
      <c r="D53" s="8"/>
      <c r="E53" s="11">
        <v>1.55</v>
      </c>
      <c r="F53" s="10">
        <v>5.9539999999999997</v>
      </c>
      <c r="G53" s="8" t="s">
        <v>127</v>
      </c>
      <c r="H53" s="8" t="s">
        <v>16</v>
      </c>
      <c r="I53" s="8" t="s">
        <v>37</v>
      </c>
      <c r="J53" s="8" t="s">
        <v>18</v>
      </c>
      <c r="K53" s="8" t="s">
        <v>19</v>
      </c>
    </row>
    <row r="54" spans="1:11" x14ac:dyDescent="0.3">
      <c r="A54" s="7">
        <f t="shared" si="1"/>
        <v>50</v>
      </c>
      <c r="B54" s="8" t="s">
        <v>133</v>
      </c>
      <c r="C54" s="8" t="s">
        <v>134</v>
      </c>
      <c r="D54" s="8"/>
      <c r="E54" s="11">
        <v>4.0830000000000002</v>
      </c>
      <c r="F54" s="10">
        <v>9.8000000000000007</v>
      </c>
      <c r="G54" s="8" t="s">
        <v>77</v>
      </c>
      <c r="H54" s="8" t="s">
        <v>16</v>
      </c>
      <c r="I54" s="8" t="s">
        <v>37</v>
      </c>
      <c r="J54" s="8" t="s">
        <v>18</v>
      </c>
      <c r="K54" s="8" t="s">
        <v>19</v>
      </c>
    </row>
    <row r="55" spans="1:11" x14ac:dyDescent="0.3">
      <c r="A55" s="7">
        <f t="shared" si="1"/>
        <v>51</v>
      </c>
      <c r="B55" s="8" t="s">
        <v>135</v>
      </c>
      <c r="C55" s="8" t="s">
        <v>136</v>
      </c>
      <c r="D55" s="8"/>
      <c r="E55" s="11">
        <v>4.835</v>
      </c>
      <c r="F55" s="10">
        <v>14.391</v>
      </c>
      <c r="G55" s="8" t="s">
        <v>77</v>
      </c>
      <c r="H55" s="8" t="s">
        <v>16</v>
      </c>
      <c r="I55" s="8" t="s">
        <v>37</v>
      </c>
      <c r="J55" s="8" t="s">
        <v>18</v>
      </c>
      <c r="K55" s="8" t="s">
        <v>19</v>
      </c>
    </row>
    <row r="56" spans="1:11" x14ac:dyDescent="0.3">
      <c r="A56" s="7">
        <f t="shared" si="1"/>
        <v>52</v>
      </c>
      <c r="B56" s="8" t="s">
        <v>137</v>
      </c>
      <c r="C56" s="8" t="s">
        <v>138</v>
      </c>
      <c r="D56" s="8"/>
      <c r="E56" s="11">
        <v>0.46</v>
      </c>
      <c r="F56" s="11">
        <v>1.575</v>
      </c>
      <c r="G56" s="8" t="s">
        <v>139</v>
      </c>
      <c r="H56" s="8" t="s">
        <v>23</v>
      </c>
      <c r="I56" s="8" t="s">
        <v>24</v>
      </c>
      <c r="J56" s="8" t="s">
        <v>18</v>
      </c>
      <c r="K56" s="8" t="s">
        <v>19</v>
      </c>
    </row>
    <row r="57" spans="1:11" x14ac:dyDescent="0.3">
      <c r="A57" s="7">
        <f t="shared" si="1"/>
        <v>53</v>
      </c>
      <c r="B57" s="8" t="s">
        <v>140</v>
      </c>
      <c r="C57" s="8" t="s">
        <v>141</v>
      </c>
      <c r="D57" s="8"/>
      <c r="E57" s="11">
        <v>2.173</v>
      </c>
      <c r="F57" s="10">
        <v>8.391</v>
      </c>
      <c r="G57" s="8" t="s">
        <v>142</v>
      </c>
      <c r="H57" s="8" t="s">
        <v>16</v>
      </c>
      <c r="I57" s="8" t="s">
        <v>37</v>
      </c>
      <c r="J57" s="8" t="s">
        <v>18</v>
      </c>
      <c r="K57" s="8" t="s">
        <v>19</v>
      </c>
    </row>
    <row r="58" spans="1:11" x14ac:dyDescent="0.3">
      <c r="A58" s="7">
        <f t="shared" si="1"/>
        <v>54</v>
      </c>
      <c r="B58" s="8" t="s">
        <v>143</v>
      </c>
      <c r="C58" s="8" t="s">
        <v>144</v>
      </c>
      <c r="D58" s="8"/>
      <c r="E58" s="11">
        <v>5.8479999999999999</v>
      </c>
      <c r="F58" s="10">
        <v>17.908000000000001</v>
      </c>
      <c r="G58" s="8" t="s">
        <v>77</v>
      </c>
      <c r="H58" s="8" t="s">
        <v>16</v>
      </c>
      <c r="I58" s="8" t="s">
        <v>37</v>
      </c>
      <c r="J58" s="8" t="s">
        <v>18</v>
      </c>
      <c r="K58" s="8" t="s">
        <v>19</v>
      </c>
    </row>
    <row r="59" spans="1:11" x14ac:dyDescent="0.3">
      <c r="A59" s="7">
        <f t="shared" si="1"/>
        <v>55</v>
      </c>
      <c r="B59" s="8" t="s">
        <v>145</v>
      </c>
      <c r="C59" s="8" t="s">
        <v>146</v>
      </c>
      <c r="D59" s="8"/>
      <c r="E59" s="11">
        <v>7.9080000000000004</v>
      </c>
      <c r="F59" s="10">
        <v>28.318999999999999</v>
      </c>
      <c r="G59" s="8" t="s">
        <v>127</v>
      </c>
      <c r="H59" s="8" t="s">
        <v>16</v>
      </c>
      <c r="I59" s="8" t="s">
        <v>37</v>
      </c>
      <c r="J59" s="8" t="s">
        <v>18</v>
      </c>
      <c r="K59" s="8" t="s">
        <v>19</v>
      </c>
    </row>
    <row r="60" spans="1:11" x14ac:dyDescent="0.3">
      <c r="A60" s="7">
        <f t="shared" si="1"/>
        <v>56</v>
      </c>
      <c r="B60" s="8" t="s">
        <v>147</v>
      </c>
      <c r="C60" s="8" t="s">
        <v>148</v>
      </c>
      <c r="D60" s="8"/>
      <c r="E60" s="11">
        <v>3.1379999999999999</v>
      </c>
      <c r="F60" s="10">
        <v>4.6449999999999996</v>
      </c>
      <c r="G60" s="8" t="s">
        <v>77</v>
      </c>
      <c r="H60" s="8" t="s">
        <v>16</v>
      </c>
      <c r="I60" s="8" t="s">
        <v>37</v>
      </c>
      <c r="J60" s="8" t="s">
        <v>18</v>
      </c>
      <c r="K60" s="8" t="s">
        <v>19</v>
      </c>
    </row>
    <row r="61" spans="1:11" x14ac:dyDescent="0.3">
      <c r="A61" s="7">
        <f t="shared" si="1"/>
        <v>57</v>
      </c>
      <c r="B61" s="8" t="s">
        <v>149</v>
      </c>
      <c r="C61" s="8" t="s">
        <v>150</v>
      </c>
      <c r="D61" s="8"/>
      <c r="E61" s="11">
        <v>5.7149999999999999</v>
      </c>
      <c r="F61" s="10">
        <v>22.01</v>
      </c>
      <c r="G61" s="8" t="s">
        <v>36</v>
      </c>
      <c r="H61" s="8" t="s">
        <v>16</v>
      </c>
      <c r="I61" s="8" t="s">
        <v>37</v>
      </c>
      <c r="J61" s="8" t="s">
        <v>18</v>
      </c>
      <c r="K61" s="8" t="s">
        <v>19</v>
      </c>
    </row>
    <row r="62" spans="1:11" x14ac:dyDescent="0.3">
      <c r="A62" s="7">
        <f t="shared" si="1"/>
        <v>58</v>
      </c>
      <c r="B62" s="8" t="s">
        <v>151</v>
      </c>
      <c r="C62" s="8" t="s">
        <v>152</v>
      </c>
      <c r="D62" s="9">
        <v>21.05</v>
      </c>
      <c r="E62" s="10"/>
      <c r="F62" s="10"/>
      <c r="G62" s="8" t="s">
        <v>77</v>
      </c>
      <c r="H62" s="8" t="s">
        <v>16</v>
      </c>
      <c r="I62" s="8" t="s">
        <v>17</v>
      </c>
      <c r="J62" s="8" t="s">
        <v>18</v>
      </c>
      <c r="K62" s="8" t="s">
        <v>19</v>
      </c>
    </row>
    <row r="63" spans="1:11" x14ac:dyDescent="0.3">
      <c r="A63" s="7">
        <f t="shared" si="1"/>
        <v>59</v>
      </c>
      <c r="B63" s="8" t="s">
        <v>153</v>
      </c>
      <c r="C63" s="8" t="s">
        <v>154</v>
      </c>
      <c r="D63" s="8"/>
      <c r="E63" s="11">
        <v>0.997</v>
      </c>
      <c r="F63" s="10">
        <v>3.798</v>
      </c>
      <c r="G63" s="8" t="s">
        <v>60</v>
      </c>
      <c r="H63" s="8" t="s">
        <v>16</v>
      </c>
      <c r="I63" s="8" t="s">
        <v>37</v>
      </c>
      <c r="J63" s="8" t="s">
        <v>18</v>
      </c>
      <c r="K63" s="8" t="s">
        <v>19</v>
      </c>
    </row>
    <row r="64" spans="1:11" x14ac:dyDescent="0.3">
      <c r="A64" s="7">
        <f t="shared" si="1"/>
        <v>60</v>
      </c>
      <c r="B64" s="8" t="s">
        <v>155</v>
      </c>
      <c r="C64" s="8" t="s">
        <v>156</v>
      </c>
      <c r="D64" s="8"/>
      <c r="E64" s="11">
        <v>1.9470000000000001</v>
      </c>
      <c r="F64" s="10">
        <v>5.88</v>
      </c>
      <c r="G64" s="8" t="s">
        <v>27</v>
      </c>
      <c r="H64" s="8" t="s">
        <v>16</v>
      </c>
      <c r="I64" s="8" t="s">
        <v>37</v>
      </c>
      <c r="J64" s="8" t="s">
        <v>18</v>
      </c>
      <c r="K64" s="8" t="s">
        <v>19</v>
      </c>
    </row>
    <row r="65" spans="1:11" x14ac:dyDescent="0.3">
      <c r="A65" s="7">
        <f t="shared" si="1"/>
        <v>61</v>
      </c>
      <c r="B65" s="8" t="s">
        <v>157</v>
      </c>
      <c r="C65" s="8" t="s">
        <v>158</v>
      </c>
      <c r="D65" s="8"/>
      <c r="E65" s="11">
        <v>2.1219999999999999</v>
      </c>
      <c r="F65" s="10">
        <v>1.4630000000000001</v>
      </c>
      <c r="G65" s="8" t="s">
        <v>22</v>
      </c>
      <c r="H65" s="8" t="s">
        <v>16</v>
      </c>
      <c r="I65" s="8" t="s">
        <v>37</v>
      </c>
      <c r="J65" s="8" t="s">
        <v>18</v>
      </c>
      <c r="K65" s="8" t="s">
        <v>19</v>
      </c>
    </row>
    <row r="66" spans="1:11" ht="15.6" x14ac:dyDescent="0.3">
      <c r="A66" s="74" t="s">
        <v>159</v>
      </c>
      <c r="B66" s="74"/>
      <c r="C66" s="74"/>
      <c r="D66" s="15">
        <f>SUM(D5:D65)</f>
        <v>118.179</v>
      </c>
      <c r="E66" s="15">
        <f>SUM(E5:E65)</f>
        <v>218.59500000000014</v>
      </c>
      <c r="F66" s="15">
        <f>SUM(F5:F65)</f>
        <v>746.31999999999994</v>
      </c>
    </row>
    <row r="67" spans="1:11" ht="15.6" x14ac:dyDescent="0.3">
      <c r="A67" s="74" t="s">
        <v>160</v>
      </c>
      <c r="B67" s="74"/>
      <c r="C67" s="74"/>
      <c r="D67" s="75">
        <f>D66+E66+F66</f>
        <v>1083.0940000000001</v>
      </c>
      <c r="E67" s="75"/>
      <c r="F67" s="75"/>
    </row>
    <row r="70" spans="1:11" x14ac:dyDescent="0.3">
      <c r="E70" s="16"/>
    </row>
  </sheetData>
  <autoFilter ref="A3:K67" xr:uid="{8428FF16-DE3E-4C7B-8595-324DBE884814}"/>
  <customSheetViews>
    <customSheetView guid="{529783F9-60D4-4884-AA65-B15CD8CE647E}" scale="85" filter="1" showAutoFilter="1">
      <pane ySplit="1" topLeftCell="A2" activePane="bottomLeft" state="frozen"/>
      <selection pane="bottomLeft" activeCell="U2565" sqref="U2565"/>
      <pageMargins left="0" right="0" top="0" bottom="0" header="0" footer="0"/>
      <pageSetup paperSize="9" orientation="portrait" r:id="rId1"/>
      <autoFilter ref="B1:AW11920" xr:uid="{C74256C5-0DC0-4759-A660-7F6F4B98DC00}">
        <filterColumn colId="0">
          <filters>
            <filter val="Elektřina"/>
          </filters>
        </filterColumn>
        <filterColumn colId="1">
          <filters>
            <filter val="A"/>
          </filters>
        </filterColumn>
        <filterColumn colId="10">
          <filters>
            <dateGroupItem year="2013" dateTimeGrouping="year"/>
            <dateGroupItem year="2012" dateTimeGrouping="year"/>
          </filters>
        </filterColumn>
        <filterColumn colId="13">
          <filters>
            <filter val="Stredoslovenská energetika - Distribúcia, a.s."/>
          </filters>
        </filterColumn>
        <filterColumn colId="19">
          <filters>
            <filter val="VN SSE-D"/>
          </filters>
        </filterColumn>
        <filterColumn colId="22">
          <filters>
            <filter val="28,652"/>
            <filter val="34"/>
            <filter val="34,41"/>
            <filter val="38"/>
            <filter val="38,5"/>
            <filter val="38,96"/>
            <filter val="39,95"/>
            <filter val="39,98"/>
            <filter val="40,06"/>
            <filter val="40,716"/>
            <filter val="40,9"/>
            <filter val="41"/>
            <filter val="41,31"/>
            <filter val="41,8"/>
            <filter val="42"/>
            <filter val="42,27"/>
            <filter val="42,5"/>
            <filter val="42,55"/>
            <filter val="42,75"/>
            <filter val="42,8"/>
            <filter val="42,85"/>
            <filter val="43"/>
            <filter val="43,05"/>
            <filter val="43,46"/>
            <filter val="43,8"/>
            <filter val="44"/>
            <filter val="44,47"/>
            <filter val="44,5"/>
            <filter val="44,7"/>
            <filter val="44,8"/>
            <filter val="44,98"/>
            <filter val="45"/>
            <filter val="45,1"/>
            <filter val="45,24"/>
            <filter val="45,3"/>
            <filter val="45,35"/>
            <filter val="45,51"/>
            <filter val="45,7"/>
            <filter val="45,75"/>
            <filter val="45,8"/>
            <filter val="45,994"/>
            <filter val="46"/>
            <filter val="46,1"/>
            <filter val="46,25"/>
            <filter val="46,39"/>
            <filter val="46,5"/>
            <filter val="46,8"/>
            <filter val="46,98"/>
            <filter val="47"/>
            <filter val="47,15"/>
            <filter val="47,2"/>
            <filter val="47,29"/>
            <filter val="47,5"/>
            <filter val="47,53"/>
            <filter val="47,6"/>
            <filter val="47,75"/>
            <filter val="47,9"/>
            <filter val="48"/>
            <filter val="48,22"/>
            <filter val="48,23"/>
            <filter val="48,5"/>
            <filter val="48,8"/>
            <filter val="49"/>
            <filter val="49,5"/>
            <filter val="49,7"/>
            <filter val="49,9"/>
            <filter val="50"/>
            <filter val="50,2"/>
            <filter val="50,7"/>
            <filter val="51"/>
            <filter val="51,3"/>
            <filter val="51,4"/>
            <filter val="51,5"/>
            <filter val="51,64"/>
            <filter val="51,77"/>
            <filter val="51,79"/>
            <filter val="51,8"/>
            <filter val="52"/>
            <filter val="52,2"/>
            <filter val="52,29"/>
            <filter val="52,5"/>
            <filter val="52,51"/>
            <filter val="52,99"/>
            <filter val="53"/>
            <filter val="53,16"/>
            <filter val="53,4"/>
            <filter val="53,5"/>
            <filter val="53,6"/>
            <filter val="53,8"/>
            <filter val="53,88"/>
            <filter val="53,9"/>
            <filter val="54"/>
            <filter val="54,21"/>
            <filter val="54,34"/>
            <filter val="54,5"/>
            <filter val="54,63"/>
            <filter val="54,8"/>
            <filter val="55"/>
            <filter val="55,04"/>
            <filter val="55,2"/>
            <filter val="55,5"/>
            <filter val="55,6"/>
            <filter val="55,7"/>
            <filter val="55,8"/>
            <filter val="56"/>
            <filter val="56,1"/>
            <filter val="56,15"/>
            <filter val="56,2"/>
            <filter val="56,3"/>
            <filter val="56,45"/>
            <filter val="56,5"/>
            <filter val="57"/>
            <filter val="57,4"/>
            <filter val="57,5"/>
            <filter val="57,6"/>
            <filter val="58"/>
            <filter val="58,2"/>
            <filter val="58,3"/>
            <filter val="58,4"/>
            <filter val="58,5"/>
            <filter val="59"/>
            <filter val="59,1"/>
            <filter val="59,2"/>
            <filter val="59,4"/>
            <filter val="59,9"/>
            <filter val="60"/>
            <filter val="60,38"/>
            <filter val="60,8"/>
            <filter val="61"/>
            <filter val="61,14"/>
            <filter val="61,42"/>
            <filter val="61,625"/>
            <filter val="61,6251"/>
            <filter val="61,9"/>
            <filter val="62"/>
            <filter val="62,22"/>
            <filter val="62,4"/>
            <filter val="62,42"/>
            <filter val="62,54"/>
            <filter val="63"/>
            <filter val="63,05"/>
            <filter val="63,1"/>
            <filter val="63,495"/>
            <filter val="64"/>
            <filter val="64,187"/>
            <filter val="64,4"/>
            <filter val="64,71"/>
            <filter val="65"/>
            <filter val="65,3"/>
            <filter val="65,5"/>
            <filter val="66"/>
            <filter val="66,59"/>
            <filter val="66,6"/>
            <filter val="66,73"/>
            <filter val="67"/>
            <filter val="67,1"/>
            <filter val="67,16"/>
            <filter val="68"/>
            <filter val="68,8"/>
            <filter val="69"/>
            <filter val="70"/>
            <filter val="70,14"/>
            <filter val="71"/>
            <filter val="71,1"/>
            <filter val="72"/>
            <filter val="72,66"/>
            <filter val="73"/>
            <filter val="73,37"/>
            <filter val="73,5"/>
            <filter val="75"/>
            <filter val="75,31"/>
            <filter val="76"/>
            <filter val="77"/>
            <filter val="78"/>
            <filter val="78,18"/>
            <filter val="79"/>
            <filter val="79,01"/>
            <filter val="79,95"/>
            <filter val="79,98"/>
            <filter val="81,93"/>
            <filter val="82"/>
            <filter val="83,1"/>
            <filter val="84"/>
            <filter val="85"/>
            <filter val="85,535"/>
            <filter val="86"/>
            <filter val="88,89"/>
            <filter val="89"/>
            <filter val="93"/>
            <filter val="98"/>
          </filters>
        </filterColumn>
        <sortState xmlns:xlrd2="http://schemas.microsoft.com/office/spreadsheetml/2017/richdata2" ref="B3:AW11920">
          <sortCondition ref="B2:B11920"/>
          <sortCondition ref="C2:C11920"/>
          <sortCondition ref="F2:F11920"/>
          <sortCondition ref="G2:G11920"/>
          <sortCondition ref="H2:H11920"/>
          <sortCondition ref="D2:D11920"/>
          <sortCondition ref="E2:E11920"/>
          <sortCondition ref="J2:J11920"/>
        </sortState>
      </autoFilter>
    </customSheetView>
    <customSheetView guid="{E6901AE3-BCD6-4020-83E5-C541392D488D}" filter="1" showAutoFilter="1">
      <pane ySplit="1" topLeftCell="A2" activePane="bottomLeft" state="frozen"/>
      <selection pane="bottomLeft" activeCell="A3" sqref="A3"/>
      <pageMargins left="0" right="0" top="0" bottom="0" header="0" footer="0"/>
      <pageSetup paperSize="9" orientation="portrait" r:id="rId2"/>
      <autoFilter ref="B1:AW11920" xr:uid="{92F4D93C-D6FB-488B-B702-0F249629014C}">
        <filterColumn colId="0">
          <filters>
            <filter val="Elektřina"/>
          </filters>
        </filterColumn>
        <filterColumn colId="1">
          <filters>
            <filter val="A"/>
          </filters>
        </filterColumn>
        <filterColumn colId="10">
          <filters>
            <dateGroupItem year="2013" dateTimeGrouping="year"/>
            <dateGroupItem year="2012" dateTimeGrouping="year"/>
          </filters>
        </filterColumn>
        <filterColumn colId="13">
          <filters>
            <filter val="Západoslovenská distribučná, a.s."/>
          </filters>
        </filterColumn>
        <filterColumn colId="19">
          <filters>
            <filter val="C2-X3 ZSE-D 1T"/>
          </filters>
        </filterColumn>
        <filterColumn colId="22">
          <filters>
            <filter val="28,652"/>
            <filter val="34"/>
            <filter val="34,41"/>
            <filter val="38"/>
            <filter val="38,5"/>
            <filter val="38,96"/>
            <filter val="39,95"/>
            <filter val="39,98"/>
            <filter val="40,06"/>
            <filter val="40,716"/>
            <filter val="40,9"/>
            <filter val="41"/>
            <filter val="41,31"/>
            <filter val="41,8"/>
            <filter val="42"/>
            <filter val="42,27"/>
            <filter val="42,5"/>
            <filter val="42,55"/>
            <filter val="42,75"/>
            <filter val="42,8"/>
            <filter val="42,85"/>
            <filter val="43"/>
            <filter val="43,05"/>
            <filter val="43,46"/>
            <filter val="43,8"/>
            <filter val="44"/>
            <filter val="44,47"/>
            <filter val="44,5"/>
            <filter val="44,7"/>
            <filter val="44,8"/>
            <filter val="44,98"/>
            <filter val="45"/>
            <filter val="45,1"/>
            <filter val="45,24"/>
            <filter val="45,3"/>
            <filter val="45,35"/>
            <filter val="45,51"/>
            <filter val="45,7"/>
            <filter val="45,75"/>
            <filter val="45,8"/>
            <filter val="45,994"/>
            <filter val="46"/>
            <filter val="46,1"/>
            <filter val="46,25"/>
            <filter val="46,39"/>
            <filter val="46,5"/>
            <filter val="46,8"/>
            <filter val="46,98"/>
            <filter val="47"/>
            <filter val="47,15"/>
            <filter val="47,2"/>
            <filter val="47,29"/>
            <filter val="47,5"/>
            <filter val="47,53"/>
            <filter val="47,6"/>
            <filter val="47,75"/>
            <filter val="47,9"/>
            <filter val="48"/>
            <filter val="48,22"/>
            <filter val="48,23"/>
            <filter val="48,5"/>
            <filter val="48,8"/>
            <filter val="49"/>
            <filter val="49,5"/>
            <filter val="49,7"/>
            <filter val="49,9"/>
            <filter val="50"/>
            <filter val="50,2"/>
            <filter val="50,7"/>
            <filter val="51"/>
            <filter val="51,3"/>
            <filter val="51,4"/>
            <filter val="51,5"/>
            <filter val="51,64"/>
            <filter val="51,77"/>
            <filter val="51,79"/>
            <filter val="51,8"/>
            <filter val="52"/>
            <filter val="52,2"/>
            <filter val="52,29"/>
            <filter val="52,5"/>
            <filter val="52,51"/>
            <filter val="52,99"/>
            <filter val="53"/>
            <filter val="53,16"/>
            <filter val="53,4"/>
            <filter val="53,5"/>
            <filter val="53,6"/>
            <filter val="53,8"/>
            <filter val="53,88"/>
            <filter val="53,9"/>
            <filter val="54"/>
            <filter val="54,21"/>
            <filter val="54,34"/>
            <filter val="54,5"/>
            <filter val="54,63"/>
            <filter val="54,8"/>
            <filter val="55"/>
            <filter val="55,04"/>
            <filter val="55,2"/>
            <filter val="55,5"/>
            <filter val="55,6"/>
            <filter val="55,7"/>
            <filter val="55,8"/>
            <filter val="56"/>
            <filter val="56,1"/>
            <filter val="56,15"/>
            <filter val="56,2"/>
            <filter val="56,3"/>
            <filter val="56,45"/>
            <filter val="56,5"/>
            <filter val="57"/>
            <filter val="57,4"/>
            <filter val="57,5"/>
            <filter val="57,6"/>
            <filter val="58"/>
            <filter val="58,2"/>
            <filter val="58,3"/>
            <filter val="58,4"/>
            <filter val="58,5"/>
            <filter val="59"/>
            <filter val="59,1"/>
            <filter val="59,2"/>
            <filter val="59,4"/>
            <filter val="59,9"/>
            <filter val="60"/>
            <filter val="60,38"/>
            <filter val="60,8"/>
            <filter val="61"/>
            <filter val="61,14"/>
            <filter val="61,42"/>
            <filter val="61,625"/>
            <filter val="61,6251"/>
            <filter val="61,9"/>
            <filter val="62"/>
            <filter val="62,22"/>
            <filter val="62,4"/>
            <filter val="62,42"/>
            <filter val="62,54"/>
            <filter val="63"/>
            <filter val="63,05"/>
            <filter val="63,1"/>
            <filter val="63,495"/>
            <filter val="64"/>
            <filter val="64,187"/>
            <filter val="64,4"/>
            <filter val="64,71"/>
            <filter val="65"/>
            <filter val="65,3"/>
            <filter val="65,5"/>
            <filter val="66"/>
            <filter val="66,59"/>
            <filter val="66,6"/>
            <filter val="66,73"/>
            <filter val="67"/>
            <filter val="67,1"/>
            <filter val="67,16"/>
            <filter val="68"/>
            <filter val="68,8"/>
            <filter val="69"/>
            <filter val="70"/>
            <filter val="70,14"/>
            <filter val="71"/>
            <filter val="71,1"/>
            <filter val="72"/>
            <filter val="72,66"/>
            <filter val="73"/>
            <filter val="73,37"/>
            <filter val="73,5"/>
            <filter val="75"/>
            <filter val="75,31"/>
            <filter val="76"/>
            <filter val="77"/>
            <filter val="78"/>
            <filter val="78,18"/>
            <filter val="79"/>
            <filter val="79,01"/>
            <filter val="79,95"/>
            <filter val="79,98"/>
            <filter val="81,93"/>
            <filter val="82"/>
            <filter val="83,1"/>
            <filter val="84"/>
            <filter val="85"/>
            <filter val="85,535"/>
            <filter val="86"/>
            <filter val="88,89"/>
            <filter val="89"/>
            <filter val="93"/>
            <filter val="98"/>
          </filters>
        </filterColumn>
        <sortState xmlns:xlrd2="http://schemas.microsoft.com/office/spreadsheetml/2017/richdata2" ref="B2:AW11920">
          <sortCondition ref="B2:B11920"/>
          <sortCondition ref="C2:C11920"/>
          <sortCondition ref="F2:F11920"/>
          <sortCondition ref="G2:G11920"/>
          <sortCondition ref="H2:H11920"/>
          <sortCondition ref="D2:D11920"/>
          <sortCondition ref="E2:E11920"/>
          <sortCondition ref="J2:J11920"/>
        </sortState>
      </autoFilter>
    </customSheetView>
    <customSheetView guid="{5803765E-F1E9-4AC0-9DB3-994E3CD9EA8E}" scale="85" filter="1" showAutoFilter="1">
      <pane ySplit="1" topLeftCell="A2" activePane="bottomLeft" state="frozen"/>
      <selection pane="bottomLeft" activeCell="G5091" sqref="G5091"/>
      <pageMargins left="0" right="0" top="0" bottom="0" header="0" footer="0"/>
      <pageSetup paperSize="9" orientation="portrait" r:id="rId3"/>
      <autoFilter ref="B1:AW11920" xr:uid="{2EC0EC87-C623-4264-9015-25F2339C1D7D}">
        <filterColumn colId="0">
          <filters>
            <filter val="Elektřina"/>
          </filters>
        </filterColumn>
        <filterColumn colId="1">
          <filters>
            <filter val="A"/>
          </filters>
        </filterColumn>
        <filterColumn colId="10">
          <filters>
            <dateGroupItem year="2013" dateTimeGrouping="year"/>
            <dateGroupItem year="2012" dateTimeGrouping="year"/>
          </filters>
        </filterColumn>
        <filterColumn colId="13">
          <filters>
            <filter val="Západoslovenská distribučná, a.s."/>
          </filters>
        </filterColumn>
        <filterColumn colId="19">
          <filters>
            <filter val="C9_ZSE-D  Fixný mesačný poplatok"/>
          </filters>
        </filterColumn>
        <filterColumn colId="22">
          <filters>
            <filter val="28,652"/>
            <filter val="34"/>
            <filter val="34,41"/>
            <filter val="38"/>
            <filter val="38,5"/>
            <filter val="38,96"/>
            <filter val="39,95"/>
            <filter val="39,98"/>
            <filter val="40,06"/>
            <filter val="40,716"/>
            <filter val="40,9"/>
            <filter val="41"/>
            <filter val="41,31"/>
            <filter val="41,8"/>
            <filter val="42"/>
            <filter val="42,27"/>
            <filter val="42,5"/>
            <filter val="42,55"/>
            <filter val="42,75"/>
            <filter val="42,8"/>
            <filter val="42,85"/>
            <filter val="43"/>
            <filter val="43,05"/>
            <filter val="43,46"/>
            <filter val="43,8"/>
            <filter val="44"/>
            <filter val="44,47"/>
            <filter val="44,5"/>
            <filter val="44,7"/>
            <filter val="44,8"/>
            <filter val="44,98"/>
            <filter val="45"/>
            <filter val="45,1"/>
            <filter val="45,24"/>
            <filter val="45,3"/>
            <filter val="45,35"/>
            <filter val="45,51"/>
            <filter val="45,7"/>
            <filter val="45,75"/>
            <filter val="45,8"/>
            <filter val="45,994"/>
            <filter val="46"/>
            <filter val="46,1"/>
            <filter val="46,25"/>
            <filter val="46,39"/>
            <filter val="46,5"/>
            <filter val="46,8"/>
            <filter val="46,98"/>
            <filter val="47"/>
            <filter val="47,15"/>
            <filter val="47,2"/>
            <filter val="47,29"/>
            <filter val="47,5"/>
            <filter val="47,53"/>
            <filter val="47,6"/>
            <filter val="47,75"/>
            <filter val="47,9"/>
            <filter val="48"/>
            <filter val="48,22"/>
            <filter val="48,23"/>
            <filter val="48,5"/>
            <filter val="48,8"/>
            <filter val="49"/>
            <filter val="49,5"/>
            <filter val="49,7"/>
            <filter val="49,9"/>
            <filter val="50"/>
            <filter val="50,2"/>
            <filter val="50,7"/>
            <filter val="51"/>
            <filter val="51,3"/>
            <filter val="51,4"/>
            <filter val="51,5"/>
            <filter val="51,64"/>
            <filter val="51,77"/>
            <filter val="51,79"/>
            <filter val="51,8"/>
            <filter val="52"/>
            <filter val="52,2"/>
            <filter val="52,29"/>
            <filter val="52,5"/>
            <filter val="52,51"/>
            <filter val="52,99"/>
            <filter val="53"/>
            <filter val="53,16"/>
            <filter val="53,4"/>
            <filter val="53,5"/>
            <filter val="53,6"/>
            <filter val="53,8"/>
            <filter val="53,88"/>
            <filter val="53,9"/>
            <filter val="54"/>
            <filter val="54,21"/>
            <filter val="54,34"/>
            <filter val="54,5"/>
            <filter val="54,63"/>
            <filter val="54,8"/>
            <filter val="55"/>
            <filter val="55,04"/>
            <filter val="55,2"/>
            <filter val="55,5"/>
            <filter val="55,6"/>
            <filter val="55,7"/>
            <filter val="55,8"/>
            <filter val="56"/>
            <filter val="56,1"/>
            <filter val="56,15"/>
            <filter val="56,2"/>
            <filter val="56,3"/>
            <filter val="56,45"/>
            <filter val="56,5"/>
            <filter val="57"/>
            <filter val="57,4"/>
            <filter val="57,5"/>
            <filter val="57,6"/>
            <filter val="58"/>
            <filter val="58,2"/>
            <filter val="58,3"/>
            <filter val="58,4"/>
            <filter val="58,5"/>
            <filter val="59"/>
            <filter val="59,1"/>
            <filter val="59,2"/>
            <filter val="59,4"/>
            <filter val="59,9"/>
            <filter val="60"/>
            <filter val="60,38"/>
            <filter val="60,8"/>
            <filter val="61"/>
            <filter val="61,14"/>
            <filter val="61,42"/>
            <filter val="61,625"/>
            <filter val="61,6251"/>
            <filter val="61,9"/>
            <filter val="62"/>
            <filter val="62,22"/>
            <filter val="62,4"/>
            <filter val="62,42"/>
            <filter val="62,54"/>
            <filter val="63"/>
            <filter val="63,05"/>
            <filter val="63,1"/>
            <filter val="63,495"/>
            <filter val="64"/>
            <filter val="64,187"/>
            <filter val="64,4"/>
            <filter val="64,71"/>
            <filter val="65"/>
            <filter val="65,3"/>
            <filter val="65,5"/>
            <filter val="66"/>
            <filter val="66,59"/>
            <filter val="66,6"/>
            <filter val="66,73"/>
            <filter val="67"/>
            <filter val="67,1"/>
            <filter val="67,16"/>
            <filter val="68"/>
            <filter val="68,8"/>
            <filter val="69"/>
            <filter val="70"/>
            <filter val="70,14"/>
            <filter val="71"/>
            <filter val="71,1"/>
            <filter val="72"/>
            <filter val="72,66"/>
            <filter val="73"/>
            <filter val="73,37"/>
            <filter val="73,5"/>
            <filter val="75"/>
            <filter val="75,31"/>
            <filter val="76"/>
            <filter val="77"/>
            <filter val="78"/>
            <filter val="78,18"/>
            <filter val="79"/>
            <filter val="79,01"/>
            <filter val="79,95"/>
            <filter val="79,98"/>
            <filter val="81,93"/>
            <filter val="82"/>
            <filter val="83,1"/>
            <filter val="84"/>
            <filter val="85"/>
            <filter val="85,535"/>
            <filter val="86"/>
            <filter val="88,89"/>
            <filter val="89"/>
            <filter val="93"/>
            <filter val="98"/>
          </filters>
        </filterColumn>
        <sortState xmlns:xlrd2="http://schemas.microsoft.com/office/spreadsheetml/2017/richdata2" ref="B3:AW11920">
          <sortCondition ref="B2:B11920"/>
          <sortCondition ref="C2:C11920"/>
          <sortCondition ref="F2:F11920"/>
          <sortCondition ref="G2:G11920"/>
          <sortCondition ref="H2:H11920"/>
          <sortCondition ref="D2:D11920"/>
          <sortCondition ref="E2:E11920"/>
          <sortCondition ref="J2:J11920"/>
        </sortState>
      </autoFilter>
    </customSheetView>
  </customSheetViews>
  <mergeCells count="4">
    <mergeCell ref="A67:C67"/>
    <mergeCell ref="D67:F67"/>
    <mergeCell ref="A1:K1"/>
    <mergeCell ref="A66:C66"/>
  </mergeCells>
  <pageMargins left="0.7" right="0.7" top="0.75" bottom="0.75" header="0.3" footer="0.3"/>
  <pageSetup paperSize="9" scale="48" orientation="landscape" r:id="rId4"/>
  <ignoredErrors>
    <ignoredError sqref="D6:D7 D9 D11:D25 D27 D29:D30 D32:D35 D37:D42 D45:D47 D49:D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F771F-D44A-4D78-90A8-4DB9659AA0BC}">
  <sheetPr>
    <pageSetUpPr fitToPage="1"/>
  </sheetPr>
  <dimension ref="A1:P205"/>
  <sheetViews>
    <sheetView zoomScaleNormal="100" workbookViewId="0">
      <pane ySplit="3" topLeftCell="A118" activePane="bottomLeft" state="frozen"/>
      <selection pane="bottomLeft" activeCell="E38" sqref="E38"/>
    </sheetView>
  </sheetViews>
  <sheetFormatPr defaultColWidth="9.109375" defaultRowHeight="14.4" x14ac:dyDescent="0.3"/>
  <cols>
    <col min="1" max="1" width="12.33203125" style="2" bestFit="1" customWidth="1"/>
    <col min="2" max="2" width="18.5546875" style="1" bestFit="1" customWidth="1"/>
    <col min="3" max="3" width="39.109375" style="1" bestFit="1" customWidth="1"/>
    <col min="4" max="6" width="14.6640625" style="1" customWidth="1"/>
    <col min="7" max="7" width="10.109375" style="1" customWidth="1"/>
    <col min="8" max="8" width="10.6640625" style="1" customWidth="1"/>
    <col min="9" max="10" width="24" style="1" customWidth="1"/>
    <col min="11" max="11" width="17.88671875" style="1" customWidth="1"/>
    <col min="12" max="16384" width="9.109375" style="1"/>
  </cols>
  <sheetData>
    <row r="1" spans="1:11" ht="24.9" customHeight="1" x14ac:dyDescent="0.3">
      <c r="A1" s="76" t="s">
        <v>161</v>
      </c>
      <c r="B1" s="76"/>
      <c r="C1" s="76"/>
      <c r="D1" s="76"/>
      <c r="E1" s="77"/>
      <c r="F1" s="76"/>
      <c r="G1" s="76"/>
      <c r="H1" s="76"/>
      <c r="I1" s="76"/>
      <c r="J1" s="76"/>
      <c r="K1" s="76"/>
    </row>
    <row r="3" spans="1:11" s="6" customFormat="1" ht="39.9" customHeight="1" x14ac:dyDescent="0.3">
      <c r="A3" s="3" t="s">
        <v>1</v>
      </c>
      <c r="B3" s="4" t="s">
        <v>2</v>
      </c>
      <c r="C3" s="4" t="s">
        <v>3</v>
      </c>
      <c r="D3" s="5" t="s">
        <v>162</v>
      </c>
      <c r="E3" s="5" t="s">
        <v>163</v>
      </c>
      <c r="F3" s="5" t="s">
        <v>164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x14ac:dyDescent="0.3">
      <c r="A4" s="78" t="s">
        <v>165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x14ac:dyDescent="0.3">
      <c r="A5" s="17">
        <v>1</v>
      </c>
      <c r="B5" s="37" t="s">
        <v>166</v>
      </c>
      <c r="C5" s="18" t="s">
        <v>167</v>
      </c>
      <c r="D5" s="19">
        <v>5.9039999999999999</v>
      </c>
      <c r="E5" s="38"/>
      <c r="F5" s="38"/>
      <c r="G5" s="39" t="s">
        <v>77</v>
      </c>
      <c r="H5" s="18" t="s">
        <v>23</v>
      </c>
      <c r="I5" s="18" t="s">
        <v>84</v>
      </c>
      <c r="J5" s="18" t="s">
        <v>18</v>
      </c>
      <c r="K5" s="18" t="s">
        <v>19</v>
      </c>
    </row>
    <row r="6" spans="1:11" x14ac:dyDescent="0.3">
      <c r="A6" s="7">
        <f>A5+1</f>
        <v>2</v>
      </c>
      <c r="B6" s="40" t="s">
        <v>168</v>
      </c>
      <c r="C6" s="8" t="s">
        <v>169</v>
      </c>
      <c r="D6" s="11"/>
      <c r="E6" s="11">
        <v>3.9849999999999999</v>
      </c>
      <c r="F6" s="11">
        <v>0.878</v>
      </c>
      <c r="G6" s="41" t="s">
        <v>94</v>
      </c>
      <c r="H6" s="8" t="s">
        <v>16</v>
      </c>
      <c r="I6" s="8" t="s">
        <v>37</v>
      </c>
      <c r="J6" s="8" t="s">
        <v>18</v>
      </c>
      <c r="K6" s="8" t="s">
        <v>19</v>
      </c>
    </row>
    <row r="7" spans="1:11" x14ac:dyDescent="0.3">
      <c r="A7" s="7">
        <f t="shared" ref="A7:A67" si="0">A6+1</f>
        <v>3</v>
      </c>
      <c r="B7" s="40" t="s">
        <v>170</v>
      </c>
      <c r="C7" s="8" t="s">
        <v>171</v>
      </c>
      <c r="D7" s="11"/>
      <c r="E7" s="11">
        <v>1E-3</v>
      </c>
      <c r="F7" s="11">
        <v>1E-3</v>
      </c>
      <c r="G7" s="41" t="s">
        <v>77</v>
      </c>
      <c r="H7" s="8" t="s">
        <v>23</v>
      </c>
      <c r="I7" s="8" t="s">
        <v>24</v>
      </c>
      <c r="J7" s="8" t="s">
        <v>18</v>
      </c>
      <c r="K7" s="8" t="s">
        <v>19</v>
      </c>
    </row>
    <row r="8" spans="1:11" x14ac:dyDescent="0.3">
      <c r="A8" s="7">
        <f t="shared" si="0"/>
        <v>4</v>
      </c>
      <c r="B8" s="40" t="s">
        <v>172</v>
      </c>
      <c r="C8" s="8" t="s">
        <v>173</v>
      </c>
      <c r="D8" s="9">
        <v>83.135999999999996</v>
      </c>
      <c r="E8" s="11"/>
      <c r="F8" s="11"/>
      <c r="G8" s="41" t="s">
        <v>174</v>
      </c>
      <c r="H8" s="8" t="s">
        <v>16</v>
      </c>
      <c r="I8" s="8" t="s">
        <v>17</v>
      </c>
      <c r="J8" s="8" t="s">
        <v>18</v>
      </c>
      <c r="K8" s="8" t="s">
        <v>19</v>
      </c>
    </row>
    <row r="9" spans="1:11" x14ac:dyDescent="0.3">
      <c r="A9" s="7">
        <f t="shared" si="0"/>
        <v>5</v>
      </c>
      <c r="B9" s="40" t="s">
        <v>175</v>
      </c>
      <c r="C9" s="8" t="s">
        <v>119</v>
      </c>
      <c r="D9" s="9">
        <v>0.14000000000000001</v>
      </c>
      <c r="E9" s="11"/>
      <c r="F9" s="11"/>
      <c r="G9" s="41" t="s">
        <v>15</v>
      </c>
      <c r="H9" s="8" t="s">
        <v>23</v>
      </c>
      <c r="I9" s="8" t="s">
        <v>84</v>
      </c>
      <c r="J9" s="8" t="s">
        <v>18</v>
      </c>
      <c r="K9" s="8" t="s">
        <v>19</v>
      </c>
    </row>
    <row r="10" spans="1:11" x14ac:dyDescent="0.3">
      <c r="A10" s="7">
        <f t="shared" si="0"/>
        <v>6</v>
      </c>
      <c r="B10" s="40" t="s">
        <v>176</v>
      </c>
      <c r="C10" s="8" t="s">
        <v>177</v>
      </c>
      <c r="D10" s="11"/>
      <c r="E10" s="11">
        <v>2.6949999999999998</v>
      </c>
      <c r="F10" s="11">
        <v>2.198</v>
      </c>
      <c r="G10" s="41" t="s">
        <v>94</v>
      </c>
      <c r="H10" s="8" t="s">
        <v>16</v>
      </c>
      <c r="I10" s="8" t="s">
        <v>37</v>
      </c>
      <c r="J10" s="8" t="s">
        <v>18</v>
      </c>
      <c r="K10" s="8" t="s">
        <v>19</v>
      </c>
    </row>
    <row r="11" spans="1:11" x14ac:dyDescent="0.3">
      <c r="A11" s="7">
        <f t="shared" si="0"/>
        <v>7</v>
      </c>
      <c r="B11" s="40" t="s">
        <v>178</v>
      </c>
      <c r="C11" s="8" t="s">
        <v>179</v>
      </c>
      <c r="D11" s="9">
        <v>0.45200000000000001</v>
      </c>
      <c r="E11" s="11"/>
      <c r="F11" s="11"/>
      <c r="G11" s="41" t="s">
        <v>77</v>
      </c>
      <c r="H11" s="8" t="s">
        <v>23</v>
      </c>
      <c r="I11" s="8" t="s">
        <v>84</v>
      </c>
      <c r="J11" s="8" t="s">
        <v>18</v>
      </c>
      <c r="K11" s="8" t="s">
        <v>19</v>
      </c>
    </row>
    <row r="12" spans="1:11" x14ac:dyDescent="0.3">
      <c r="A12" s="7">
        <f t="shared" si="0"/>
        <v>8</v>
      </c>
      <c r="B12" s="40" t="s">
        <v>180</v>
      </c>
      <c r="C12" s="8" t="s">
        <v>181</v>
      </c>
      <c r="D12" s="9">
        <v>0.3</v>
      </c>
      <c r="E12" s="11"/>
      <c r="F12" s="11"/>
      <c r="G12" s="41" t="s">
        <v>110</v>
      </c>
      <c r="H12" s="8" t="s">
        <v>23</v>
      </c>
      <c r="I12" s="8" t="s">
        <v>84</v>
      </c>
      <c r="J12" s="8" t="s">
        <v>18</v>
      </c>
      <c r="K12" s="8" t="s">
        <v>19</v>
      </c>
    </row>
    <row r="13" spans="1:11" x14ac:dyDescent="0.3">
      <c r="A13" s="7">
        <f t="shared" si="0"/>
        <v>9</v>
      </c>
      <c r="B13" s="40" t="s">
        <v>182</v>
      </c>
      <c r="C13" s="8" t="s">
        <v>183</v>
      </c>
      <c r="D13" s="9">
        <v>0.5</v>
      </c>
      <c r="E13" s="11"/>
      <c r="F13" s="11"/>
      <c r="G13" s="41" t="s">
        <v>60</v>
      </c>
      <c r="H13" s="8" t="s">
        <v>23</v>
      </c>
      <c r="I13" s="8" t="s">
        <v>84</v>
      </c>
      <c r="J13" s="8" t="s">
        <v>18</v>
      </c>
      <c r="K13" s="8" t="s">
        <v>19</v>
      </c>
    </row>
    <row r="14" spans="1:11" x14ac:dyDescent="0.3">
      <c r="A14" s="7">
        <f t="shared" si="0"/>
        <v>10</v>
      </c>
      <c r="B14" s="40" t="s">
        <v>184</v>
      </c>
      <c r="C14" s="8" t="s">
        <v>173</v>
      </c>
      <c r="D14" s="11"/>
      <c r="E14" s="11">
        <v>23.856999999999999</v>
      </c>
      <c r="F14" s="11">
        <v>12.215999999999999</v>
      </c>
      <c r="G14" s="41" t="s">
        <v>174</v>
      </c>
      <c r="H14" s="8" t="s">
        <v>16</v>
      </c>
      <c r="I14" s="8" t="s">
        <v>37</v>
      </c>
      <c r="J14" s="8" t="s">
        <v>18</v>
      </c>
      <c r="K14" s="8" t="s">
        <v>19</v>
      </c>
    </row>
    <row r="15" spans="1:11" x14ac:dyDescent="0.3">
      <c r="A15" s="7">
        <f t="shared" si="0"/>
        <v>11</v>
      </c>
      <c r="B15" s="40" t="s">
        <v>185</v>
      </c>
      <c r="C15" s="8" t="s">
        <v>186</v>
      </c>
      <c r="D15" s="9">
        <v>15.5</v>
      </c>
      <c r="E15" s="11"/>
      <c r="F15" s="11"/>
      <c r="G15" s="41" t="s">
        <v>187</v>
      </c>
      <c r="H15" s="8" t="s">
        <v>16</v>
      </c>
      <c r="I15" s="8" t="s">
        <v>17</v>
      </c>
      <c r="J15" s="8" t="s">
        <v>18</v>
      </c>
      <c r="K15" s="8" t="s">
        <v>19</v>
      </c>
    </row>
    <row r="16" spans="1:11" x14ac:dyDescent="0.3">
      <c r="A16" s="7">
        <f t="shared" si="0"/>
        <v>12</v>
      </c>
      <c r="B16" s="40" t="s">
        <v>188</v>
      </c>
      <c r="C16" s="8" t="s">
        <v>189</v>
      </c>
      <c r="D16" s="11"/>
      <c r="E16" s="11">
        <v>11.276999999999999</v>
      </c>
      <c r="F16" s="11">
        <v>6.0529999999999999</v>
      </c>
      <c r="G16" s="41" t="s">
        <v>187</v>
      </c>
      <c r="H16" s="8" t="s">
        <v>16</v>
      </c>
      <c r="I16" s="8" t="s">
        <v>37</v>
      </c>
      <c r="J16" s="8" t="s">
        <v>18</v>
      </c>
      <c r="K16" s="8" t="s">
        <v>19</v>
      </c>
    </row>
    <row r="17" spans="1:11" x14ac:dyDescent="0.3">
      <c r="A17" s="7">
        <f t="shared" si="0"/>
        <v>13</v>
      </c>
      <c r="B17" s="40" t="s">
        <v>190</v>
      </c>
      <c r="C17" s="8" t="s">
        <v>191</v>
      </c>
      <c r="D17" s="11"/>
      <c r="E17" s="11">
        <v>11.736000000000001</v>
      </c>
      <c r="F17" s="11">
        <v>10.717000000000001</v>
      </c>
      <c r="G17" s="41" t="s">
        <v>97</v>
      </c>
      <c r="H17" s="8" t="s">
        <v>16</v>
      </c>
      <c r="I17" s="8" t="s">
        <v>37</v>
      </c>
      <c r="J17" s="8" t="s">
        <v>18</v>
      </c>
      <c r="K17" s="8" t="s">
        <v>19</v>
      </c>
    </row>
    <row r="18" spans="1:11" x14ac:dyDescent="0.3">
      <c r="A18" s="7">
        <f t="shared" si="0"/>
        <v>14</v>
      </c>
      <c r="B18" s="40" t="s">
        <v>192</v>
      </c>
      <c r="C18" s="8" t="s">
        <v>193</v>
      </c>
      <c r="D18" s="9">
        <v>8</v>
      </c>
      <c r="E18" s="11"/>
      <c r="F18" s="11"/>
      <c r="G18" s="41" t="s">
        <v>60</v>
      </c>
      <c r="H18" s="8" t="s">
        <v>16</v>
      </c>
      <c r="I18" s="8" t="s">
        <v>17</v>
      </c>
      <c r="J18" s="8" t="s">
        <v>18</v>
      </c>
      <c r="K18" s="8" t="s">
        <v>19</v>
      </c>
    </row>
    <row r="19" spans="1:11" x14ac:dyDescent="0.3">
      <c r="A19" s="7">
        <f t="shared" si="0"/>
        <v>15</v>
      </c>
      <c r="B19" s="40" t="s">
        <v>194</v>
      </c>
      <c r="C19" s="8" t="s">
        <v>195</v>
      </c>
      <c r="D19" s="9">
        <v>0.26</v>
      </c>
      <c r="E19" s="11"/>
      <c r="F19" s="11"/>
      <c r="G19" s="41" t="s">
        <v>46</v>
      </c>
      <c r="H19" s="8" t="s">
        <v>23</v>
      </c>
      <c r="I19" s="8" t="s">
        <v>84</v>
      </c>
      <c r="J19" s="8" t="s">
        <v>18</v>
      </c>
      <c r="K19" s="8" t="s">
        <v>19</v>
      </c>
    </row>
    <row r="20" spans="1:11" x14ac:dyDescent="0.3">
      <c r="A20" s="7">
        <f t="shared" si="0"/>
        <v>16</v>
      </c>
      <c r="B20" s="40" t="s">
        <v>196</v>
      </c>
      <c r="C20" s="8" t="s">
        <v>197</v>
      </c>
      <c r="D20" s="9">
        <v>80.125</v>
      </c>
      <c r="E20" s="11"/>
      <c r="F20" s="11"/>
      <c r="G20" s="41" t="s">
        <v>198</v>
      </c>
      <c r="H20" s="8" t="s">
        <v>16</v>
      </c>
      <c r="I20" s="8" t="s">
        <v>17</v>
      </c>
      <c r="J20" s="8" t="s">
        <v>18</v>
      </c>
      <c r="K20" s="8" t="s">
        <v>19</v>
      </c>
    </row>
    <row r="21" spans="1:11" x14ac:dyDescent="0.3">
      <c r="A21" s="7">
        <f t="shared" si="0"/>
        <v>17</v>
      </c>
      <c r="B21" s="40" t="s">
        <v>199</v>
      </c>
      <c r="C21" s="8" t="s">
        <v>200</v>
      </c>
      <c r="D21" s="9">
        <v>0.55000000000000004</v>
      </c>
      <c r="E21" s="11"/>
      <c r="F21" s="11"/>
      <c r="G21" s="41" t="s">
        <v>60</v>
      </c>
      <c r="H21" s="8" t="s">
        <v>23</v>
      </c>
      <c r="I21" s="8" t="s">
        <v>84</v>
      </c>
      <c r="J21" s="8" t="s">
        <v>18</v>
      </c>
      <c r="K21" s="8" t="s">
        <v>19</v>
      </c>
    </row>
    <row r="22" spans="1:11" x14ac:dyDescent="0.3">
      <c r="A22" s="7">
        <f t="shared" si="0"/>
        <v>18</v>
      </c>
      <c r="B22" s="40" t="s">
        <v>201</v>
      </c>
      <c r="C22" s="8" t="s">
        <v>186</v>
      </c>
      <c r="D22" s="9">
        <v>16.504000000000001</v>
      </c>
      <c r="E22" s="11"/>
      <c r="F22" s="11"/>
      <c r="G22" s="41" t="s">
        <v>202</v>
      </c>
      <c r="H22" s="8" t="s">
        <v>16</v>
      </c>
      <c r="I22" s="8" t="s">
        <v>17</v>
      </c>
      <c r="J22" s="8" t="s">
        <v>18</v>
      </c>
      <c r="K22" s="8" t="s">
        <v>19</v>
      </c>
    </row>
    <row r="23" spans="1:11" x14ac:dyDescent="0.3">
      <c r="A23" s="7">
        <f t="shared" si="0"/>
        <v>19</v>
      </c>
      <c r="B23" s="40" t="s">
        <v>203</v>
      </c>
      <c r="C23" s="8" t="s">
        <v>204</v>
      </c>
      <c r="D23" s="11"/>
      <c r="E23" s="11">
        <v>1E-3</v>
      </c>
      <c r="F23" s="11">
        <v>1E-3</v>
      </c>
      <c r="G23" s="41" t="s">
        <v>77</v>
      </c>
      <c r="H23" s="8" t="s">
        <v>23</v>
      </c>
      <c r="I23" s="8" t="s">
        <v>24</v>
      </c>
      <c r="J23" s="8" t="s">
        <v>18</v>
      </c>
      <c r="K23" s="8" t="s">
        <v>19</v>
      </c>
    </row>
    <row r="24" spans="1:11" x14ac:dyDescent="0.3">
      <c r="A24" s="7">
        <f t="shared" si="0"/>
        <v>20</v>
      </c>
      <c r="B24" s="40" t="s">
        <v>205</v>
      </c>
      <c r="C24" s="8" t="s">
        <v>206</v>
      </c>
      <c r="D24" s="9">
        <v>1.17</v>
      </c>
      <c r="E24" s="11"/>
      <c r="F24" s="11"/>
      <c r="G24" s="41" t="s">
        <v>22</v>
      </c>
      <c r="H24" s="8" t="s">
        <v>23</v>
      </c>
      <c r="I24" s="8" t="s">
        <v>84</v>
      </c>
      <c r="J24" s="8" t="s">
        <v>18</v>
      </c>
      <c r="K24" s="8" t="s">
        <v>19</v>
      </c>
    </row>
    <row r="25" spans="1:11" x14ac:dyDescent="0.3">
      <c r="A25" s="7">
        <f t="shared" si="0"/>
        <v>21</v>
      </c>
      <c r="B25" s="40" t="s">
        <v>207</v>
      </c>
      <c r="C25" s="8" t="s">
        <v>208</v>
      </c>
      <c r="D25" s="9">
        <v>0.16</v>
      </c>
      <c r="E25" s="11"/>
      <c r="F25" s="11"/>
      <c r="G25" s="41" t="s">
        <v>77</v>
      </c>
      <c r="H25" s="8" t="s">
        <v>23</v>
      </c>
      <c r="I25" s="8" t="s">
        <v>84</v>
      </c>
      <c r="J25" s="8" t="s">
        <v>18</v>
      </c>
      <c r="K25" s="8" t="s">
        <v>19</v>
      </c>
    </row>
    <row r="26" spans="1:11" x14ac:dyDescent="0.3">
      <c r="A26" s="7">
        <f t="shared" si="0"/>
        <v>22</v>
      </c>
      <c r="B26" s="40" t="s">
        <v>209</v>
      </c>
      <c r="C26" s="8" t="s">
        <v>210</v>
      </c>
      <c r="D26" s="9">
        <v>4.0220000000000002</v>
      </c>
      <c r="E26" s="11"/>
      <c r="F26" s="11"/>
      <c r="G26" s="41" t="s">
        <v>211</v>
      </c>
      <c r="H26" s="8" t="s">
        <v>16</v>
      </c>
      <c r="I26" s="8" t="s">
        <v>17</v>
      </c>
      <c r="J26" s="8" t="s">
        <v>18</v>
      </c>
      <c r="K26" s="8" t="s">
        <v>19</v>
      </c>
    </row>
    <row r="27" spans="1:11" x14ac:dyDescent="0.3">
      <c r="A27" s="7">
        <f t="shared" si="0"/>
        <v>23</v>
      </c>
      <c r="B27" s="40" t="s">
        <v>212</v>
      </c>
      <c r="C27" s="8" t="s">
        <v>191</v>
      </c>
      <c r="D27" s="11"/>
      <c r="E27" s="11">
        <v>13.872</v>
      </c>
      <c r="F27" s="11">
        <v>16.506</v>
      </c>
      <c r="G27" s="41" t="s">
        <v>97</v>
      </c>
      <c r="H27" s="8" t="s">
        <v>16</v>
      </c>
      <c r="I27" s="8" t="s">
        <v>37</v>
      </c>
      <c r="J27" s="8" t="s">
        <v>18</v>
      </c>
      <c r="K27" s="8" t="s">
        <v>19</v>
      </c>
    </row>
    <row r="28" spans="1:11" x14ac:dyDescent="0.3">
      <c r="A28" s="7">
        <f t="shared" si="0"/>
        <v>24</v>
      </c>
      <c r="B28" s="40" t="s">
        <v>213</v>
      </c>
      <c r="C28" s="8" t="s">
        <v>186</v>
      </c>
      <c r="D28" s="9">
        <v>0.15</v>
      </c>
      <c r="E28" s="11"/>
      <c r="F28" s="11"/>
      <c r="G28" s="41" t="s">
        <v>198</v>
      </c>
      <c r="H28" s="8" t="s">
        <v>23</v>
      </c>
      <c r="I28" s="8" t="s">
        <v>84</v>
      </c>
      <c r="J28" s="8" t="s">
        <v>18</v>
      </c>
      <c r="K28" s="8" t="s">
        <v>19</v>
      </c>
    </row>
    <row r="29" spans="1:11" x14ac:dyDescent="0.3">
      <c r="A29" s="7">
        <f t="shared" si="0"/>
        <v>25</v>
      </c>
      <c r="B29" s="40" t="s">
        <v>214</v>
      </c>
      <c r="C29" s="8" t="s">
        <v>215</v>
      </c>
      <c r="D29" s="9">
        <v>0.15</v>
      </c>
      <c r="E29" s="11"/>
      <c r="F29" s="11"/>
      <c r="G29" s="41" t="s">
        <v>60</v>
      </c>
      <c r="H29" s="8" t="s">
        <v>23</v>
      </c>
      <c r="I29" s="8" t="s">
        <v>84</v>
      </c>
      <c r="J29" s="8" t="s">
        <v>18</v>
      </c>
      <c r="K29" s="8" t="s">
        <v>19</v>
      </c>
    </row>
    <row r="30" spans="1:11" x14ac:dyDescent="0.3">
      <c r="A30" s="7">
        <f t="shared" si="0"/>
        <v>26</v>
      </c>
      <c r="B30" s="40" t="s">
        <v>216</v>
      </c>
      <c r="C30" s="8" t="s">
        <v>186</v>
      </c>
      <c r="D30" s="9">
        <v>81</v>
      </c>
      <c r="E30" s="11"/>
      <c r="F30" s="11"/>
      <c r="G30" s="41" t="s">
        <v>217</v>
      </c>
      <c r="H30" s="8" t="s">
        <v>16</v>
      </c>
      <c r="I30" s="8" t="s">
        <v>17</v>
      </c>
      <c r="J30" s="8" t="s">
        <v>18</v>
      </c>
      <c r="K30" s="8" t="s">
        <v>19</v>
      </c>
    </row>
    <row r="31" spans="1:11" x14ac:dyDescent="0.3">
      <c r="A31" s="7">
        <f t="shared" si="0"/>
        <v>27</v>
      </c>
      <c r="B31" s="40" t="s">
        <v>218</v>
      </c>
      <c r="C31" s="8" t="s">
        <v>219</v>
      </c>
      <c r="D31" s="9">
        <v>7.6</v>
      </c>
      <c r="E31" s="11"/>
      <c r="F31" s="11"/>
      <c r="G31" s="41" t="s">
        <v>211</v>
      </c>
      <c r="H31" s="8" t="s">
        <v>16</v>
      </c>
      <c r="I31" s="8" t="s">
        <v>17</v>
      </c>
      <c r="J31" s="8" t="s">
        <v>18</v>
      </c>
      <c r="K31" s="8" t="s">
        <v>19</v>
      </c>
    </row>
    <row r="32" spans="1:11" x14ac:dyDescent="0.3">
      <c r="A32" s="7">
        <f t="shared" si="0"/>
        <v>28</v>
      </c>
      <c r="B32" s="40" t="s">
        <v>220</v>
      </c>
      <c r="C32" s="8" t="s">
        <v>221</v>
      </c>
      <c r="D32" s="9">
        <v>0.3</v>
      </c>
      <c r="E32" s="11"/>
      <c r="F32" s="11"/>
      <c r="G32" s="41" t="s">
        <v>130</v>
      </c>
      <c r="H32" s="8" t="s">
        <v>23</v>
      </c>
      <c r="I32" s="8" t="s">
        <v>84</v>
      </c>
      <c r="J32" s="8" t="s">
        <v>18</v>
      </c>
      <c r="K32" s="8" t="s">
        <v>19</v>
      </c>
    </row>
    <row r="33" spans="1:11" x14ac:dyDescent="0.3">
      <c r="A33" s="7">
        <f t="shared" si="0"/>
        <v>29</v>
      </c>
      <c r="B33" s="40" t="s">
        <v>222</v>
      </c>
      <c r="C33" s="8" t="s">
        <v>219</v>
      </c>
      <c r="D33" s="9">
        <v>2.15</v>
      </c>
      <c r="E33" s="11"/>
      <c r="F33" s="11"/>
      <c r="G33" s="41" t="s">
        <v>15</v>
      </c>
      <c r="H33" s="8" t="s">
        <v>23</v>
      </c>
      <c r="I33" s="8" t="s">
        <v>84</v>
      </c>
      <c r="J33" s="8" t="s">
        <v>18</v>
      </c>
      <c r="K33" s="8" t="s">
        <v>19</v>
      </c>
    </row>
    <row r="34" spans="1:11" x14ac:dyDescent="0.3">
      <c r="A34" s="7">
        <f t="shared" si="0"/>
        <v>30</v>
      </c>
      <c r="B34" s="40" t="s">
        <v>223</v>
      </c>
      <c r="C34" s="8" t="s">
        <v>64</v>
      </c>
      <c r="D34" s="9">
        <v>0.65</v>
      </c>
      <c r="E34" s="11"/>
      <c r="F34" s="11"/>
      <c r="G34" s="41" t="s">
        <v>60</v>
      </c>
      <c r="H34" s="8" t="s">
        <v>16</v>
      </c>
      <c r="I34" s="8" t="s">
        <v>84</v>
      </c>
      <c r="J34" s="8" t="s">
        <v>18</v>
      </c>
      <c r="K34" s="8" t="s">
        <v>19</v>
      </c>
    </row>
    <row r="35" spans="1:11" x14ac:dyDescent="0.3">
      <c r="A35" s="7">
        <f t="shared" si="0"/>
        <v>31</v>
      </c>
      <c r="B35" s="40" t="s">
        <v>224</v>
      </c>
      <c r="C35" s="8" t="s">
        <v>191</v>
      </c>
      <c r="D35" s="11"/>
      <c r="E35" s="11">
        <v>1.1930000000000001</v>
      </c>
      <c r="F35" s="11">
        <v>1.268</v>
      </c>
      <c r="G35" s="41" t="s">
        <v>77</v>
      </c>
      <c r="H35" s="8" t="s">
        <v>23</v>
      </c>
      <c r="I35" s="8" t="s">
        <v>24</v>
      </c>
      <c r="J35" s="8" t="s">
        <v>18</v>
      </c>
      <c r="K35" s="8" t="s">
        <v>19</v>
      </c>
    </row>
    <row r="36" spans="1:11" x14ac:dyDescent="0.3">
      <c r="A36" s="7">
        <f t="shared" si="0"/>
        <v>32</v>
      </c>
      <c r="B36" s="40" t="s">
        <v>225</v>
      </c>
      <c r="C36" s="8" t="s">
        <v>226</v>
      </c>
      <c r="D36" s="9">
        <v>1.72</v>
      </c>
      <c r="E36" s="11"/>
      <c r="F36" s="11"/>
      <c r="G36" s="41" t="s">
        <v>77</v>
      </c>
      <c r="H36" s="8" t="s">
        <v>23</v>
      </c>
      <c r="I36" s="8" t="s">
        <v>84</v>
      </c>
      <c r="J36" s="8" t="s">
        <v>18</v>
      </c>
      <c r="K36" s="8" t="s">
        <v>19</v>
      </c>
    </row>
    <row r="37" spans="1:11" x14ac:dyDescent="0.3">
      <c r="A37" s="7">
        <f t="shared" si="0"/>
        <v>33</v>
      </c>
      <c r="B37" s="40" t="s">
        <v>227</v>
      </c>
      <c r="C37" s="8" t="s">
        <v>228</v>
      </c>
      <c r="D37" s="9">
        <v>0</v>
      </c>
      <c r="E37" s="11"/>
      <c r="F37" s="11"/>
      <c r="G37" s="41" t="s">
        <v>27</v>
      </c>
      <c r="H37" s="8" t="s">
        <v>23</v>
      </c>
      <c r="I37" s="8" t="s">
        <v>84</v>
      </c>
      <c r="J37" s="8" t="s">
        <v>18</v>
      </c>
      <c r="K37" s="8" t="s">
        <v>19</v>
      </c>
    </row>
    <row r="38" spans="1:11" x14ac:dyDescent="0.3">
      <c r="A38" s="7">
        <f t="shared" si="0"/>
        <v>34</v>
      </c>
      <c r="B38" s="40" t="s">
        <v>229</v>
      </c>
      <c r="C38" s="8" t="s">
        <v>230</v>
      </c>
      <c r="D38" s="9">
        <v>0.6</v>
      </c>
      <c r="E38" s="11"/>
      <c r="F38" s="11"/>
      <c r="G38" s="41" t="s">
        <v>127</v>
      </c>
      <c r="H38" s="8" t="s">
        <v>16</v>
      </c>
      <c r="I38" s="8" t="s">
        <v>84</v>
      </c>
      <c r="J38" s="8" t="s">
        <v>18</v>
      </c>
      <c r="K38" s="8" t="s">
        <v>19</v>
      </c>
    </row>
    <row r="39" spans="1:11" x14ac:dyDescent="0.3">
      <c r="A39" s="7">
        <f t="shared" si="0"/>
        <v>35</v>
      </c>
      <c r="B39" s="40" t="s">
        <v>231</v>
      </c>
      <c r="C39" s="8" t="s">
        <v>232</v>
      </c>
      <c r="D39" s="9">
        <v>0.3</v>
      </c>
      <c r="E39" s="11"/>
      <c r="F39" s="11"/>
      <c r="G39" s="41" t="s">
        <v>60</v>
      </c>
      <c r="H39" s="8" t="s">
        <v>23</v>
      </c>
      <c r="I39" s="8" t="s">
        <v>84</v>
      </c>
      <c r="J39" s="8" t="s">
        <v>18</v>
      </c>
      <c r="K39" s="8" t="s">
        <v>19</v>
      </c>
    </row>
    <row r="40" spans="1:11" x14ac:dyDescent="0.3">
      <c r="A40" s="7">
        <f t="shared" si="0"/>
        <v>36</v>
      </c>
      <c r="B40" s="40" t="s">
        <v>233</v>
      </c>
      <c r="C40" s="8" t="s">
        <v>186</v>
      </c>
      <c r="D40" s="9">
        <v>5.9</v>
      </c>
      <c r="E40" s="11"/>
      <c r="F40" s="11"/>
      <c r="G40" s="41" t="s">
        <v>97</v>
      </c>
      <c r="H40" s="8" t="s">
        <v>16</v>
      </c>
      <c r="I40" s="8" t="s">
        <v>84</v>
      </c>
      <c r="J40" s="8" t="s">
        <v>18</v>
      </c>
      <c r="K40" s="8" t="s">
        <v>19</v>
      </c>
    </row>
    <row r="41" spans="1:11" x14ac:dyDescent="0.3">
      <c r="A41" s="7">
        <f t="shared" si="0"/>
        <v>37</v>
      </c>
      <c r="B41" s="40" t="s">
        <v>234</v>
      </c>
      <c r="C41" s="8" t="s">
        <v>191</v>
      </c>
      <c r="D41" s="9">
        <v>0.6</v>
      </c>
      <c r="E41" s="11"/>
      <c r="F41" s="11"/>
      <c r="G41" s="41" t="s">
        <v>110</v>
      </c>
      <c r="H41" s="8" t="s">
        <v>23</v>
      </c>
      <c r="I41" s="8" t="s">
        <v>84</v>
      </c>
      <c r="J41" s="8" t="s">
        <v>18</v>
      </c>
      <c r="K41" s="8" t="s">
        <v>19</v>
      </c>
    </row>
    <row r="42" spans="1:11" x14ac:dyDescent="0.3">
      <c r="A42" s="7">
        <f t="shared" si="0"/>
        <v>38</v>
      </c>
      <c r="B42" s="40" t="s">
        <v>235</v>
      </c>
      <c r="C42" s="8" t="s">
        <v>236</v>
      </c>
      <c r="D42" s="11"/>
      <c r="E42" s="11">
        <v>4.1449999999999996</v>
      </c>
      <c r="F42" s="11">
        <v>7.3479999999999999</v>
      </c>
      <c r="G42" s="41" t="s">
        <v>237</v>
      </c>
      <c r="H42" s="8" t="s">
        <v>16</v>
      </c>
      <c r="I42" s="8" t="s">
        <v>37</v>
      </c>
      <c r="J42" s="8" t="s">
        <v>18</v>
      </c>
      <c r="K42" s="8" t="s">
        <v>19</v>
      </c>
    </row>
    <row r="43" spans="1:11" x14ac:dyDescent="0.3">
      <c r="A43" s="7">
        <f t="shared" si="0"/>
        <v>39</v>
      </c>
      <c r="B43" s="40" t="s">
        <v>238</v>
      </c>
      <c r="C43" s="8" t="s">
        <v>239</v>
      </c>
      <c r="D43" s="9">
        <v>0.22</v>
      </c>
      <c r="E43" s="11"/>
      <c r="F43" s="11"/>
      <c r="G43" s="41" t="s">
        <v>94</v>
      </c>
      <c r="H43" s="8" t="s">
        <v>23</v>
      </c>
      <c r="I43" s="8" t="s">
        <v>84</v>
      </c>
      <c r="J43" s="8" t="s">
        <v>18</v>
      </c>
      <c r="K43" s="8" t="s">
        <v>19</v>
      </c>
    </row>
    <row r="44" spans="1:11" x14ac:dyDescent="0.3">
      <c r="A44" s="7">
        <f t="shared" si="0"/>
        <v>40</v>
      </c>
      <c r="B44" s="40" t="s">
        <v>240</v>
      </c>
      <c r="C44" s="8" t="s">
        <v>186</v>
      </c>
      <c r="D44" s="9">
        <v>8.0440000000000005</v>
      </c>
      <c r="E44" s="11"/>
      <c r="F44" s="11"/>
      <c r="G44" s="41" t="s">
        <v>15</v>
      </c>
      <c r="H44" s="8" t="s">
        <v>16</v>
      </c>
      <c r="I44" s="8" t="s">
        <v>17</v>
      </c>
      <c r="J44" s="8" t="s">
        <v>18</v>
      </c>
      <c r="K44" s="8" t="s">
        <v>19</v>
      </c>
    </row>
    <row r="45" spans="1:11" x14ac:dyDescent="0.3">
      <c r="A45" s="7">
        <f t="shared" si="0"/>
        <v>41</v>
      </c>
      <c r="B45" s="40" t="s">
        <v>241</v>
      </c>
      <c r="C45" s="8" t="s">
        <v>242</v>
      </c>
      <c r="D45" s="9">
        <v>4.5999999999999996</v>
      </c>
      <c r="E45" s="11"/>
      <c r="F45" s="11"/>
      <c r="G45" s="41" t="s">
        <v>27</v>
      </c>
      <c r="H45" s="8" t="s">
        <v>16</v>
      </c>
      <c r="I45" s="8" t="s">
        <v>84</v>
      </c>
      <c r="J45" s="8" t="s">
        <v>18</v>
      </c>
      <c r="K45" s="8" t="s">
        <v>19</v>
      </c>
    </row>
    <row r="46" spans="1:11" x14ac:dyDescent="0.3">
      <c r="A46" s="7">
        <f t="shared" si="0"/>
        <v>42</v>
      </c>
      <c r="B46" s="40" t="s">
        <v>243</v>
      </c>
      <c r="C46" s="8" t="s">
        <v>119</v>
      </c>
      <c r="D46" s="9">
        <v>2.9</v>
      </c>
      <c r="E46" s="11"/>
      <c r="F46" s="11"/>
      <c r="G46" s="41" t="s">
        <v>60</v>
      </c>
      <c r="H46" s="8" t="s">
        <v>16</v>
      </c>
      <c r="I46" s="8" t="s">
        <v>17</v>
      </c>
      <c r="J46" s="8" t="s">
        <v>18</v>
      </c>
      <c r="K46" s="8" t="s">
        <v>19</v>
      </c>
    </row>
    <row r="47" spans="1:11" x14ac:dyDescent="0.3">
      <c r="A47" s="7">
        <f t="shared" si="0"/>
        <v>43</v>
      </c>
      <c r="B47" s="40" t="s">
        <v>244</v>
      </c>
      <c r="C47" s="8" t="s">
        <v>197</v>
      </c>
      <c r="D47" s="9">
        <v>1.9</v>
      </c>
      <c r="E47" s="11"/>
      <c r="F47" s="11"/>
      <c r="G47" s="41" t="s">
        <v>60</v>
      </c>
      <c r="H47" s="8" t="s">
        <v>23</v>
      </c>
      <c r="I47" s="8" t="s">
        <v>84</v>
      </c>
      <c r="J47" s="8" t="s">
        <v>18</v>
      </c>
      <c r="K47" s="8" t="s">
        <v>19</v>
      </c>
    </row>
    <row r="48" spans="1:11" x14ac:dyDescent="0.3">
      <c r="A48" s="7">
        <f t="shared" si="0"/>
        <v>44</v>
      </c>
      <c r="B48" s="40" t="s">
        <v>245</v>
      </c>
      <c r="C48" s="8" t="s">
        <v>246</v>
      </c>
      <c r="D48" s="9">
        <v>2.4500000000000002</v>
      </c>
      <c r="E48" s="11"/>
      <c r="F48" s="11"/>
      <c r="G48" s="41" t="s">
        <v>27</v>
      </c>
      <c r="H48" s="8" t="s">
        <v>23</v>
      </c>
      <c r="I48" s="8" t="s">
        <v>84</v>
      </c>
      <c r="J48" s="8" t="s">
        <v>18</v>
      </c>
      <c r="K48" s="8" t="s">
        <v>19</v>
      </c>
    </row>
    <row r="49" spans="1:11" x14ac:dyDescent="0.3">
      <c r="A49" s="7">
        <f t="shared" si="0"/>
        <v>45</v>
      </c>
      <c r="B49" s="40" t="s">
        <v>247</v>
      </c>
      <c r="C49" s="8" t="s">
        <v>248</v>
      </c>
      <c r="D49" s="9">
        <v>0.5</v>
      </c>
      <c r="E49" s="11"/>
      <c r="F49" s="11"/>
      <c r="G49" s="41" t="s">
        <v>60</v>
      </c>
      <c r="H49" s="8" t="s">
        <v>23</v>
      </c>
      <c r="I49" s="8" t="s">
        <v>84</v>
      </c>
      <c r="J49" s="8" t="s">
        <v>18</v>
      </c>
      <c r="K49" s="8" t="s">
        <v>19</v>
      </c>
    </row>
    <row r="50" spans="1:11" x14ac:dyDescent="0.3">
      <c r="A50" s="7">
        <f t="shared" si="0"/>
        <v>46</v>
      </c>
      <c r="B50" s="40" t="s">
        <v>249</v>
      </c>
      <c r="C50" s="8" t="s">
        <v>250</v>
      </c>
      <c r="D50" s="9">
        <v>0.75</v>
      </c>
      <c r="E50" s="11"/>
      <c r="F50" s="11"/>
      <c r="G50" s="41" t="s">
        <v>60</v>
      </c>
      <c r="H50" s="8" t="s">
        <v>23</v>
      </c>
      <c r="I50" s="8" t="s">
        <v>84</v>
      </c>
      <c r="J50" s="8" t="s">
        <v>18</v>
      </c>
      <c r="K50" s="8" t="s">
        <v>19</v>
      </c>
    </row>
    <row r="51" spans="1:11" x14ac:dyDescent="0.3">
      <c r="A51" s="7">
        <f t="shared" si="0"/>
        <v>47</v>
      </c>
      <c r="B51" s="40" t="s">
        <v>251</v>
      </c>
      <c r="C51" s="8" t="s">
        <v>252</v>
      </c>
      <c r="D51" s="9">
        <v>1.62</v>
      </c>
      <c r="E51" s="11"/>
      <c r="F51" s="11"/>
      <c r="G51" s="41" t="s">
        <v>77</v>
      </c>
      <c r="H51" s="8" t="s">
        <v>23</v>
      </c>
      <c r="I51" s="8" t="s">
        <v>84</v>
      </c>
      <c r="J51" s="8" t="s">
        <v>18</v>
      </c>
      <c r="K51" s="8" t="s">
        <v>19</v>
      </c>
    </row>
    <row r="52" spans="1:11" x14ac:dyDescent="0.3">
      <c r="A52" s="7">
        <f t="shared" si="0"/>
        <v>48</v>
      </c>
      <c r="B52" s="40" t="s">
        <v>253</v>
      </c>
      <c r="C52" s="8" t="s">
        <v>254</v>
      </c>
      <c r="D52" s="9">
        <v>0.7</v>
      </c>
      <c r="E52" s="11"/>
      <c r="F52" s="11"/>
      <c r="G52" s="41" t="s">
        <v>60</v>
      </c>
      <c r="H52" s="8" t="s">
        <v>23</v>
      </c>
      <c r="I52" s="8" t="s">
        <v>84</v>
      </c>
      <c r="J52" s="8" t="s">
        <v>18</v>
      </c>
      <c r="K52" s="8" t="s">
        <v>19</v>
      </c>
    </row>
    <row r="53" spans="1:11" x14ac:dyDescent="0.3">
      <c r="A53" s="7">
        <f t="shared" si="0"/>
        <v>49</v>
      </c>
      <c r="B53" s="40" t="s">
        <v>255</v>
      </c>
      <c r="C53" s="8" t="s">
        <v>256</v>
      </c>
      <c r="D53" s="9">
        <v>0.62</v>
      </c>
      <c r="E53" s="11"/>
      <c r="F53" s="11"/>
      <c r="G53" s="41" t="s">
        <v>27</v>
      </c>
      <c r="H53" s="8" t="s">
        <v>23</v>
      </c>
      <c r="I53" s="8" t="s">
        <v>84</v>
      </c>
      <c r="J53" s="8" t="s">
        <v>18</v>
      </c>
      <c r="K53" s="8" t="s">
        <v>19</v>
      </c>
    </row>
    <row r="54" spans="1:11" x14ac:dyDescent="0.3">
      <c r="A54" s="7">
        <f t="shared" si="0"/>
        <v>50</v>
      </c>
      <c r="B54" s="40" t="s">
        <v>257</v>
      </c>
      <c r="C54" s="8" t="s">
        <v>258</v>
      </c>
      <c r="D54" s="9">
        <v>1.6E-2</v>
      </c>
      <c r="E54" s="11"/>
      <c r="F54" s="11"/>
      <c r="G54" s="41" t="s">
        <v>46</v>
      </c>
      <c r="H54" s="8" t="s">
        <v>23</v>
      </c>
      <c r="I54" s="8" t="s">
        <v>84</v>
      </c>
      <c r="J54" s="8" t="s">
        <v>18</v>
      </c>
      <c r="K54" s="8" t="s">
        <v>19</v>
      </c>
    </row>
    <row r="55" spans="1:11" x14ac:dyDescent="0.3">
      <c r="A55" s="7">
        <f t="shared" si="0"/>
        <v>51</v>
      </c>
      <c r="B55" s="42" t="s">
        <v>259</v>
      </c>
      <c r="C55" s="43" t="s">
        <v>260</v>
      </c>
      <c r="D55" s="44">
        <v>0.01</v>
      </c>
      <c r="E55" s="45"/>
      <c r="F55" s="45"/>
      <c r="G55" s="46" t="s">
        <v>46</v>
      </c>
      <c r="H55" s="43" t="s">
        <v>23</v>
      </c>
      <c r="I55" s="43" t="s">
        <v>84</v>
      </c>
      <c r="J55" s="43" t="s">
        <v>18</v>
      </c>
      <c r="K55" s="43" t="s">
        <v>19</v>
      </c>
    </row>
    <row r="56" spans="1:11" x14ac:dyDescent="0.3">
      <c r="A56" s="7">
        <f t="shared" si="0"/>
        <v>52</v>
      </c>
      <c r="B56" s="42" t="s">
        <v>261</v>
      </c>
      <c r="C56" s="43" t="s">
        <v>262</v>
      </c>
      <c r="D56" s="44">
        <v>0.25</v>
      </c>
      <c r="E56" s="45"/>
      <c r="F56" s="45"/>
      <c r="G56" s="46" t="s">
        <v>263</v>
      </c>
      <c r="H56" s="43" t="s">
        <v>23</v>
      </c>
      <c r="I56" s="43" t="s">
        <v>84</v>
      </c>
      <c r="J56" s="43" t="s">
        <v>18</v>
      </c>
      <c r="K56" s="43" t="s">
        <v>19</v>
      </c>
    </row>
    <row r="57" spans="1:11" x14ac:dyDescent="0.3">
      <c r="A57" s="7">
        <f t="shared" si="0"/>
        <v>53</v>
      </c>
      <c r="B57" s="42" t="s">
        <v>264</v>
      </c>
      <c r="C57" s="43" t="s">
        <v>265</v>
      </c>
      <c r="D57" s="44">
        <v>1E-3</v>
      </c>
      <c r="E57" s="45"/>
      <c r="F57" s="45"/>
      <c r="G57" s="46" t="s">
        <v>266</v>
      </c>
      <c r="H57" s="43" t="s">
        <v>23</v>
      </c>
      <c r="I57" s="43" t="s">
        <v>84</v>
      </c>
      <c r="J57" s="43" t="s">
        <v>18</v>
      </c>
      <c r="K57" s="43" t="s">
        <v>19</v>
      </c>
    </row>
    <row r="58" spans="1:11" x14ac:dyDescent="0.3">
      <c r="A58" s="7">
        <f t="shared" si="0"/>
        <v>54</v>
      </c>
      <c r="B58" s="42" t="s">
        <v>267</v>
      </c>
      <c r="C58" s="43" t="s">
        <v>268</v>
      </c>
      <c r="D58" s="44"/>
      <c r="E58" s="45">
        <v>0.39600000000000002</v>
      </c>
      <c r="F58" s="45">
        <v>0.39600000000000002</v>
      </c>
      <c r="G58" s="46" t="s">
        <v>77</v>
      </c>
      <c r="H58" s="43" t="s">
        <v>16</v>
      </c>
      <c r="I58" s="43" t="s">
        <v>269</v>
      </c>
      <c r="J58" s="43" t="s">
        <v>18</v>
      </c>
      <c r="K58" s="43" t="s">
        <v>19</v>
      </c>
    </row>
    <row r="59" spans="1:11" x14ac:dyDescent="0.3">
      <c r="A59" s="7">
        <f t="shared" si="0"/>
        <v>55</v>
      </c>
      <c r="B59" s="40" t="s">
        <v>270</v>
      </c>
      <c r="C59" s="8" t="s">
        <v>271</v>
      </c>
      <c r="D59" s="11"/>
      <c r="E59" s="11">
        <v>38.320999999999998</v>
      </c>
      <c r="F59" s="11">
        <v>23.073</v>
      </c>
      <c r="G59" s="41" t="s">
        <v>272</v>
      </c>
      <c r="H59" s="8" t="s">
        <v>16</v>
      </c>
      <c r="I59" s="8" t="s">
        <v>37</v>
      </c>
      <c r="J59" s="8" t="s">
        <v>18</v>
      </c>
      <c r="K59" s="8" t="s">
        <v>19</v>
      </c>
    </row>
    <row r="60" spans="1:11" x14ac:dyDescent="0.3">
      <c r="A60" s="7">
        <f t="shared" si="0"/>
        <v>56</v>
      </c>
      <c r="B60" s="42" t="s">
        <v>273</v>
      </c>
      <c r="C60" s="43" t="s">
        <v>256</v>
      </c>
      <c r="D60" s="44">
        <v>7.3449999999999998</v>
      </c>
      <c r="E60" s="45"/>
      <c r="F60" s="45"/>
      <c r="G60" s="46" t="s">
        <v>27</v>
      </c>
      <c r="H60" s="43" t="s">
        <v>16</v>
      </c>
      <c r="I60" s="43" t="s">
        <v>17</v>
      </c>
      <c r="J60" s="43" t="s">
        <v>18</v>
      </c>
      <c r="K60" s="43" t="s">
        <v>19</v>
      </c>
    </row>
    <row r="61" spans="1:11" x14ac:dyDescent="0.3">
      <c r="A61" s="7">
        <f t="shared" si="0"/>
        <v>57</v>
      </c>
      <c r="B61" s="47" t="s">
        <v>274</v>
      </c>
      <c r="C61" s="48" t="s">
        <v>275</v>
      </c>
      <c r="D61" s="9">
        <v>1E-3</v>
      </c>
      <c r="E61" s="11"/>
      <c r="F61" s="11"/>
      <c r="G61" s="41" t="s">
        <v>266</v>
      </c>
      <c r="H61" s="8" t="s">
        <v>23</v>
      </c>
      <c r="I61" s="8" t="s">
        <v>276</v>
      </c>
      <c r="J61" s="43" t="s">
        <v>18</v>
      </c>
      <c r="K61" s="43" t="s">
        <v>19</v>
      </c>
    </row>
    <row r="62" spans="1:11" x14ac:dyDescent="0.3">
      <c r="A62" s="7">
        <f t="shared" si="0"/>
        <v>58</v>
      </c>
      <c r="B62" s="47" t="s">
        <v>277</v>
      </c>
      <c r="C62" s="48" t="s">
        <v>278</v>
      </c>
      <c r="D62" s="9">
        <v>1E-3</v>
      </c>
      <c r="E62" s="11"/>
      <c r="F62" s="11"/>
      <c r="G62" s="41" t="s">
        <v>94</v>
      </c>
      <c r="H62" s="8" t="s">
        <v>23</v>
      </c>
      <c r="I62" s="8" t="s">
        <v>276</v>
      </c>
      <c r="J62" s="43" t="s">
        <v>18</v>
      </c>
      <c r="K62" s="43" t="s">
        <v>19</v>
      </c>
    </row>
    <row r="63" spans="1:11" x14ac:dyDescent="0.3">
      <c r="A63" s="7">
        <f t="shared" si="0"/>
        <v>59</v>
      </c>
      <c r="B63" s="47" t="s">
        <v>279</v>
      </c>
      <c r="C63" s="48" t="s">
        <v>280</v>
      </c>
      <c r="D63" s="9">
        <v>1E-3</v>
      </c>
      <c r="E63" s="11"/>
      <c r="F63" s="11"/>
      <c r="G63" s="41" t="s">
        <v>94</v>
      </c>
      <c r="H63" s="8" t="s">
        <v>23</v>
      </c>
      <c r="I63" s="8" t="s">
        <v>276</v>
      </c>
      <c r="J63" s="43" t="s">
        <v>18</v>
      </c>
      <c r="K63" s="43" t="s">
        <v>19</v>
      </c>
    </row>
    <row r="64" spans="1:11" x14ac:dyDescent="0.3">
      <c r="A64" s="7">
        <f t="shared" si="0"/>
        <v>60</v>
      </c>
      <c r="B64" s="47" t="s">
        <v>281</v>
      </c>
      <c r="C64" s="48" t="s">
        <v>282</v>
      </c>
      <c r="D64" s="9">
        <v>1E-3</v>
      </c>
      <c r="E64" s="11"/>
      <c r="F64" s="11"/>
      <c r="G64" s="41" t="s">
        <v>94</v>
      </c>
      <c r="H64" s="8" t="s">
        <v>23</v>
      </c>
      <c r="I64" s="8" t="s">
        <v>276</v>
      </c>
      <c r="J64" s="43" t="s">
        <v>18</v>
      </c>
      <c r="K64" s="43" t="s">
        <v>19</v>
      </c>
    </row>
    <row r="65" spans="1:16" x14ac:dyDescent="0.3">
      <c r="A65" s="7">
        <f t="shared" si="0"/>
        <v>61</v>
      </c>
      <c r="B65" s="47" t="s">
        <v>283</v>
      </c>
      <c r="C65" s="48" t="s">
        <v>284</v>
      </c>
      <c r="D65" s="9">
        <v>1E-3</v>
      </c>
      <c r="E65" s="11"/>
      <c r="F65" s="11"/>
      <c r="G65" s="41" t="s">
        <v>94</v>
      </c>
      <c r="H65" s="8" t="s">
        <v>23</v>
      </c>
      <c r="I65" s="8" t="s">
        <v>276</v>
      </c>
      <c r="J65" s="43" t="s">
        <v>18</v>
      </c>
      <c r="K65" s="43" t="s">
        <v>19</v>
      </c>
    </row>
    <row r="66" spans="1:16" x14ac:dyDescent="0.3">
      <c r="A66" s="7">
        <f t="shared" si="0"/>
        <v>62</v>
      </c>
      <c r="B66" s="47" t="s">
        <v>285</v>
      </c>
      <c r="C66" s="48" t="s">
        <v>286</v>
      </c>
      <c r="D66" s="9">
        <v>1E-3</v>
      </c>
      <c r="E66" s="11"/>
      <c r="F66" s="11"/>
      <c r="G66" s="41" t="s">
        <v>94</v>
      </c>
      <c r="H66" s="8" t="s">
        <v>23</v>
      </c>
      <c r="I66" s="8" t="s">
        <v>276</v>
      </c>
      <c r="J66" s="43" t="s">
        <v>18</v>
      </c>
      <c r="K66" s="43" t="s">
        <v>19</v>
      </c>
    </row>
    <row r="67" spans="1:16" x14ac:dyDescent="0.3">
      <c r="A67" s="7">
        <f t="shared" si="0"/>
        <v>63</v>
      </c>
      <c r="B67" s="49" t="s">
        <v>287</v>
      </c>
      <c r="C67" s="48" t="s">
        <v>288</v>
      </c>
      <c r="D67" s="9">
        <v>1E-3</v>
      </c>
      <c r="E67" s="11"/>
      <c r="F67" s="11"/>
      <c r="G67" s="41" t="s">
        <v>94</v>
      </c>
      <c r="H67" s="8" t="s">
        <v>23</v>
      </c>
      <c r="I67" s="8" t="s">
        <v>276</v>
      </c>
      <c r="J67" s="43" t="s">
        <v>18</v>
      </c>
      <c r="K67" s="43" t="s">
        <v>19</v>
      </c>
    </row>
    <row r="68" spans="1:16" x14ac:dyDescent="0.3">
      <c r="A68" s="7">
        <v>64</v>
      </c>
      <c r="B68" s="47" t="s">
        <v>289</v>
      </c>
      <c r="C68" s="48" t="s">
        <v>290</v>
      </c>
      <c r="D68" s="9">
        <v>1E-3</v>
      </c>
      <c r="E68" s="11"/>
      <c r="F68" s="11"/>
      <c r="G68" s="41" t="s">
        <v>110</v>
      </c>
      <c r="H68" s="8" t="s">
        <v>16</v>
      </c>
      <c r="I68" s="8" t="s">
        <v>276</v>
      </c>
      <c r="J68" s="8" t="s">
        <v>18</v>
      </c>
      <c r="K68" s="8" t="s">
        <v>19</v>
      </c>
    </row>
    <row r="69" spans="1:16" x14ac:dyDescent="0.3">
      <c r="A69" s="7">
        <v>65</v>
      </c>
      <c r="B69" s="47" t="s">
        <v>291</v>
      </c>
      <c r="C69" s="48" t="s">
        <v>290</v>
      </c>
      <c r="D69" s="9">
        <v>2.3159999999999998</v>
      </c>
      <c r="E69" s="11"/>
      <c r="F69" s="11"/>
      <c r="G69" s="41" t="s">
        <v>15</v>
      </c>
      <c r="H69" s="8" t="s">
        <v>16</v>
      </c>
      <c r="I69" s="8" t="s">
        <v>84</v>
      </c>
      <c r="J69" s="8" t="s">
        <v>18</v>
      </c>
      <c r="K69" s="8" t="s">
        <v>19</v>
      </c>
    </row>
    <row r="70" spans="1:16" x14ac:dyDescent="0.3">
      <c r="A70" s="7">
        <v>66</v>
      </c>
      <c r="B70" s="47" t="s">
        <v>292</v>
      </c>
      <c r="C70" s="48" t="s">
        <v>293</v>
      </c>
      <c r="D70" s="9">
        <v>4.2</v>
      </c>
      <c r="E70" s="11"/>
      <c r="F70" s="11"/>
      <c r="G70" s="41" t="s">
        <v>110</v>
      </c>
      <c r="H70" s="8" t="s">
        <v>16</v>
      </c>
      <c r="I70" s="8" t="s">
        <v>276</v>
      </c>
      <c r="J70" s="8" t="s">
        <v>18</v>
      </c>
      <c r="K70" s="8" t="s">
        <v>19</v>
      </c>
      <c r="M70" s="12"/>
      <c r="N70" s="12"/>
      <c r="O70" s="12"/>
      <c r="P70" s="12"/>
    </row>
    <row r="71" spans="1:16" x14ac:dyDescent="0.3">
      <c r="A71" s="22" t="s">
        <v>294</v>
      </c>
      <c r="B71" s="23"/>
      <c r="C71" s="23"/>
      <c r="D71" s="33"/>
      <c r="E71" s="33"/>
      <c r="F71" s="33"/>
      <c r="G71" s="30"/>
      <c r="H71" s="23"/>
      <c r="I71" s="23"/>
      <c r="J71" s="23"/>
      <c r="K71" s="21"/>
    </row>
    <row r="72" spans="1:16" x14ac:dyDescent="0.3">
      <c r="A72" s="50">
        <v>67</v>
      </c>
      <c r="B72" s="51" t="s">
        <v>295</v>
      </c>
      <c r="C72" s="51" t="s">
        <v>296</v>
      </c>
      <c r="D72" s="52">
        <v>8.4109999999999996</v>
      </c>
      <c r="E72" s="53"/>
      <c r="F72" s="53"/>
      <c r="G72" s="54" t="s">
        <v>27</v>
      </c>
      <c r="H72" s="51" t="s">
        <v>16</v>
      </c>
      <c r="I72" s="51" t="s">
        <v>17</v>
      </c>
      <c r="J72" s="51" t="s">
        <v>18</v>
      </c>
      <c r="K72" s="51" t="s">
        <v>19</v>
      </c>
    </row>
    <row r="73" spans="1:16" x14ac:dyDescent="0.3">
      <c r="A73" s="22" t="s">
        <v>297</v>
      </c>
      <c r="B73" s="23"/>
      <c r="C73" s="23"/>
      <c r="D73" s="33"/>
      <c r="E73" s="33"/>
      <c r="F73" s="33"/>
      <c r="G73" s="30"/>
      <c r="H73" s="23"/>
      <c r="I73" s="23"/>
      <c r="J73" s="23"/>
      <c r="K73" s="21"/>
    </row>
    <row r="74" spans="1:16" x14ac:dyDescent="0.3">
      <c r="A74" s="50">
        <v>68</v>
      </c>
      <c r="B74" s="51" t="s">
        <v>298</v>
      </c>
      <c r="C74" s="51" t="s">
        <v>299</v>
      </c>
      <c r="D74" s="52">
        <v>9.484</v>
      </c>
      <c r="E74" s="53"/>
      <c r="F74" s="53"/>
      <c r="G74" s="54" t="s">
        <v>27</v>
      </c>
      <c r="H74" s="51" t="s">
        <v>16</v>
      </c>
      <c r="I74" s="51" t="s">
        <v>17</v>
      </c>
      <c r="J74" s="51" t="s">
        <v>18</v>
      </c>
      <c r="K74" s="51" t="s">
        <v>19</v>
      </c>
    </row>
    <row r="75" spans="1:16" x14ac:dyDescent="0.3">
      <c r="A75" s="22" t="s">
        <v>300</v>
      </c>
      <c r="B75" s="23"/>
      <c r="C75" s="23"/>
      <c r="D75" s="33"/>
      <c r="E75" s="33"/>
      <c r="F75" s="33"/>
      <c r="G75" s="30"/>
      <c r="H75" s="23"/>
      <c r="I75" s="23"/>
      <c r="J75" s="23"/>
      <c r="K75" s="21"/>
    </row>
    <row r="76" spans="1:16" x14ac:dyDescent="0.3">
      <c r="A76" s="50">
        <v>69</v>
      </c>
      <c r="B76" s="51" t="s">
        <v>301</v>
      </c>
      <c r="C76" s="51" t="s">
        <v>302</v>
      </c>
      <c r="D76" s="52">
        <v>21.95</v>
      </c>
      <c r="E76" s="53"/>
      <c r="F76" s="53"/>
      <c r="G76" s="54" t="s">
        <v>303</v>
      </c>
      <c r="H76" s="51" t="s">
        <v>16</v>
      </c>
      <c r="I76" s="51" t="s">
        <v>17</v>
      </c>
      <c r="J76" s="51" t="s">
        <v>18</v>
      </c>
      <c r="K76" s="51" t="s">
        <v>19</v>
      </c>
    </row>
    <row r="77" spans="1:16" x14ac:dyDescent="0.3">
      <c r="A77" s="22" t="s">
        <v>304</v>
      </c>
      <c r="B77" s="23"/>
      <c r="C77" s="23"/>
      <c r="D77" s="33"/>
      <c r="E77" s="33"/>
      <c r="F77" s="33"/>
      <c r="G77" s="30"/>
      <c r="H77" s="23"/>
      <c r="I77" s="23"/>
      <c r="J77" s="23"/>
      <c r="K77" s="21"/>
    </row>
    <row r="78" spans="1:16" x14ac:dyDescent="0.3">
      <c r="A78" s="55">
        <v>70</v>
      </c>
      <c r="B78" s="56" t="s">
        <v>305</v>
      </c>
      <c r="C78" s="56" t="s">
        <v>306</v>
      </c>
      <c r="D78" s="57">
        <v>4.2869999999999999</v>
      </c>
      <c r="E78" s="58"/>
      <c r="F78" s="58"/>
      <c r="G78" s="59" t="s">
        <v>307</v>
      </c>
      <c r="H78" s="56" t="s">
        <v>23</v>
      </c>
      <c r="I78" s="56" t="s">
        <v>84</v>
      </c>
      <c r="J78" s="56" t="s">
        <v>18</v>
      </c>
      <c r="K78" s="56" t="s">
        <v>19</v>
      </c>
    </row>
    <row r="79" spans="1:16" x14ac:dyDescent="0.3">
      <c r="A79" s="22" t="s">
        <v>308</v>
      </c>
      <c r="B79" s="23"/>
      <c r="C79" s="23"/>
      <c r="D79" s="33"/>
      <c r="E79" s="33"/>
      <c r="F79" s="33"/>
      <c r="G79" s="30"/>
      <c r="H79" s="23"/>
      <c r="I79" s="23"/>
      <c r="J79" s="23"/>
      <c r="K79" s="21"/>
    </row>
    <row r="80" spans="1:16" x14ac:dyDescent="0.3">
      <c r="A80" s="60">
        <v>71</v>
      </c>
      <c r="B80" s="61" t="s">
        <v>309</v>
      </c>
      <c r="C80" s="61" t="s">
        <v>310</v>
      </c>
      <c r="D80" s="62"/>
      <c r="E80" s="62">
        <v>24.658000000000001</v>
      </c>
      <c r="F80" s="62">
        <v>5.4889999999999999</v>
      </c>
      <c r="G80" s="63" t="s">
        <v>303</v>
      </c>
      <c r="H80" s="61" t="s">
        <v>16</v>
      </c>
      <c r="I80" s="61" t="s">
        <v>37</v>
      </c>
      <c r="J80" s="61" t="s">
        <v>18</v>
      </c>
      <c r="K80" s="61" t="s">
        <v>19</v>
      </c>
    </row>
    <row r="81" spans="1:11" x14ac:dyDescent="0.3">
      <c r="A81" s="64">
        <v>72</v>
      </c>
      <c r="B81" s="65" t="s">
        <v>311</v>
      </c>
      <c r="C81" s="65" t="s">
        <v>256</v>
      </c>
      <c r="D81" s="66">
        <v>1.3089999999999999</v>
      </c>
      <c r="E81" s="67"/>
      <c r="F81" s="67"/>
      <c r="G81" s="68" t="s">
        <v>266</v>
      </c>
      <c r="H81" s="65" t="s">
        <v>23</v>
      </c>
      <c r="I81" s="65" t="s">
        <v>84</v>
      </c>
      <c r="J81" s="65" t="s">
        <v>18</v>
      </c>
      <c r="K81" s="65" t="s">
        <v>19</v>
      </c>
    </row>
    <row r="82" spans="1:11" x14ac:dyDescent="0.3">
      <c r="A82" s="69">
        <v>73</v>
      </c>
      <c r="B82" s="70" t="s">
        <v>312</v>
      </c>
      <c r="C82" s="70" t="s">
        <v>256</v>
      </c>
      <c r="D82" s="71"/>
      <c r="E82" s="71">
        <v>4.452</v>
      </c>
      <c r="F82" s="71">
        <v>1.1679999999999999</v>
      </c>
      <c r="G82" s="72" t="s">
        <v>110</v>
      </c>
      <c r="H82" s="70" t="s">
        <v>16</v>
      </c>
      <c r="I82" s="70" t="s">
        <v>37</v>
      </c>
      <c r="J82" s="70" t="s">
        <v>18</v>
      </c>
      <c r="K82" s="70" t="s">
        <v>19</v>
      </c>
    </row>
    <row r="83" spans="1:11" x14ac:dyDescent="0.3">
      <c r="A83" s="22" t="s">
        <v>313</v>
      </c>
      <c r="B83" s="23"/>
      <c r="C83" s="23"/>
      <c r="D83" s="33"/>
      <c r="E83" s="33"/>
      <c r="F83" s="33"/>
      <c r="G83" s="30"/>
      <c r="H83" s="23"/>
      <c r="I83" s="23"/>
      <c r="J83" s="23"/>
      <c r="K83" s="21"/>
    </row>
    <row r="84" spans="1:11" x14ac:dyDescent="0.3">
      <c r="A84" s="50">
        <v>74</v>
      </c>
      <c r="B84" s="51" t="s">
        <v>314</v>
      </c>
      <c r="C84" s="51" t="s">
        <v>52</v>
      </c>
      <c r="D84" s="53"/>
      <c r="E84" s="53">
        <v>19.102</v>
      </c>
      <c r="F84" s="53">
        <v>4.2679999999999998</v>
      </c>
      <c r="G84" s="54" t="s">
        <v>198</v>
      </c>
      <c r="H84" s="51" t="s">
        <v>16</v>
      </c>
      <c r="I84" s="51" t="s">
        <v>37</v>
      </c>
      <c r="J84" s="51" t="s">
        <v>18</v>
      </c>
      <c r="K84" s="51" t="s">
        <v>19</v>
      </c>
    </row>
    <row r="85" spans="1:11" x14ac:dyDescent="0.3">
      <c r="A85" s="22" t="s">
        <v>315</v>
      </c>
      <c r="B85" s="23"/>
      <c r="C85" s="23"/>
      <c r="D85" s="33"/>
      <c r="E85" s="33"/>
      <c r="F85" s="33"/>
      <c r="G85" s="30"/>
      <c r="H85" s="23"/>
      <c r="I85" s="23"/>
      <c r="J85" s="23"/>
      <c r="K85" s="21"/>
    </row>
    <row r="86" spans="1:11" x14ac:dyDescent="0.3">
      <c r="A86" s="50">
        <v>75</v>
      </c>
      <c r="B86" s="51" t="s">
        <v>316</v>
      </c>
      <c r="C86" s="51" t="s">
        <v>317</v>
      </c>
      <c r="D86" s="53"/>
      <c r="E86" s="53">
        <v>11.393000000000001</v>
      </c>
      <c r="F86" s="53">
        <v>4.12</v>
      </c>
      <c r="G86" s="54" t="s">
        <v>318</v>
      </c>
      <c r="H86" s="51" t="s">
        <v>16</v>
      </c>
      <c r="I86" s="51" t="s">
        <v>37</v>
      </c>
      <c r="J86" s="51" t="s">
        <v>18</v>
      </c>
      <c r="K86" s="51" t="s">
        <v>19</v>
      </c>
    </row>
    <row r="87" spans="1:11" x14ac:dyDescent="0.3">
      <c r="A87" s="22" t="s">
        <v>319</v>
      </c>
      <c r="B87" s="23"/>
      <c r="C87" s="23"/>
      <c r="D87" s="33"/>
      <c r="E87" s="33"/>
      <c r="F87" s="33"/>
      <c r="G87" s="30"/>
      <c r="H87" s="23"/>
      <c r="I87" s="23"/>
      <c r="J87" s="23"/>
      <c r="K87" s="21"/>
    </row>
    <row r="88" spans="1:11" x14ac:dyDescent="0.3">
      <c r="A88" s="17">
        <v>76</v>
      </c>
      <c r="B88" s="18" t="s">
        <v>320</v>
      </c>
      <c r="C88" s="18" t="s">
        <v>321</v>
      </c>
      <c r="D88" s="19">
        <v>73</v>
      </c>
      <c r="E88" s="38"/>
      <c r="F88" s="38"/>
      <c r="G88" s="39" t="s">
        <v>322</v>
      </c>
      <c r="H88" s="18" t="s">
        <v>16</v>
      </c>
      <c r="I88" s="18" t="s">
        <v>17</v>
      </c>
      <c r="J88" s="18" t="s">
        <v>18</v>
      </c>
      <c r="K88" s="18" t="s">
        <v>19</v>
      </c>
    </row>
    <row r="89" spans="1:11" x14ac:dyDescent="0.3">
      <c r="A89" s="7">
        <v>77</v>
      </c>
      <c r="B89" s="8" t="s">
        <v>323</v>
      </c>
      <c r="C89" s="8" t="s">
        <v>324</v>
      </c>
      <c r="D89" s="9">
        <v>46</v>
      </c>
      <c r="E89" s="11"/>
      <c r="F89" s="11"/>
      <c r="G89" s="41" t="s">
        <v>60</v>
      </c>
      <c r="H89" s="8" t="s">
        <v>16</v>
      </c>
      <c r="I89" s="8" t="s">
        <v>17</v>
      </c>
      <c r="J89" s="8" t="s">
        <v>18</v>
      </c>
      <c r="K89" s="8" t="s">
        <v>19</v>
      </c>
    </row>
    <row r="90" spans="1:11" x14ac:dyDescent="0.3">
      <c r="A90" s="7">
        <v>78</v>
      </c>
      <c r="B90" s="8" t="s">
        <v>325</v>
      </c>
      <c r="C90" s="8" t="s">
        <v>326</v>
      </c>
      <c r="D90" s="9">
        <v>12.397</v>
      </c>
      <c r="E90" s="11"/>
      <c r="F90" s="11"/>
      <c r="G90" s="41" t="s">
        <v>15</v>
      </c>
      <c r="H90" s="8" t="s">
        <v>16</v>
      </c>
      <c r="I90" s="8" t="s">
        <v>17</v>
      </c>
      <c r="J90" s="8" t="s">
        <v>18</v>
      </c>
      <c r="K90" s="8" t="s">
        <v>19</v>
      </c>
    </row>
    <row r="91" spans="1:11" x14ac:dyDescent="0.3">
      <c r="A91" s="73">
        <v>79</v>
      </c>
      <c r="B91" s="43" t="s">
        <v>327</v>
      </c>
      <c r="C91" s="43" t="s">
        <v>328</v>
      </c>
      <c r="D91" s="44">
        <v>7.6529999999999996</v>
      </c>
      <c r="E91" s="45"/>
      <c r="F91" s="45"/>
      <c r="G91" s="46" t="s">
        <v>329</v>
      </c>
      <c r="H91" s="43" t="s">
        <v>16</v>
      </c>
      <c r="I91" s="43" t="s">
        <v>17</v>
      </c>
      <c r="J91" s="43" t="s">
        <v>18</v>
      </c>
      <c r="K91" s="43" t="s">
        <v>19</v>
      </c>
    </row>
    <row r="92" spans="1:11" x14ac:dyDescent="0.3">
      <c r="A92" s="22" t="s">
        <v>330</v>
      </c>
      <c r="B92" s="23"/>
      <c r="C92" s="23"/>
      <c r="D92" s="33"/>
      <c r="E92" s="33"/>
      <c r="F92" s="33"/>
      <c r="G92" s="30"/>
      <c r="H92" s="23"/>
      <c r="I92" s="23"/>
      <c r="J92" s="23"/>
      <c r="K92" s="21"/>
    </row>
    <row r="93" spans="1:11" x14ac:dyDescent="0.3">
      <c r="A93" s="50">
        <v>80</v>
      </c>
      <c r="B93" s="51" t="s">
        <v>331</v>
      </c>
      <c r="C93" s="51" t="s">
        <v>332</v>
      </c>
      <c r="D93" s="53"/>
      <c r="E93" s="53">
        <v>54.509</v>
      </c>
      <c r="F93" s="53">
        <v>11.932</v>
      </c>
      <c r="G93" s="54" t="s">
        <v>198</v>
      </c>
      <c r="H93" s="51" t="s">
        <v>16</v>
      </c>
      <c r="I93" s="51" t="s">
        <v>37</v>
      </c>
      <c r="J93" s="51" t="s">
        <v>18</v>
      </c>
      <c r="K93" s="51" t="s">
        <v>19</v>
      </c>
    </row>
    <row r="94" spans="1:11" x14ac:dyDescent="0.3">
      <c r="A94" s="22" t="s">
        <v>333</v>
      </c>
      <c r="B94" s="23"/>
      <c r="C94" s="23"/>
      <c r="D94" s="33"/>
      <c r="E94" s="33"/>
      <c r="F94" s="33"/>
      <c r="G94" s="30"/>
      <c r="H94" s="23"/>
      <c r="I94" s="23"/>
      <c r="J94" s="23"/>
      <c r="K94" s="21"/>
    </row>
    <row r="95" spans="1:11" x14ac:dyDescent="0.3">
      <c r="A95" s="17">
        <v>81</v>
      </c>
      <c r="B95" s="18" t="s">
        <v>334</v>
      </c>
      <c r="C95" s="18" t="s">
        <v>335</v>
      </c>
      <c r="D95" s="19">
        <v>1.518</v>
      </c>
      <c r="E95" s="38"/>
      <c r="F95" s="38"/>
      <c r="G95" s="39" t="s">
        <v>22</v>
      </c>
      <c r="H95" s="18" t="s">
        <v>23</v>
      </c>
      <c r="I95" s="18" t="s">
        <v>84</v>
      </c>
      <c r="J95" s="18" t="s">
        <v>18</v>
      </c>
      <c r="K95" s="18" t="s">
        <v>19</v>
      </c>
    </row>
    <row r="96" spans="1:11" x14ac:dyDescent="0.3">
      <c r="A96" s="7">
        <v>82</v>
      </c>
      <c r="B96" s="8" t="s">
        <v>336</v>
      </c>
      <c r="C96" s="8" t="s">
        <v>335</v>
      </c>
      <c r="D96" s="9">
        <v>0.21</v>
      </c>
      <c r="E96" s="11"/>
      <c r="F96" s="11"/>
      <c r="G96" s="41" t="s">
        <v>27</v>
      </c>
      <c r="H96" s="8" t="s">
        <v>23</v>
      </c>
      <c r="I96" s="8" t="s">
        <v>84</v>
      </c>
      <c r="J96" s="8" t="s">
        <v>18</v>
      </c>
      <c r="K96" s="8" t="s">
        <v>19</v>
      </c>
    </row>
    <row r="97" spans="1:11" x14ac:dyDescent="0.3">
      <c r="A97" s="7">
        <v>83</v>
      </c>
      <c r="B97" s="8" t="s">
        <v>337</v>
      </c>
      <c r="C97" s="8" t="s">
        <v>335</v>
      </c>
      <c r="D97" s="11"/>
      <c r="E97" s="11">
        <v>6.0350000000000001</v>
      </c>
      <c r="F97" s="11">
        <v>1.1850000000000001</v>
      </c>
      <c r="G97" s="41" t="s">
        <v>27</v>
      </c>
      <c r="H97" s="8" t="s">
        <v>16</v>
      </c>
      <c r="I97" s="8" t="s">
        <v>37</v>
      </c>
      <c r="J97" s="8" t="s">
        <v>18</v>
      </c>
      <c r="K97" s="8" t="s">
        <v>19</v>
      </c>
    </row>
    <row r="98" spans="1:11" x14ac:dyDescent="0.3">
      <c r="A98" s="7">
        <v>84</v>
      </c>
      <c r="B98" s="8" t="s">
        <v>338</v>
      </c>
      <c r="C98" s="8" t="s">
        <v>335</v>
      </c>
      <c r="D98" s="9">
        <v>3.47</v>
      </c>
      <c r="E98" s="11"/>
      <c r="F98" s="11"/>
      <c r="G98" s="41" t="s">
        <v>27</v>
      </c>
      <c r="H98" s="8" t="s">
        <v>23</v>
      </c>
      <c r="I98" s="8" t="s">
        <v>84</v>
      </c>
      <c r="J98" s="8" t="s">
        <v>18</v>
      </c>
      <c r="K98" s="8" t="s">
        <v>19</v>
      </c>
    </row>
    <row r="99" spans="1:11" x14ac:dyDescent="0.3">
      <c r="A99" s="7">
        <v>85</v>
      </c>
      <c r="B99" s="8" t="s">
        <v>339</v>
      </c>
      <c r="C99" s="8" t="s">
        <v>335</v>
      </c>
      <c r="D99" s="9">
        <v>21.855</v>
      </c>
      <c r="E99" s="11"/>
      <c r="F99" s="11"/>
      <c r="G99" s="41" t="s">
        <v>27</v>
      </c>
      <c r="H99" s="8" t="s">
        <v>16</v>
      </c>
      <c r="I99" s="8" t="s">
        <v>17</v>
      </c>
      <c r="J99" s="8" t="s">
        <v>18</v>
      </c>
      <c r="K99" s="8" t="s">
        <v>19</v>
      </c>
    </row>
    <row r="100" spans="1:11" x14ac:dyDescent="0.3">
      <c r="A100" s="73">
        <v>86</v>
      </c>
      <c r="B100" s="43" t="s">
        <v>340</v>
      </c>
      <c r="C100" s="43" t="s">
        <v>167</v>
      </c>
      <c r="D100" s="45"/>
      <c r="E100" s="45">
        <v>19.010999999999999</v>
      </c>
      <c r="F100" s="45">
        <v>3.8119999999999998</v>
      </c>
      <c r="G100" s="46" t="s">
        <v>40</v>
      </c>
      <c r="H100" s="43" t="s">
        <v>16</v>
      </c>
      <c r="I100" s="43" t="s">
        <v>37</v>
      </c>
      <c r="J100" s="43" t="s">
        <v>18</v>
      </c>
      <c r="K100" s="43" t="s">
        <v>19</v>
      </c>
    </row>
    <row r="101" spans="1:11" x14ac:dyDescent="0.3">
      <c r="A101" s="22" t="s">
        <v>341</v>
      </c>
      <c r="B101" s="23"/>
      <c r="C101" s="23"/>
      <c r="D101" s="33"/>
      <c r="E101" s="33"/>
      <c r="F101" s="33"/>
      <c r="G101" s="30"/>
      <c r="H101" s="23"/>
      <c r="I101" s="23"/>
      <c r="J101" s="23"/>
      <c r="K101" s="21"/>
    </row>
    <row r="102" spans="1:11" x14ac:dyDescent="0.3">
      <c r="A102" s="17">
        <v>87</v>
      </c>
      <c r="B102" s="18" t="s">
        <v>342</v>
      </c>
      <c r="C102" s="18" t="s">
        <v>343</v>
      </c>
      <c r="D102" s="19">
        <v>6.4039999999999999</v>
      </c>
      <c r="E102" s="38"/>
      <c r="F102" s="38"/>
      <c r="G102" s="39" t="s">
        <v>77</v>
      </c>
      <c r="H102" s="18" t="s">
        <v>16</v>
      </c>
      <c r="I102" s="18" t="s">
        <v>17</v>
      </c>
      <c r="J102" s="18" t="s">
        <v>18</v>
      </c>
      <c r="K102" s="18" t="s">
        <v>19</v>
      </c>
    </row>
    <row r="103" spans="1:11" x14ac:dyDescent="0.3">
      <c r="A103" s="22" t="s">
        <v>344</v>
      </c>
      <c r="B103" s="23"/>
      <c r="C103" s="23"/>
      <c r="D103" s="33"/>
      <c r="E103" s="33"/>
      <c r="F103" s="33"/>
      <c r="G103" s="30"/>
      <c r="H103" s="23"/>
      <c r="I103" s="23"/>
      <c r="J103" s="23"/>
      <c r="K103" s="21"/>
    </row>
    <row r="104" spans="1:11" x14ac:dyDescent="0.3">
      <c r="A104" s="50">
        <v>88</v>
      </c>
      <c r="B104" s="51" t="s">
        <v>345</v>
      </c>
      <c r="C104" s="51" t="s">
        <v>57</v>
      </c>
      <c r="D104" s="52">
        <v>69.13</v>
      </c>
      <c r="E104" s="53"/>
      <c r="F104" s="53"/>
      <c r="G104" s="54" t="s">
        <v>303</v>
      </c>
      <c r="H104" s="51" t="s">
        <v>16</v>
      </c>
      <c r="I104" s="51" t="s">
        <v>17</v>
      </c>
      <c r="J104" s="51" t="s">
        <v>18</v>
      </c>
      <c r="K104" s="51" t="s">
        <v>19</v>
      </c>
    </row>
    <row r="105" spans="1:11" x14ac:dyDescent="0.3">
      <c r="A105" s="22" t="s">
        <v>346</v>
      </c>
      <c r="B105" s="23"/>
      <c r="C105" s="23"/>
      <c r="D105" s="33"/>
      <c r="E105" s="33"/>
      <c r="F105" s="33"/>
      <c r="G105" s="30"/>
      <c r="H105" s="23"/>
      <c r="I105" s="23"/>
      <c r="J105" s="23"/>
      <c r="K105" s="21"/>
    </row>
    <row r="106" spans="1:11" x14ac:dyDescent="0.3">
      <c r="A106" s="17">
        <v>89</v>
      </c>
      <c r="B106" s="18" t="s">
        <v>347</v>
      </c>
      <c r="C106" s="18" t="s">
        <v>348</v>
      </c>
      <c r="D106" s="19">
        <v>5.2859999999999996</v>
      </c>
      <c r="E106" s="38"/>
      <c r="F106" s="38"/>
      <c r="G106" s="39" t="s">
        <v>349</v>
      </c>
      <c r="H106" s="18" t="s">
        <v>16</v>
      </c>
      <c r="I106" s="18" t="s">
        <v>17</v>
      </c>
      <c r="J106" s="18" t="s">
        <v>18</v>
      </c>
      <c r="K106" s="18" t="s">
        <v>19</v>
      </c>
    </row>
    <row r="107" spans="1:11" x14ac:dyDescent="0.3">
      <c r="A107" s="7">
        <v>90</v>
      </c>
      <c r="B107" s="8" t="s">
        <v>350</v>
      </c>
      <c r="C107" s="8" t="s">
        <v>351</v>
      </c>
      <c r="D107" s="11"/>
      <c r="E107" s="11">
        <v>5.5209999999999999</v>
      </c>
      <c r="F107" s="11">
        <v>2.371</v>
      </c>
      <c r="G107" s="41" t="s">
        <v>55</v>
      </c>
      <c r="H107" s="8" t="s">
        <v>16</v>
      </c>
      <c r="I107" s="8" t="s">
        <v>37</v>
      </c>
      <c r="J107" s="8" t="s">
        <v>18</v>
      </c>
      <c r="K107" s="8" t="s">
        <v>19</v>
      </c>
    </row>
    <row r="108" spans="1:11" x14ac:dyDescent="0.3">
      <c r="A108" s="7">
        <v>91</v>
      </c>
      <c r="B108" s="8" t="s">
        <v>352</v>
      </c>
      <c r="C108" s="8" t="s">
        <v>348</v>
      </c>
      <c r="D108" s="11"/>
      <c r="E108" s="11">
        <v>3.843</v>
      </c>
      <c r="F108" s="11">
        <v>1.171</v>
      </c>
      <c r="G108" s="41" t="s">
        <v>55</v>
      </c>
      <c r="H108" s="8" t="s">
        <v>16</v>
      </c>
      <c r="I108" s="8" t="s">
        <v>37</v>
      </c>
      <c r="J108" s="8" t="s">
        <v>18</v>
      </c>
      <c r="K108" s="8" t="s">
        <v>19</v>
      </c>
    </row>
    <row r="109" spans="1:11" x14ac:dyDescent="0.3">
      <c r="A109" s="73">
        <v>92</v>
      </c>
      <c r="B109" s="43" t="s">
        <v>353</v>
      </c>
      <c r="C109" s="43" t="s">
        <v>354</v>
      </c>
      <c r="D109" s="44">
        <v>1.5209999999999999</v>
      </c>
      <c r="E109" s="45"/>
      <c r="F109" s="45"/>
      <c r="G109" s="46" t="s">
        <v>94</v>
      </c>
      <c r="H109" s="43" t="s">
        <v>23</v>
      </c>
      <c r="I109" s="43" t="s">
        <v>84</v>
      </c>
      <c r="J109" s="43" t="s">
        <v>18</v>
      </c>
      <c r="K109" s="43" t="s">
        <v>19</v>
      </c>
    </row>
    <row r="110" spans="1:11" x14ac:dyDescent="0.3">
      <c r="A110" s="22" t="s">
        <v>355</v>
      </c>
      <c r="B110" s="23"/>
      <c r="C110" s="23"/>
      <c r="D110" s="33"/>
      <c r="E110" s="33"/>
      <c r="F110" s="33"/>
      <c r="G110" s="30"/>
      <c r="H110" s="23"/>
      <c r="I110" s="23"/>
      <c r="J110" s="23"/>
      <c r="K110" s="21"/>
    </row>
    <row r="111" spans="1:11" x14ac:dyDescent="0.3">
      <c r="A111" s="17">
        <v>93</v>
      </c>
      <c r="B111" s="18" t="s">
        <v>356</v>
      </c>
      <c r="C111" s="18" t="s">
        <v>357</v>
      </c>
      <c r="D111" s="19">
        <v>0.108</v>
      </c>
      <c r="E111" s="38"/>
      <c r="F111" s="38"/>
      <c r="G111" s="39" t="s">
        <v>22</v>
      </c>
      <c r="H111" s="18" t="s">
        <v>23</v>
      </c>
      <c r="I111" s="18" t="s">
        <v>84</v>
      </c>
      <c r="J111" s="18" t="s">
        <v>18</v>
      </c>
      <c r="K111" s="18" t="s">
        <v>19</v>
      </c>
    </row>
    <row r="112" spans="1:11" x14ac:dyDescent="0.3">
      <c r="A112" s="7">
        <f>A111+1</f>
        <v>94</v>
      </c>
      <c r="B112" s="8" t="s">
        <v>358</v>
      </c>
      <c r="C112" s="8" t="s">
        <v>359</v>
      </c>
      <c r="D112" s="9">
        <v>2.9000000000000001E-2</v>
      </c>
      <c r="E112" s="11"/>
      <c r="F112" s="11"/>
      <c r="G112" s="41" t="s">
        <v>360</v>
      </c>
      <c r="H112" s="8" t="s">
        <v>23</v>
      </c>
      <c r="I112" s="8" t="s">
        <v>84</v>
      </c>
      <c r="J112" s="8" t="s">
        <v>18</v>
      </c>
      <c r="K112" s="8" t="s">
        <v>19</v>
      </c>
    </row>
    <row r="113" spans="1:11" x14ac:dyDescent="0.3">
      <c r="A113" s="7">
        <f t="shared" ref="A113:A176" si="1">A112+1</f>
        <v>95</v>
      </c>
      <c r="B113" s="8" t="s">
        <v>361</v>
      </c>
      <c r="C113" s="8" t="s">
        <v>200</v>
      </c>
      <c r="D113" s="9">
        <v>5.5E-2</v>
      </c>
      <c r="E113" s="11"/>
      <c r="F113" s="11"/>
      <c r="G113" s="41" t="s">
        <v>22</v>
      </c>
      <c r="H113" s="8" t="s">
        <v>23</v>
      </c>
      <c r="I113" s="8" t="s">
        <v>84</v>
      </c>
      <c r="J113" s="8" t="s">
        <v>18</v>
      </c>
      <c r="K113" s="8" t="s">
        <v>19</v>
      </c>
    </row>
    <row r="114" spans="1:11" x14ac:dyDescent="0.3">
      <c r="A114" s="7">
        <f t="shared" si="1"/>
        <v>96</v>
      </c>
      <c r="B114" s="8" t="s">
        <v>362</v>
      </c>
      <c r="C114" s="8" t="s">
        <v>363</v>
      </c>
      <c r="D114" s="9">
        <v>3.0270000000000001</v>
      </c>
      <c r="E114" s="11"/>
      <c r="F114" s="11"/>
      <c r="G114" s="41" t="s">
        <v>211</v>
      </c>
      <c r="H114" s="8" t="s">
        <v>23</v>
      </c>
      <c r="I114" s="8" t="s">
        <v>84</v>
      </c>
      <c r="J114" s="8" t="s">
        <v>18</v>
      </c>
      <c r="K114" s="8" t="s">
        <v>19</v>
      </c>
    </row>
    <row r="115" spans="1:11" x14ac:dyDescent="0.3">
      <c r="A115" s="7">
        <f t="shared" si="1"/>
        <v>97</v>
      </c>
      <c r="B115" s="8" t="s">
        <v>364</v>
      </c>
      <c r="C115" s="8" t="s">
        <v>365</v>
      </c>
      <c r="D115" s="9">
        <v>5.1999999999999998E-2</v>
      </c>
      <c r="E115" s="11"/>
      <c r="F115" s="11"/>
      <c r="G115" s="41" t="s">
        <v>110</v>
      </c>
      <c r="H115" s="8" t="s">
        <v>16</v>
      </c>
      <c r="I115" s="8" t="s">
        <v>17</v>
      </c>
      <c r="J115" s="8" t="s">
        <v>18</v>
      </c>
      <c r="K115" s="8" t="s">
        <v>19</v>
      </c>
    </row>
    <row r="116" spans="1:11" x14ac:dyDescent="0.3">
      <c r="A116" s="7">
        <f t="shared" si="1"/>
        <v>98</v>
      </c>
      <c r="B116" s="65" t="s">
        <v>366</v>
      </c>
      <c r="C116" s="65" t="s">
        <v>367</v>
      </c>
      <c r="D116" s="11"/>
      <c r="E116" s="11">
        <v>1.8120000000000001</v>
      </c>
      <c r="F116" s="11">
        <v>4.4999999999999998E-2</v>
      </c>
      <c r="G116" s="41" t="s">
        <v>368</v>
      </c>
      <c r="H116" s="8" t="s">
        <v>23</v>
      </c>
      <c r="I116" s="8" t="s">
        <v>24</v>
      </c>
      <c r="J116" s="8" t="s">
        <v>18</v>
      </c>
      <c r="K116" s="8" t="s">
        <v>19</v>
      </c>
    </row>
    <row r="117" spans="1:11" x14ac:dyDescent="0.3">
      <c r="A117" s="7">
        <f t="shared" si="1"/>
        <v>99</v>
      </c>
      <c r="B117" s="8" t="s">
        <v>369</v>
      </c>
      <c r="C117" s="8" t="s">
        <v>370</v>
      </c>
      <c r="D117" s="11"/>
      <c r="E117" s="11">
        <v>2.0649999999999999</v>
      </c>
      <c r="F117" s="11">
        <v>2.274</v>
      </c>
      <c r="G117" s="41" t="s">
        <v>60</v>
      </c>
      <c r="H117" s="8" t="s">
        <v>23</v>
      </c>
      <c r="I117" s="8" t="s">
        <v>24</v>
      </c>
      <c r="J117" s="8" t="s">
        <v>18</v>
      </c>
      <c r="K117" s="8" t="s">
        <v>19</v>
      </c>
    </row>
    <row r="118" spans="1:11" x14ac:dyDescent="0.3">
      <c r="A118" s="7">
        <f t="shared" si="1"/>
        <v>100</v>
      </c>
      <c r="B118" s="8" t="s">
        <v>371</v>
      </c>
      <c r="C118" s="8" t="s">
        <v>372</v>
      </c>
      <c r="D118" s="9">
        <v>1E-3</v>
      </c>
      <c r="E118" s="11"/>
      <c r="F118" s="11"/>
      <c r="G118" s="41" t="s">
        <v>77</v>
      </c>
      <c r="H118" s="8" t="s">
        <v>23</v>
      </c>
      <c r="I118" s="8" t="s">
        <v>84</v>
      </c>
      <c r="J118" s="8" t="s">
        <v>18</v>
      </c>
      <c r="K118" s="8" t="s">
        <v>19</v>
      </c>
    </row>
    <row r="119" spans="1:11" x14ac:dyDescent="0.3">
      <c r="A119" s="7">
        <f t="shared" si="1"/>
        <v>101</v>
      </c>
      <c r="B119" s="8" t="s">
        <v>373</v>
      </c>
      <c r="C119" s="8" t="s">
        <v>374</v>
      </c>
      <c r="D119" s="9">
        <v>0.186</v>
      </c>
      <c r="E119" s="11"/>
      <c r="F119" s="11"/>
      <c r="G119" s="41" t="s">
        <v>110</v>
      </c>
      <c r="H119" s="8" t="s">
        <v>23</v>
      </c>
      <c r="I119" s="8" t="s">
        <v>84</v>
      </c>
      <c r="J119" s="8" t="s">
        <v>18</v>
      </c>
      <c r="K119" s="8" t="s">
        <v>19</v>
      </c>
    </row>
    <row r="120" spans="1:11" x14ac:dyDescent="0.3">
      <c r="A120" s="7">
        <f t="shared" si="1"/>
        <v>102</v>
      </c>
      <c r="B120" s="8" t="s">
        <v>375</v>
      </c>
      <c r="C120" s="8" t="s">
        <v>365</v>
      </c>
      <c r="D120" s="9">
        <v>128.47</v>
      </c>
      <c r="E120" s="11"/>
      <c r="F120" s="11"/>
      <c r="G120" s="41" t="s">
        <v>15</v>
      </c>
      <c r="H120" s="8" t="s">
        <v>16</v>
      </c>
      <c r="I120" s="8" t="s">
        <v>17</v>
      </c>
      <c r="J120" s="8" t="s">
        <v>18</v>
      </c>
      <c r="K120" s="8" t="s">
        <v>19</v>
      </c>
    </row>
    <row r="121" spans="1:11" x14ac:dyDescent="0.3">
      <c r="A121" s="7">
        <f t="shared" si="1"/>
        <v>103</v>
      </c>
      <c r="B121" s="8" t="s">
        <v>376</v>
      </c>
      <c r="C121" s="8" t="s">
        <v>377</v>
      </c>
      <c r="D121" s="9">
        <v>0.29599999999999999</v>
      </c>
      <c r="E121" s="11"/>
      <c r="F121" s="11"/>
      <c r="G121" s="41" t="s">
        <v>77</v>
      </c>
      <c r="H121" s="8" t="s">
        <v>23</v>
      </c>
      <c r="I121" s="8" t="s">
        <v>84</v>
      </c>
      <c r="J121" s="8" t="s">
        <v>18</v>
      </c>
      <c r="K121" s="8" t="s">
        <v>19</v>
      </c>
    </row>
    <row r="122" spans="1:11" x14ac:dyDescent="0.3">
      <c r="A122" s="7">
        <f t="shared" si="1"/>
        <v>104</v>
      </c>
      <c r="B122" s="8" t="s">
        <v>378</v>
      </c>
      <c r="C122" s="8" t="s">
        <v>367</v>
      </c>
      <c r="D122" s="9">
        <v>0.182</v>
      </c>
      <c r="E122" s="11"/>
      <c r="F122" s="11"/>
      <c r="G122" s="41" t="s">
        <v>77</v>
      </c>
      <c r="H122" s="8" t="s">
        <v>23</v>
      </c>
      <c r="I122" s="8" t="s">
        <v>84</v>
      </c>
      <c r="J122" s="8" t="s">
        <v>18</v>
      </c>
      <c r="K122" s="8" t="s">
        <v>19</v>
      </c>
    </row>
    <row r="123" spans="1:11" x14ac:dyDescent="0.3">
      <c r="A123" s="7">
        <f t="shared" si="1"/>
        <v>105</v>
      </c>
      <c r="B123" s="8" t="s">
        <v>379</v>
      </c>
      <c r="C123" s="8" t="s">
        <v>380</v>
      </c>
      <c r="D123" s="9">
        <v>0.29399999999999998</v>
      </c>
      <c r="E123" s="11"/>
      <c r="F123" s="11"/>
      <c r="G123" s="41" t="s">
        <v>22</v>
      </c>
      <c r="H123" s="8" t="s">
        <v>23</v>
      </c>
      <c r="I123" s="8" t="s">
        <v>84</v>
      </c>
      <c r="J123" s="8" t="s">
        <v>18</v>
      </c>
      <c r="K123" s="8" t="s">
        <v>19</v>
      </c>
    </row>
    <row r="124" spans="1:11" x14ac:dyDescent="0.3">
      <c r="A124" s="7">
        <f t="shared" si="1"/>
        <v>106</v>
      </c>
      <c r="B124" s="8" t="s">
        <v>381</v>
      </c>
      <c r="C124" s="8" t="s">
        <v>382</v>
      </c>
      <c r="D124" s="9">
        <v>0.28599999999999998</v>
      </c>
      <c r="E124" s="11"/>
      <c r="F124" s="11"/>
      <c r="G124" s="41" t="s">
        <v>22</v>
      </c>
      <c r="H124" s="8" t="s">
        <v>23</v>
      </c>
      <c r="I124" s="8" t="s">
        <v>84</v>
      </c>
      <c r="J124" s="8" t="s">
        <v>18</v>
      </c>
      <c r="K124" s="8" t="s">
        <v>19</v>
      </c>
    </row>
    <row r="125" spans="1:11" x14ac:dyDescent="0.3">
      <c r="A125" s="7">
        <f t="shared" si="1"/>
        <v>107</v>
      </c>
      <c r="B125" s="8" t="s">
        <v>383</v>
      </c>
      <c r="C125" s="8" t="s">
        <v>384</v>
      </c>
      <c r="D125" s="9">
        <v>0.47899999999999998</v>
      </c>
      <c r="E125" s="11"/>
      <c r="F125" s="11"/>
      <c r="G125" s="41" t="s">
        <v>22</v>
      </c>
      <c r="H125" s="8" t="s">
        <v>23</v>
      </c>
      <c r="I125" s="8" t="s">
        <v>84</v>
      </c>
      <c r="J125" s="8" t="s">
        <v>18</v>
      </c>
      <c r="K125" s="8" t="s">
        <v>19</v>
      </c>
    </row>
    <row r="126" spans="1:11" x14ac:dyDescent="0.3">
      <c r="A126" s="7">
        <f t="shared" si="1"/>
        <v>108</v>
      </c>
      <c r="B126" s="8" t="s">
        <v>385</v>
      </c>
      <c r="C126" s="8" t="s">
        <v>386</v>
      </c>
      <c r="D126" s="9">
        <v>0.14000000000000001</v>
      </c>
      <c r="E126" s="11"/>
      <c r="F126" s="11"/>
      <c r="G126" s="41" t="s">
        <v>22</v>
      </c>
      <c r="H126" s="8" t="s">
        <v>23</v>
      </c>
      <c r="I126" s="8" t="s">
        <v>84</v>
      </c>
      <c r="J126" s="8" t="s">
        <v>18</v>
      </c>
      <c r="K126" s="8" t="s">
        <v>19</v>
      </c>
    </row>
    <row r="127" spans="1:11" x14ac:dyDescent="0.3">
      <c r="A127" s="7">
        <f t="shared" si="1"/>
        <v>109</v>
      </c>
      <c r="B127" s="8" t="s">
        <v>387</v>
      </c>
      <c r="C127" s="8" t="s">
        <v>388</v>
      </c>
      <c r="D127" s="9">
        <v>2.5779999999999998</v>
      </c>
      <c r="E127" s="11"/>
      <c r="F127" s="11"/>
      <c r="G127" s="41" t="s">
        <v>46</v>
      </c>
      <c r="H127" s="8" t="s">
        <v>23</v>
      </c>
      <c r="I127" s="8" t="s">
        <v>84</v>
      </c>
      <c r="J127" s="8" t="s">
        <v>18</v>
      </c>
      <c r="K127" s="8" t="s">
        <v>19</v>
      </c>
    </row>
    <row r="128" spans="1:11" x14ac:dyDescent="0.3">
      <c r="A128" s="7">
        <f t="shared" si="1"/>
        <v>110</v>
      </c>
      <c r="B128" s="8" t="s">
        <v>389</v>
      </c>
      <c r="C128" s="8" t="s">
        <v>390</v>
      </c>
      <c r="D128" s="9">
        <v>2.0960000000000001</v>
      </c>
      <c r="E128" s="11"/>
      <c r="F128" s="11"/>
      <c r="G128" s="41" t="s">
        <v>94</v>
      </c>
      <c r="H128" s="8" t="s">
        <v>23</v>
      </c>
      <c r="I128" s="8" t="s">
        <v>84</v>
      </c>
      <c r="J128" s="8" t="s">
        <v>18</v>
      </c>
      <c r="K128" s="8" t="s">
        <v>19</v>
      </c>
    </row>
    <row r="129" spans="1:11" x14ac:dyDescent="0.3">
      <c r="A129" s="7">
        <f t="shared" si="1"/>
        <v>111</v>
      </c>
      <c r="B129" s="8" t="s">
        <v>391</v>
      </c>
      <c r="C129" s="8" t="s">
        <v>392</v>
      </c>
      <c r="D129" s="9">
        <v>3.0649999999999999</v>
      </c>
      <c r="E129" s="11"/>
      <c r="F129" s="11"/>
      <c r="G129" s="41" t="s">
        <v>77</v>
      </c>
      <c r="H129" s="8" t="s">
        <v>23</v>
      </c>
      <c r="I129" s="8" t="s">
        <v>84</v>
      </c>
      <c r="J129" s="8" t="s">
        <v>18</v>
      </c>
      <c r="K129" s="8" t="s">
        <v>19</v>
      </c>
    </row>
    <row r="130" spans="1:11" x14ac:dyDescent="0.3">
      <c r="A130" s="7">
        <f t="shared" si="1"/>
        <v>112</v>
      </c>
      <c r="B130" s="8" t="s">
        <v>393</v>
      </c>
      <c r="C130" s="8" t="s">
        <v>394</v>
      </c>
      <c r="D130" s="9">
        <v>4.3899999999999997</v>
      </c>
      <c r="E130" s="11"/>
      <c r="F130" s="11"/>
      <c r="G130" s="41" t="s">
        <v>22</v>
      </c>
      <c r="H130" s="8" t="s">
        <v>16</v>
      </c>
      <c r="I130" s="8" t="s">
        <v>17</v>
      </c>
      <c r="J130" s="8" t="s">
        <v>18</v>
      </c>
      <c r="K130" s="8" t="s">
        <v>19</v>
      </c>
    </row>
    <row r="131" spans="1:11" x14ac:dyDescent="0.3">
      <c r="A131" s="7">
        <f t="shared" si="1"/>
        <v>113</v>
      </c>
      <c r="B131" s="8" t="s">
        <v>395</v>
      </c>
      <c r="C131" s="8" t="s">
        <v>396</v>
      </c>
      <c r="D131" s="9">
        <v>2.0960000000000001</v>
      </c>
      <c r="E131" s="11"/>
      <c r="F131" s="11"/>
      <c r="G131" s="41" t="s">
        <v>77</v>
      </c>
      <c r="H131" s="8" t="s">
        <v>23</v>
      </c>
      <c r="I131" s="8" t="s">
        <v>84</v>
      </c>
      <c r="J131" s="8" t="s">
        <v>18</v>
      </c>
      <c r="K131" s="8" t="s">
        <v>19</v>
      </c>
    </row>
    <row r="132" spans="1:11" x14ac:dyDescent="0.3">
      <c r="A132" s="7">
        <f t="shared" si="1"/>
        <v>114</v>
      </c>
      <c r="B132" s="8" t="s">
        <v>397</v>
      </c>
      <c r="C132" s="8" t="s">
        <v>230</v>
      </c>
      <c r="D132" s="9">
        <v>0.25800000000000001</v>
      </c>
      <c r="E132" s="11"/>
      <c r="F132" s="11"/>
      <c r="G132" s="41" t="s">
        <v>46</v>
      </c>
      <c r="H132" s="8" t="s">
        <v>23</v>
      </c>
      <c r="I132" s="8" t="s">
        <v>84</v>
      </c>
      <c r="J132" s="8" t="s">
        <v>18</v>
      </c>
      <c r="K132" s="8" t="s">
        <v>19</v>
      </c>
    </row>
    <row r="133" spans="1:11" x14ac:dyDescent="0.3">
      <c r="A133" s="7">
        <f t="shared" si="1"/>
        <v>115</v>
      </c>
      <c r="B133" s="8" t="s">
        <v>398</v>
      </c>
      <c r="C133" s="8" t="s">
        <v>399</v>
      </c>
      <c r="D133" s="9">
        <v>0.14699999999999999</v>
      </c>
      <c r="E133" s="11"/>
      <c r="F133" s="11"/>
      <c r="G133" s="41" t="s">
        <v>46</v>
      </c>
      <c r="H133" s="8" t="s">
        <v>23</v>
      </c>
      <c r="I133" s="8" t="s">
        <v>84</v>
      </c>
      <c r="J133" s="8" t="s">
        <v>18</v>
      </c>
      <c r="K133" s="8" t="s">
        <v>19</v>
      </c>
    </row>
    <row r="134" spans="1:11" x14ac:dyDescent="0.3">
      <c r="A134" s="7">
        <f t="shared" si="1"/>
        <v>116</v>
      </c>
      <c r="B134" s="8" t="s">
        <v>400</v>
      </c>
      <c r="C134" s="8" t="s">
        <v>399</v>
      </c>
      <c r="D134" s="9">
        <v>3.64</v>
      </c>
      <c r="E134" s="11"/>
      <c r="F134" s="11"/>
      <c r="G134" s="41" t="s">
        <v>46</v>
      </c>
      <c r="H134" s="8" t="s">
        <v>16</v>
      </c>
      <c r="I134" s="8" t="s">
        <v>17</v>
      </c>
      <c r="J134" s="8" t="s">
        <v>18</v>
      </c>
      <c r="K134" s="8" t="s">
        <v>19</v>
      </c>
    </row>
    <row r="135" spans="1:11" x14ac:dyDescent="0.3">
      <c r="A135" s="7">
        <f t="shared" si="1"/>
        <v>117</v>
      </c>
      <c r="B135" s="8" t="s">
        <v>401</v>
      </c>
      <c r="C135" s="8" t="s">
        <v>402</v>
      </c>
      <c r="D135" s="9">
        <v>0.36699999999999999</v>
      </c>
      <c r="E135" s="11"/>
      <c r="F135" s="11"/>
      <c r="G135" s="41" t="s">
        <v>94</v>
      </c>
      <c r="H135" s="8" t="s">
        <v>23</v>
      </c>
      <c r="I135" s="8" t="s">
        <v>84</v>
      </c>
      <c r="J135" s="8" t="s">
        <v>18</v>
      </c>
      <c r="K135" s="8" t="s">
        <v>19</v>
      </c>
    </row>
    <row r="136" spans="1:11" x14ac:dyDescent="0.3">
      <c r="A136" s="7">
        <f t="shared" si="1"/>
        <v>118</v>
      </c>
      <c r="B136" s="8" t="s">
        <v>403</v>
      </c>
      <c r="C136" s="8" t="s">
        <v>402</v>
      </c>
      <c r="D136" s="9">
        <v>0.89100000000000001</v>
      </c>
      <c r="E136" s="11"/>
      <c r="F136" s="11"/>
      <c r="G136" s="41" t="s">
        <v>94</v>
      </c>
      <c r="H136" s="8" t="s">
        <v>23</v>
      </c>
      <c r="I136" s="8" t="s">
        <v>84</v>
      </c>
      <c r="J136" s="8" t="s">
        <v>18</v>
      </c>
      <c r="K136" s="8" t="s">
        <v>19</v>
      </c>
    </row>
    <row r="137" spans="1:11" x14ac:dyDescent="0.3">
      <c r="A137" s="7">
        <f t="shared" si="1"/>
        <v>119</v>
      </c>
      <c r="B137" s="8" t="s">
        <v>404</v>
      </c>
      <c r="C137" s="8" t="s">
        <v>402</v>
      </c>
      <c r="D137" s="9">
        <v>0.28899999999999998</v>
      </c>
      <c r="E137" s="11"/>
      <c r="F137" s="11"/>
      <c r="G137" s="41" t="s">
        <v>94</v>
      </c>
      <c r="H137" s="8" t="s">
        <v>23</v>
      </c>
      <c r="I137" s="8" t="s">
        <v>84</v>
      </c>
      <c r="J137" s="8" t="s">
        <v>18</v>
      </c>
      <c r="K137" s="8" t="s">
        <v>19</v>
      </c>
    </row>
    <row r="138" spans="1:11" x14ac:dyDescent="0.3">
      <c r="A138" s="7">
        <f t="shared" si="1"/>
        <v>120</v>
      </c>
      <c r="B138" s="8" t="s">
        <v>405</v>
      </c>
      <c r="C138" s="8" t="s">
        <v>351</v>
      </c>
      <c r="D138" s="9">
        <v>0.495</v>
      </c>
      <c r="E138" s="11"/>
      <c r="F138" s="11"/>
      <c r="G138" s="41" t="s">
        <v>94</v>
      </c>
      <c r="H138" s="8" t="s">
        <v>23</v>
      </c>
      <c r="I138" s="8" t="s">
        <v>84</v>
      </c>
      <c r="J138" s="8" t="s">
        <v>18</v>
      </c>
      <c r="K138" s="8" t="s">
        <v>19</v>
      </c>
    </row>
    <row r="139" spans="1:11" x14ac:dyDescent="0.3">
      <c r="A139" s="7">
        <f t="shared" si="1"/>
        <v>121</v>
      </c>
      <c r="B139" s="8" t="s">
        <v>406</v>
      </c>
      <c r="C139" s="8" t="s">
        <v>407</v>
      </c>
      <c r="D139" s="9">
        <v>0.16500000000000001</v>
      </c>
      <c r="E139" s="11"/>
      <c r="F139" s="11"/>
      <c r="G139" s="41" t="s">
        <v>130</v>
      </c>
      <c r="H139" s="8" t="s">
        <v>23</v>
      </c>
      <c r="I139" s="8" t="s">
        <v>84</v>
      </c>
      <c r="J139" s="8" t="s">
        <v>18</v>
      </c>
      <c r="K139" s="8" t="s">
        <v>19</v>
      </c>
    </row>
    <row r="140" spans="1:11" x14ac:dyDescent="0.3">
      <c r="A140" s="7">
        <f t="shared" si="1"/>
        <v>122</v>
      </c>
      <c r="B140" s="8" t="s">
        <v>408</v>
      </c>
      <c r="C140" s="8" t="s">
        <v>407</v>
      </c>
      <c r="D140" s="9">
        <v>0.249</v>
      </c>
      <c r="E140" s="11"/>
      <c r="F140" s="11"/>
      <c r="G140" s="41" t="s">
        <v>130</v>
      </c>
      <c r="H140" s="8" t="s">
        <v>23</v>
      </c>
      <c r="I140" s="8" t="s">
        <v>84</v>
      </c>
      <c r="J140" s="8" t="s">
        <v>18</v>
      </c>
      <c r="K140" s="8" t="s">
        <v>19</v>
      </c>
    </row>
    <row r="141" spans="1:11" x14ac:dyDescent="0.3">
      <c r="A141" s="7">
        <f t="shared" si="1"/>
        <v>123</v>
      </c>
      <c r="B141" s="8" t="s">
        <v>409</v>
      </c>
      <c r="C141" s="8" t="s">
        <v>407</v>
      </c>
      <c r="D141" s="9">
        <v>7.835</v>
      </c>
      <c r="E141" s="11"/>
      <c r="F141" s="11"/>
      <c r="G141" s="41" t="s">
        <v>77</v>
      </c>
      <c r="H141" s="8" t="s">
        <v>16</v>
      </c>
      <c r="I141" s="8" t="s">
        <v>17</v>
      </c>
      <c r="J141" s="8" t="s">
        <v>18</v>
      </c>
      <c r="K141" s="8" t="s">
        <v>19</v>
      </c>
    </row>
    <row r="142" spans="1:11" x14ac:dyDescent="0.3">
      <c r="A142" s="7">
        <f t="shared" si="1"/>
        <v>124</v>
      </c>
      <c r="B142" s="8" t="s">
        <v>410</v>
      </c>
      <c r="C142" s="8" t="s">
        <v>411</v>
      </c>
      <c r="D142" s="9">
        <v>2.2829999999999999</v>
      </c>
      <c r="E142" s="11"/>
      <c r="F142" s="11"/>
      <c r="G142" s="41" t="s">
        <v>94</v>
      </c>
      <c r="H142" s="8" t="s">
        <v>23</v>
      </c>
      <c r="I142" s="8" t="s">
        <v>84</v>
      </c>
      <c r="J142" s="8" t="s">
        <v>18</v>
      </c>
      <c r="K142" s="8" t="s">
        <v>19</v>
      </c>
    </row>
    <row r="143" spans="1:11" x14ac:dyDescent="0.3">
      <c r="A143" s="7">
        <f t="shared" si="1"/>
        <v>125</v>
      </c>
      <c r="B143" s="8" t="s">
        <v>412</v>
      </c>
      <c r="C143" s="8" t="s">
        <v>413</v>
      </c>
      <c r="D143" s="9">
        <v>0.251</v>
      </c>
      <c r="E143" s="11"/>
      <c r="F143" s="11"/>
      <c r="G143" s="41" t="s">
        <v>22</v>
      </c>
      <c r="H143" s="8" t="s">
        <v>23</v>
      </c>
      <c r="I143" s="8" t="s">
        <v>84</v>
      </c>
      <c r="J143" s="8" t="s">
        <v>18</v>
      </c>
      <c r="K143" s="8" t="s">
        <v>19</v>
      </c>
    </row>
    <row r="144" spans="1:11" x14ac:dyDescent="0.3">
      <c r="A144" s="7">
        <f>A143+1</f>
        <v>126</v>
      </c>
      <c r="B144" s="8" t="s">
        <v>414</v>
      </c>
      <c r="C144" s="8" t="s">
        <v>415</v>
      </c>
      <c r="D144" s="9">
        <v>3.6120000000000001</v>
      </c>
      <c r="E144" s="11"/>
      <c r="F144" s="11"/>
      <c r="G144" s="41" t="s">
        <v>77</v>
      </c>
      <c r="H144" s="8" t="s">
        <v>23</v>
      </c>
      <c r="I144" s="8" t="s">
        <v>84</v>
      </c>
      <c r="J144" s="8" t="s">
        <v>18</v>
      </c>
      <c r="K144" s="8" t="s">
        <v>19</v>
      </c>
    </row>
    <row r="145" spans="1:11" x14ac:dyDescent="0.3">
      <c r="A145" s="7">
        <f t="shared" si="1"/>
        <v>127</v>
      </c>
      <c r="B145" s="8" t="s">
        <v>416</v>
      </c>
      <c r="C145" s="8" t="s">
        <v>417</v>
      </c>
      <c r="D145" s="9">
        <v>2.665</v>
      </c>
      <c r="E145" s="11"/>
      <c r="F145" s="11"/>
      <c r="G145" s="41" t="s">
        <v>77</v>
      </c>
      <c r="H145" s="8" t="s">
        <v>23</v>
      </c>
      <c r="I145" s="8" t="s">
        <v>84</v>
      </c>
      <c r="J145" s="8" t="s">
        <v>18</v>
      </c>
      <c r="K145" s="8" t="s">
        <v>19</v>
      </c>
    </row>
    <row r="146" spans="1:11" x14ac:dyDescent="0.3">
      <c r="A146" s="7">
        <f t="shared" si="1"/>
        <v>128</v>
      </c>
      <c r="B146" s="8" t="s">
        <v>418</v>
      </c>
      <c r="C146" s="8" t="s">
        <v>417</v>
      </c>
      <c r="D146" s="9">
        <v>0.34200000000000003</v>
      </c>
      <c r="E146" s="11"/>
      <c r="F146" s="11"/>
      <c r="G146" s="41" t="s">
        <v>77</v>
      </c>
      <c r="H146" s="8" t="s">
        <v>23</v>
      </c>
      <c r="I146" s="8" t="s">
        <v>84</v>
      </c>
      <c r="J146" s="8" t="s">
        <v>18</v>
      </c>
      <c r="K146" s="8" t="s">
        <v>19</v>
      </c>
    </row>
    <row r="147" spans="1:11" x14ac:dyDescent="0.3">
      <c r="A147" s="7">
        <f t="shared" si="1"/>
        <v>129</v>
      </c>
      <c r="B147" s="8" t="s">
        <v>419</v>
      </c>
      <c r="C147" s="8" t="s">
        <v>420</v>
      </c>
      <c r="D147" s="9">
        <v>1.3380000000000001</v>
      </c>
      <c r="E147" s="11"/>
      <c r="F147" s="11"/>
      <c r="G147" s="41" t="s">
        <v>77</v>
      </c>
      <c r="H147" s="8" t="s">
        <v>23</v>
      </c>
      <c r="I147" s="8" t="s">
        <v>84</v>
      </c>
      <c r="J147" s="8" t="s">
        <v>18</v>
      </c>
      <c r="K147" s="8" t="s">
        <v>19</v>
      </c>
    </row>
    <row r="148" spans="1:11" x14ac:dyDescent="0.3">
      <c r="A148" s="7">
        <f t="shared" si="1"/>
        <v>130</v>
      </c>
      <c r="B148" s="8" t="s">
        <v>421</v>
      </c>
      <c r="C148" s="8" t="s">
        <v>422</v>
      </c>
      <c r="D148" s="9">
        <v>0.16</v>
      </c>
      <c r="E148" s="11"/>
      <c r="F148" s="11"/>
      <c r="G148" s="41" t="s">
        <v>22</v>
      </c>
      <c r="H148" s="8" t="s">
        <v>23</v>
      </c>
      <c r="I148" s="8" t="s">
        <v>84</v>
      </c>
      <c r="J148" s="8" t="s">
        <v>18</v>
      </c>
      <c r="K148" s="8" t="s">
        <v>19</v>
      </c>
    </row>
    <row r="149" spans="1:11" x14ac:dyDescent="0.3">
      <c r="A149" s="7">
        <f t="shared" si="1"/>
        <v>131</v>
      </c>
      <c r="B149" s="8" t="s">
        <v>423</v>
      </c>
      <c r="C149" s="8" t="s">
        <v>424</v>
      </c>
      <c r="D149" s="9">
        <v>0.17100000000000001</v>
      </c>
      <c r="E149" s="11"/>
      <c r="F149" s="11"/>
      <c r="G149" s="41" t="s">
        <v>22</v>
      </c>
      <c r="H149" s="8" t="s">
        <v>23</v>
      </c>
      <c r="I149" s="8" t="s">
        <v>84</v>
      </c>
      <c r="J149" s="8" t="s">
        <v>18</v>
      </c>
      <c r="K149" s="8" t="s">
        <v>19</v>
      </c>
    </row>
    <row r="150" spans="1:11" x14ac:dyDescent="0.3">
      <c r="A150" s="7">
        <f t="shared" si="1"/>
        <v>132</v>
      </c>
      <c r="B150" s="8" t="s">
        <v>425</v>
      </c>
      <c r="C150" s="8" t="s">
        <v>426</v>
      </c>
      <c r="D150" s="9">
        <v>5.3999999999999999E-2</v>
      </c>
      <c r="E150" s="11"/>
      <c r="F150" s="11"/>
      <c r="G150" s="41" t="s">
        <v>22</v>
      </c>
      <c r="H150" s="8" t="s">
        <v>23</v>
      </c>
      <c r="I150" s="8" t="s">
        <v>84</v>
      </c>
      <c r="J150" s="8" t="s">
        <v>18</v>
      </c>
      <c r="K150" s="8" t="s">
        <v>19</v>
      </c>
    </row>
    <row r="151" spans="1:11" x14ac:dyDescent="0.3">
      <c r="A151" s="7">
        <f t="shared" si="1"/>
        <v>133</v>
      </c>
      <c r="B151" s="8" t="s">
        <v>427</v>
      </c>
      <c r="C151" s="8" t="s">
        <v>428</v>
      </c>
      <c r="D151" s="9">
        <v>0.11799999999999999</v>
      </c>
      <c r="E151" s="11"/>
      <c r="F151" s="11"/>
      <c r="G151" s="41" t="s">
        <v>22</v>
      </c>
      <c r="H151" s="8" t="s">
        <v>23</v>
      </c>
      <c r="I151" s="8" t="s">
        <v>84</v>
      </c>
      <c r="J151" s="8" t="s">
        <v>18</v>
      </c>
      <c r="K151" s="8" t="s">
        <v>19</v>
      </c>
    </row>
    <row r="152" spans="1:11" x14ac:dyDescent="0.3">
      <c r="A152" s="7">
        <f t="shared" si="1"/>
        <v>134</v>
      </c>
      <c r="B152" s="8" t="s">
        <v>429</v>
      </c>
      <c r="C152" s="8" t="s">
        <v>430</v>
      </c>
      <c r="D152" s="9">
        <v>6.3E-2</v>
      </c>
      <c r="E152" s="11"/>
      <c r="F152" s="11"/>
      <c r="G152" s="41" t="s">
        <v>22</v>
      </c>
      <c r="H152" s="8" t="s">
        <v>23</v>
      </c>
      <c r="I152" s="8" t="s">
        <v>84</v>
      </c>
      <c r="J152" s="8" t="s">
        <v>18</v>
      </c>
      <c r="K152" s="8" t="s">
        <v>19</v>
      </c>
    </row>
    <row r="153" spans="1:11" x14ac:dyDescent="0.3">
      <c r="A153" s="7">
        <f t="shared" si="1"/>
        <v>135</v>
      </c>
      <c r="B153" s="8" t="s">
        <v>431</v>
      </c>
      <c r="C153" s="8" t="s">
        <v>432</v>
      </c>
      <c r="D153" s="9">
        <v>1.8580000000000001</v>
      </c>
      <c r="E153" s="11"/>
      <c r="F153" s="11"/>
      <c r="G153" s="41" t="s">
        <v>433</v>
      </c>
      <c r="H153" s="8" t="s">
        <v>23</v>
      </c>
      <c r="I153" s="8" t="s">
        <v>84</v>
      </c>
      <c r="J153" s="8" t="s">
        <v>18</v>
      </c>
      <c r="K153" s="8" t="s">
        <v>19</v>
      </c>
    </row>
    <row r="154" spans="1:11" x14ac:dyDescent="0.3">
      <c r="A154" s="7">
        <f t="shared" si="1"/>
        <v>136</v>
      </c>
      <c r="B154" s="8" t="s">
        <v>434</v>
      </c>
      <c r="C154" s="8" t="s">
        <v>435</v>
      </c>
      <c r="D154" s="9">
        <v>3.8319999999999999</v>
      </c>
      <c r="E154" s="11"/>
      <c r="F154" s="11"/>
      <c r="G154" s="41" t="s">
        <v>433</v>
      </c>
      <c r="H154" s="8" t="s">
        <v>23</v>
      </c>
      <c r="I154" s="8" t="s">
        <v>84</v>
      </c>
      <c r="J154" s="8" t="s">
        <v>18</v>
      </c>
      <c r="K154" s="8" t="s">
        <v>19</v>
      </c>
    </row>
    <row r="155" spans="1:11" x14ac:dyDescent="0.3">
      <c r="A155" s="7">
        <f t="shared" si="1"/>
        <v>137</v>
      </c>
      <c r="B155" s="8" t="s">
        <v>436</v>
      </c>
      <c r="C155" s="8" t="s">
        <v>437</v>
      </c>
      <c r="D155" s="9">
        <v>1.9410000000000001</v>
      </c>
      <c r="E155" s="11"/>
      <c r="F155" s="11"/>
      <c r="G155" s="41" t="s">
        <v>438</v>
      </c>
      <c r="H155" s="8" t="s">
        <v>23</v>
      </c>
      <c r="I155" s="8" t="s">
        <v>84</v>
      </c>
      <c r="J155" s="8" t="s">
        <v>18</v>
      </c>
      <c r="K155" s="8" t="s">
        <v>19</v>
      </c>
    </row>
    <row r="156" spans="1:11" x14ac:dyDescent="0.3">
      <c r="A156" s="7">
        <f t="shared" si="1"/>
        <v>138</v>
      </c>
      <c r="B156" s="8" t="s">
        <v>439</v>
      </c>
      <c r="C156" s="8" t="s">
        <v>440</v>
      </c>
      <c r="D156" s="9">
        <v>0.97899999999999998</v>
      </c>
      <c r="E156" s="11"/>
      <c r="F156" s="11"/>
      <c r="G156" s="41" t="s">
        <v>27</v>
      </c>
      <c r="H156" s="8" t="s">
        <v>23</v>
      </c>
      <c r="I156" s="8" t="s">
        <v>84</v>
      </c>
      <c r="J156" s="8" t="s">
        <v>18</v>
      </c>
      <c r="K156" s="8" t="s">
        <v>19</v>
      </c>
    </row>
    <row r="157" spans="1:11" x14ac:dyDescent="0.3">
      <c r="A157" s="7">
        <f t="shared" si="1"/>
        <v>139</v>
      </c>
      <c r="B157" s="8" t="s">
        <v>441</v>
      </c>
      <c r="C157" s="8" t="s">
        <v>440</v>
      </c>
      <c r="D157" s="9">
        <v>0.123</v>
      </c>
      <c r="E157" s="11"/>
      <c r="F157" s="11"/>
      <c r="G157" s="41" t="s">
        <v>22</v>
      </c>
      <c r="H157" s="8" t="s">
        <v>23</v>
      </c>
      <c r="I157" s="8" t="s">
        <v>84</v>
      </c>
      <c r="J157" s="8" t="s">
        <v>18</v>
      </c>
      <c r="K157" s="8" t="s">
        <v>19</v>
      </c>
    </row>
    <row r="158" spans="1:11" x14ac:dyDescent="0.3">
      <c r="A158" s="7">
        <f t="shared" si="1"/>
        <v>140</v>
      </c>
      <c r="B158" s="8" t="s">
        <v>442</v>
      </c>
      <c r="C158" s="8" t="s">
        <v>443</v>
      </c>
      <c r="D158" s="9">
        <v>3.0089999999999999</v>
      </c>
      <c r="E158" s="11"/>
      <c r="F158" s="11"/>
      <c r="G158" s="41" t="s">
        <v>77</v>
      </c>
      <c r="H158" s="8" t="s">
        <v>23</v>
      </c>
      <c r="I158" s="8" t="s">
        <v>84</v>
      </c>
      <c r="J158" s="8" t="s">
        <v>18</v>
      </c>
      <c r="K158" s="8" t="s">
        <v>19</v>
      </c>
    </row>
    <row r="159" spans="1:11" x14ac:dyDescent="0.3">
      <c r="A159" s="7">
        <f t="shared" si="1"/>
        <v>141</v>
      </c>
      <c r="B159" s="8" t="s">
        <v>444</v>
      </c>
      <c r="C159" s="8" t="s">
        <v>445</v>
      </c>
      <c r="D159" s="9">
        <v>6.3E-2</v>
      </c>
      <c r="E159" s="11"/>
      <c r="F159" s="11"/>
      <c r="G159" s="41" t="s">
        <v>22</v>
      </c>
      <c r="H159" s="8" t="s">
        <v>23</v>
      </c>
      <c r="I159" s="8" t="s">
        <v>84</v>
      </c>
      <c r="J159" s="8" t="s">
        <v>18</v>
      </c>
      <c r="K159" s="8" t="s">
        <v>19</v>
      </c>
    </row>
    <row r="160" spans="1:11" x14ac:dyDescent="0.3">
      <c r="A160" s="7">
        <f t="shared" si="1"/>
        <v>142</v>
      </c>
      <c r="B160" s="8" t="s">
        <v>446</v>
      </c>
      <c r="C160" s="8" t="s">
        <v>447</v>
      </c>
      <c r="D160" s="9">
        <v>7.1999999999999995E-2</v>
      </c>
      <c r="E160" s="11"/>
      <c r="F160" s="11"/>
      <c r="G160" s="41" t="s">
        <v>22</v>
      </c>
      <c r="H160" s="8" t="s">
        <v>23</v>
      </c>
      <c r="I160" s="8" t="s">
        <v>84</v>
      </c>
      <c r="J160" s="8" t="s">
        <v>18</v>
      </c>
      <c r="K160" s="8" t="s">
        <v>19</v>
      </c>
    </row>
    <row r="161" spans="1:11" x14ac:dyDescent="0.3">
      <c r="A161" s="7">
        <f t="shared" si="1"/>
        <v>143</v>
      </c>
      <c r="B161" s="8" t="s">
        <v>448</v>
      </c>
      <c r="C161" s="8" t="s">
        <v>449</v>
      </c>
      <c r="D161" s="9">
        <v>10.88</v>
      </c>
      <c r="E161" s="11"/>
      <c r="F161" s="11"/>
      <c r="G161" s="41" t="s">
        <v>36</v>
      </c>
      <c r="H161" s="8" t="s">
        <v>16</v>
      </c>
      <c r="I161" s="8" t="s">
        <v>17</v>
      </c>
      <c r="J161" s="8" t="s">
        <v>18</v>
      </c>
      <c r="K161" s="8" t="s">
        <v>19</v>
      </c>
    </row>
    <row r="162" spans="1:11" x14ac:dyDescent="0.3">
      <c r="A162" s="7">
        <f t="shared" si="1"/>
        <v>144</v>
      </c>
      <c r="B162" s="8" t="s">
        <v>450</v>
      </c>
      <c r="C162" s="8" t="s">
        <v>451</v>
      </c>
      <c r="D162" s="9">
        <v>0.79</v>
      </c>
      <c r="E162" s="11"/>
      <c r="F162" s="11"/>
      <c r="G162" s="41" t="s">
        <v>110</v>
      </c>
      <c r="H162" s="8" t="s">
        <v>23</v>
      </c>
      <c r="I162" s="8" t="s">
        <v>84</v>
      </c>
      <c r="J162" s="8" t="s">
        <v>18</v>
      </c>
      <c r="K162" s="8" t="s">
        <v>19</v>
      </c>
    </row>
    <row r="163" spans="1:11" x14ac:dyDescent="0.3">
      <c r="A163" s="7">
        <f t="shared" si="1"/>
        <v>145</v>
      </c>
      <c r="B163" s="8" t="s">
        <v>452</v>
      </c>
      <c r="C163" s="8" t="s">
        <v>365</v>
      </c>
      <c r="D163" s="9">
        <v>9.9369999999999994</v>
      </c>
      <c r="E163" s="11"/>
      <c r="F163" s="11"/>
      <c r="G163" s="41" t="s">
        <v>110</v>
      </c>
      <c r="H163" s="8" t="s">
        <v>16</v>
      </c>
      <c r="I163" s="8" t="s">
        <v>17</v>
      </c>
      <c r="J163" s="8" t="s">
        <v>18</v>
      </c>
      <c r="K163" s="8" t="s">
        <v>19</v>
      </c>
    </row>
    <row r="164" spans="1:11" x14ac:dyDescent="0.3">
      <c r="A164" s="7">
        <f t="shared" si="1"/>
        <v>146</v>
      </c>
      <c r="B164" s="8" t="s">
        <v>453</v>
      </c>
      <c r="C164" s="8" t="s">
        <v>367</v>
      </c>
      <c r="D164" s="11"/>
      <c r="E164" s="11">
        <v>7.6890000000000001</v>
      </c>
      <c r="F164" s="11">
        <v>5.3869999999999996</v>
      </c>
      <c r="G164" s="41" t="s">
        <v>77</v>
      </c>
      <c r="H164" s="8" t="s">
        <v>16</v>
      </c>
      <c r="I164" s="8" t="s">
        <v>37</v>
      </c>
      <c r="J164" s="8" t="s">
        <v>18</v>
      </c>
      <c r="K164" s="8" t="s">
        <v>19</v>
      </c>
    </row>
    <row r="165" spans="1:11" x14ac:dyDescent="0.3">
      <c r="A165" s="7">
        <f t="shared" si="1"/>
        <v>147</v>
      </c>
      <c r="B165" s="8" t="s">
        <v>454</v>
      </c>
      <c r="C165" s="8" t="s">
        <v>455</v>
      </c>
      <c r="D165" s="9">
        <v>3.4000000000000002E-2</v>
      </c>
      <c r="E165" s="11"/>
      <c r="F165" s="11"/>
      <c r="G165" s="41" t="s">
        <v>77</v>
      </c>
      <c r="H165" s="8" t="s">
        <v>23</v>
      </c>
      <c r="I165" s="8" t="s">
        <v>84</v>
      </c>
      <c r="J165" s="8" t="s">
        <v>18</v>
      </c>
      <c r="K165" s="8" t="s">
        <v>19</v>
      </c>
    </row>
    <row r="166" spans="1:11" x14ac:dyDescent="0.3">
      <c r="A166" s="7">
        <f t="shared" si="1"/>
        <v>148</v>
      </c>
      <c r="B166" s="8" t="s">
        <v>456</v>
      </c>
      <c r="C166" s="8" t="s">
        <v>457</v>
      </c>
      <c r="D166" s="11"/>
      <c r="E166" s="11">
        <v>4.319</v>
      </c>
      <c r="F166" s="11">
        <v>2.3439999999999999</v>
      </c>
      <c r="G166" s="41" t="s">
        <v>15</v>
      </c>
      <c r="H166" s="8" t="s">
        <v>16</v>
      </c>
      <c r="I166" s="8" t="s">
        <v>37</v>
      </c>
      <c r="J166" s="8" t="s">
        <v>18</v>
      </c>
      <c r="K166" s="8" t="s">
        <v>19</v>
      </c>
    </row>
    <row r="167" spans="1:11" x14ac:dyDescent="0.3">
      <c r="A167" s="7">
        <f t="shared" si="1"/>
        <v>149</v>
      </c>
      <c r="B167" s="8" t="s">
        <v>458</v>
      </c>
      <c r="C167" s="8" t="s">
        <v>459</v>
      </c>
      <c r="D167" s="9">
        <v>2.1999999999999999E-2</v>
      </c>
      <c r="E167" s="11"/>
      <c r="F167" s="11"/>
      <c r="G167" s="41" t="s">
        <v>22</v>
      </c>
      <c r="H167" s="8" t="s">
        <v>23</v>
      </c>
      <c r="I167" s="8" t="s">
        <v>84</v>
      </c>
      <c r="J167" s="8" t="s">
        <v>18</v>
      </c>
      <c r="K167" s="8" t="s">
        <v>19</v>
      </c>
    </row>
    <row r="168" spans="1:11" x14ac:dyDescent="0.3">
      <c r="A168" s="7">
        <f t="shared" si="1"/>
        <v>150</v>
      </c>
      <c r="B168" s="8" t="s">
        <v>460</v>
      </c>
      <c r="C168" s="8" t="s">
        <v>461</v>
      </c>
      <c r="D168" s="9">
        <v>8.4000000000000005E-2</v>
      </c>
      <c r="E168" s="11"/>
      <c r="F168" s="11"/>
      <c r="G168" s="41" t="s">
        <v>77</v>
      </c>
      <c r="H168" s="8" t="s">
        <v>23</v>
      </c>
      <c r="I168" s="8" t="s">
        <v>84</v>
      </c>
      <c r="J168" s="8" t="s">
        <v>18</v>
      </c>
      <c r="K168" s="8" t="s">
        <v>19</v>
      </c>
    </row>
    <row r="169" spans="1:11" x14ac:dyDescent="0.3">
      <c r="A169" s="7">
        <f t="shared" si="1"/>
        <v>151</v>
      </c>
      <c r="B169" s="8" t="s">
        <v>462</v>
      </c>
      <c r="C169" s="8" t="s">
        <v>463</v>
      </c>
      <c r="D169" s="9">
        <v>7.0999999999999994E-2</v>
      </c>
      <c r="E169" s="11"/>
      <c r="F169" s="11"/>
      <c r="G169" s="41" t="s">
        <v>266</v>
      </c>
      <c r="H169" s="8" t="s">
        <v>23</v>
      </c>
      <c r="I169" s="8" t="s">
        <v>84</v>
      </c>
      <c r="J169" s="8" t="s">
        <v>18</v>
      </c>
      <c r="K169" s="8" t="s">
        <v>19</v>
      </c>
    </row>
    <row r="170" spans="1:11" x14ac:dyDescent="0.3">
      <c r="A170" s="7">
        <f t="shared" si="1"/>
        <v>152</v>
      </c>
      <c r="B170" s="8" t="s">
        <v>464</v>
      </c>
      <c r="C170" s="8" t="s">
        <v>465</v>
      </c>
      <c r="D170" s="9">
        <v>1.4450000000000001</v>
      </c>
      <c r="E170" s="11"/>
      <c r="F170" s="11"/>
      <c r="G170" s="41" t="s">
        <v>22</v>
      </c>
      <c r="H170" s="8" t="s">
        <v>23</v>
      </c>
      <c r="I170" s="8" t="s">
        <v>84</v>
      </c>
      <c r="J170" s="8" t="s">
        <v>18</v>
      </c>
      <c r="K170" s="8" t="s">
        <v>19</v>
      </c>
    </row>
    <row r="171" spans="1:11" x14ac:dyDescent="0.3">
      <c r="A171" s="7">
        <f>A170+1</f>
        <v>153</v>
      </c>
      <c r="B171" s="8" t="s">
        <v>466</v>
      </c>
      <c r="C171" s="8" t="s">
        <v>467</v>
      </c>
      <c r="D171" s="9">
        <v>0.13100000000000001</v>
      </c>
      <c r="E171" s="11"/>
      <c r="F171" s="11"/>
      <c r="G171" s="41" t="s">
        <v>22</v>
      </c>
      <c r="H171" s="8" t="s">
        <v>23</v>
      </c>
      <c r="I171" s="8" t="s">
        <v>84</v>
      </c>
      <c r="J171" s="8" t="s">
        <v>18</v>
      </c>
      <c r="K171" s="8" t="s">
        <v>19</v>
      </c>
    </row>
    <row r="172" spans="1:11" x14ac:dyDescent="0.3">
      <c r="A172" s="7">
        <f t="shared" si="1"/>
        <v>154</v>
      </c>
      <c r="B172" s="8" t="s">
        <v>468</v>
      </c>
      <c r="C172" s="8" t="s">
        <v>469</v>
      </c>
      <c r="D172" s="9">
        <v>1.581</v>
      </c>
      <c r="E172" s="11"/>
      <c r="F172" s="11"/>
      <c r="G172" s="41" t="s">
        <v>22</v>
      </c>
      <c r="H172" s="8" t="s">
        <v>23</v>
      </c>
      <c r="I172" s="8" t="s">
        <v>84</v>
      </c>
      <c r="J172" s="8" t="s">
        <v>18</v>
      </c>
      <c r="K172" s="8" t="s">
        <v>19</v>
      </c>
    </row>
    <row r="173" spans="1:11" x14ac:dyDescent="0.3">
      <c r="A173" s="7">
        <f t="shared" si="1"/>
        <v>155</v>
      </c>
      <c r="B173" s="8" t="s">
        <v>470</v>
      </c>
      <c r="C173" s="8" t="s">
        <v>471</v>
      </c>
      <c r="D173" s="9">
        <v>4.4969999999999999</v>
      </c>
      <c r="E173" s="11"/>
      <c r="F173" s="11"/>
      <c r="G173" s="41" t="s">
        <v>472</v>
      </c>
      <c r="H173" s="8" t="s">
        <v>16</v>
      </c>
      <c r="I173" s="8" t="s">
        <v>17</v>
      </c>
      <c r="J173" s="8" t="s">
        <v>18</v>
      </c>
      <c r="K173" s="8" t="s">
        <v>19</v>
      </c>
    </row>
    <row r="174" spans="1:11" x14ac:dyDescent="0.3">
      <c r="A174" s="7">
        <f t="shared" si="1"/>
        <v>156</v>
      </c>
      <c r="B174" s="8" t="s">
        <v>473</v>
      </c>
      <c r="C174" s="8" t="s">
        <v>474</v>
      </c>
      <c r="D174" s="9">
        <v>1.1779999999999999</v>
      </c>
      <c r="E174" s="11"/>
      <c r="F174" s="11"/>
      <c r="G174" s="41" t="s">
        <v>266</v>
      </c>
      <c r="H174" s="8" t="s">
        <v>23</v>
      </c>
      <c r="I174" s="8" t="s">
        <v>84</v>
      </c>
      <c r="J174" s="8" t="s">
        <v>18</v>
      </c>
      <c r="K174" s="8" t="s">
        <v>19</v>
      </c>
    </row>
    <row r="175" spans="1:11" x14ac:dyDescent="0.3">
      <c r="A175" s="7">
        <f t="shared" si="1"/>
        <v>157</v>
      </c>
      <c r="B175" s="8" t="s">
        <v>475</v>
      </c>
      <c r="C175" s="8" t="s">
        <v>476</v>
      </c>
      <c r="D175" s="9">
        <v>3.9E-2</v>
      </c>
      <c r="E175" s="11"/>
      <c r="F175" s="11"/>
      <c r="G175" s="41" t="s">
        <v>130</v>
      </c>
      <c r="H175" s="8" t="s">
        <v>23</v>
      </c>
      <c r="I175" s="8" t="s">
        <v>84</v>
      </c>
      <c r="J175" s="8" t="s">
        <v>18</v>
      </c>
      <c r="K175" s="8" t="s">
        <v>19</v>
      </c>
    </row>
    <row r="176" spans="1:11" x14ac:dyDescent="0.3">
      <c r="A176" s="7">
        <f t="shared" si="1"/>
        <v>158</v>
      </c>
      <c r="B176" s="8" t="s">
        <v>477</v>
      </c>
      <c r="C176" s="8" t="s">
        <v>478</v>
      </c>
      <c r="D176" s="9">
        <v>4.1000000000000002E-2</v>
      </c>
      <c r="E176" s="11"/>
      <c r="F176" s="11"/>
      <c r="G176" s="41" t="s">
        <v>22</v>
      </c>
      <c r="H176" s="8" t="s">
        <v>23</v>
      </c>
      <c r="I176" s="8" t="s">
        <v>84</v>
      </c>
      <c r="J176" s="8" t="s">
        <v>18</v>
      </c>
      <c r="K176" s="8" t="s">
        <v>19</v>
      </c>
    </row>
    <row r="177" spans="1:11" x14ac:dyDescent="0.3">
      <c r="A177" s="7">
        <f t="shared" ref="A177:A189" si="2">A176+1</f>
        <v>159</v>
      </c>
      <c r="B177" s="8" t="s">
        <v>479</v>
      </c>
      <c r="C177" s="8" t="s">
        <v>480</v>
      </c>
      <c r="D177" s="9">
        <v>3.5999999999999997E-2</v>
      </c>
      <c r="E177" s="11"/>
      <c r="F177" s="11"/>
      <c r="G177" s="41" t="s">
        <v>22</v>
      </c>
      <c r="H177" s="8" t="s">
        <v>23</v>
      </c>
      <c r="I177" s="8" t="s">
        <v>84</v>
      </c>
      <c r="J177" s="8" t="s">
        <v>18</v>
      </c>
      <c r="K177" s="8" t="s">
        <v>19</v>
      </c>
    </row>
    <row r="178" spans="1:11" x14ac:dyDescent="0.3">
      <c r="A178" s="7">
        <f t="shared" si="2"/>
        <v>160</v>
      </c>
      <c r="B178" s="8" t="s">
        <v>481</v>
      </c>
      <c r="C178" s="8" t="s">
        <v>482</v>
      </c>
      <c r="D178" s="9">
        <v>0.05</v>
      </c>
      <c r="E178" s="11"/>
      <c r="F178" s="11"/>
      <c r="G178" s="41" t="s">
        <v>22</v>
      </c>
      <c r="H178" s="8" t="s">
        <v>23</v>
      </c>
      <c r="I178" s="8" t="s">
        <v>84</v>
      </c>
      <c r="J178" s="8" t="s">
        <v>18</v>
      </c>
      <c r="K178" s="8" t="s">
        <v>19</v>
      </c>
    </row>
    <row r="179" spans="1:11" x14ac:dyDescent="0.3">
      <c r="A179" s="7">
        <f t="shared" si="2"/>
        <v>161</v>
      </c>
      <c r="B179" s="8" t="s">
        <v>483</v>
      </c>
      <c r="C179" s="8" t="s">
        <v>484</v>
      </c>
      <c r="D179" s="9">
        <v>0.02</v>
      </c>
      <c r="E179" s="11"/>
      <c r="F179" s="11"/>
      <c r="G179" s="41" t="s">
        <v>22</v>
      </c>
      <c r="H179" s="8" t="s">
        <v>23</v>
      </c>
      <c r="I179" s="8" t="s">
        <v>84</v>
      </c>
      <c r="J179" s="8" t="s">
        <v>18</v>
      </c>
      <c r="K179" s="8" t="s">
        <v>19</v>
      </c>
    </row>
    <row r="180" spans="1:11" x14ac:dyDescent="0.3">
      <c r="A180" s="7">
        <f t="shared" si="2"/>
        <v>162</v>
      </c>
      <c r="B180" s="8" t="s">
        <v>485</v>
      </c>
      <c r="C180" s="8" t="s">
        <v>486</v>
      </c>
      <c r="D180" s="9">
        <v>0.14699999999999999</v>
      </c>
      <c r="E180" s="11"/>
      <c r="F180" s="11"/>
      <c r="G180" s="41" t="s">
        <v>360</v>
      </c>
      <c r="H180" s="8" t="s">
        <v>23</v>
      </c>
      <c r="I180" s="8" t="s">
        <v>84</v>
      </c>
      <c r="J180" s="8" t="s">
        <v>18</v>
      </c>
      <c r="K180" s="8" t="s">
        <v>19</v>
      </c>
    </row>
    <row r="181" spans="1:11" x14ac:dyDescent="0.3">
      <c r="A181" s="7">
        <f t="shared" si="2"/>
        <v>163</v>
      </c>
      <c r="B181" s="8" t="s">
        <v>487</v>
      </c>
      <c r="C181" s="8" t="s">
        <v>488</v>
      </c>
      <c r="D181" s="9">
        <v>4.4999999999999998E-2</v>
      </c>
      <c r="E181" s="11"/>
      <c r="F181" s="11"/>
      <c r="G181" s="41" t="s">
        <v>130</v>
      </c>
      <c r="H181" s="8" t="s">
        <v>23</v>
      </c>
      <c r="I181" s="8" t="s">
        <v>84</v>
      </c>
      <c r="J181" s="8" t="s">
        <v>18</v>
      </c>
      <c r="K181" s="8" t="s">
        <v>19</v>
      </c>
    </row>
    <row r="182" spans="1:11" x14ac:dyDescent="0.3">
      <c r="A182" s="7">
        <f t="shared" si="2"/>
        <v>164</v>
      </c>
      <c r="B182" s="8" t="s">
        <v>489</v>
      </c>
      <c r="C182" s="8" t="s">
        <v>490</v>
      </c>
      <c r="D182" s="9">
        <v>3.294</v>
      </c>
      <c r="E182" s="11"/>
      <c r="F182" s="11"/>
      <c r="G182" s="41" t="s">
        <v>130</v>
      </c>
      <c r="H182" s="8" t="s">
        <v>23</v>
      </c>
      <c r="I182" s="8" t="s">
        <v>84</v>
      </c>
      <c r="J182" s="8" t="s">
        <v>18</v>
      </c>
      <c r="K182" s="8" t="s">
        <v>19</v>
      </c>
    </row>
    <row r="183" spans="1:11" x14ac:dyDescent="0.3">
      <c r="A183" s="7">
        <f t="shared" si="2"/>
        <v>165</v>
      </c>
      <c r="B183" s="8" t="s">
        <v>491</v>
      </c>
      <c r="C183" s="8" t="s">
        <v>492</v>
      </c>
      <c r="D183" s="9">
        <v>0.08</v>
      </c>
      <c r="E183" s="11"/>
      <c r="F183" s="11"/>
      <c r="G183" s="41" t="s">
        <v>22</v>
      </c>
      <c r="H183" s="8" t="s">
        <v>23</v>
      </c>
      <c r="I183" s="8" t="s">
        <v>84</v>
      </c>
      <c r="J183" s="8" t="s">
        <v>18</v>
      </c>
      <c r="K183" s="8" t="s">
        <v>19</v>
      </c>
    </row>
    <row r="184" spans="1:11" x14ac:dyDescent="0.3">
      <c r="A184" s="7">
        <f t="shared" si="2"/>
        <v>166</v>
      </c>
      <c r="B184" s="8" t="s">
        <v>493</v>
      </c>
      <c r="C184" s="8" t="s">
        <v>490</v>
      </c>
      <c r="D184" s="9">
        <v>0.184</v>
      </c>
      <c r="E184" s="11"/>
      <c r="F184" s="11"/>
      <c r="G184" s="41" t="s">
        <v>22</v>
      </c>
      <c r="H184" s="8" t="s">
        <v>23</v>
      </c>
      <c r="I184" s="8" t="s">
        <v>84</v>
      </c>
      <c r="J184" s="8" t="s">
        <v>18</v>
      </c>
      <c r="K184" s="8" t="s">
        <v>19</v>
      </c>
    </row>
    <row r="185" spans="1:11" x14ac:dyDescent="0.3">
      <c r="A185" s="7">
        <f t="shared" si="2"/>
        <v>167</v>
      </c>
      <c r="B185" s="8" t="s">
        <v>494</v>
      </c>
      <c r="C185" s="8" t="s">
        <v>495</v>
      </c>
      <c r="D185" s="9">
        <v>2.4020000000000001</v>
      </c>
      <c r="E185" s="11"/>
      <c r="F185" s="11"/>
      <c r="G185" s="41" t="s">
        <v>22</v>
      </c>
      <c r="H185" s="8" t="s">
        <v>23</v>
      </c>
      <c r="I185" s="8" t="s">
        <v>84</v>
      </c>
      <c r="J185" s="8" t="s">
        <v>18</v>
      </c>
      <c r="K185" s="8" t="s">
        <v>19</v>
      </c>
    </row>
    <row r="186" spans="1:11" x14ac:dyDescent="0.3">
      <c r="A186" s="7">
        <f t="shared" si="2"/>
        <v>168</v>
      </c>
      <c r="B186" s="8" t="s">
        <v>496</v>
      </c>
      <c r="C186" s="8" t="s">
        <v>497</v>
      </c>
      <c r="D186" s="9">
        <v>0.34899999999999998</v>
      </c>
      <c r="E186" s="11"/>
      <c r="F186" s="11"/>
      <c r="G186" s="41" t="s">
        <v>22</v>
      </c>
      <c r="H186" s="8" t="s">
        <v>23</v>
      </c>
      <c r="I186" s="8" t="s">
        <v>84</v>
      </c>
      <c r="J186" s="8" t="s">
        <v>18</v>
      </c>
      <c r="K186" s="8" t="s">
        <v>19</v>
      </c>
    </row>
    <row r="187" spans="1:11" x14ac:dyDescent="0.3">
      <c r="A187" s="7">
        <f t="shared" si="2"/>
        <v>169</v>
      </c>
      <c r="B187" s="8" t="s">
        <v>498</v>
      </c>
      <c r="C187" s="8" t="s">
        <v>499</v>
      </c>
      <c r="D187" s="9">
        <v>10.894</v>
      </c>
      <c r="E187" s="11"/>
      <c r="F187" s="11"/>
      <c r="G187" s="41" t="s">
        <v>15</v>
      </c>
      <c r="H187" s="8" t="s">
        <v>16</v>
      </c>
      <c r="I187" s="8" t="s">
        <v>17</v>
      </c>
      <c r="J187" s="8" t="s">
        <v>18</v>
      </c>
      <c r="K187" s="8" t="s">
        <v>19</v>
      </c>
    </row>
    <row r="188" spans="1:11" x14ac:dyDescent="0.3">
      <c r="A188" s="7">
        <f t="shared" si="2"/>
        <v>170</v>
      </c>
      <c r="B188" s="8" t="s">
        <v>500</v>
      </c>
      <c r="C188" s="8" t="s">
        <v>501</v>
      </c>
      <c r="D188" s="9">
        <v>0.14699999999999999</v>
      </c>
      <c r="E188" s="11"/>
      <c r="F188" s="11"/>
      <c r="G188" s="41" t="s">
        <v>502</v>
      </c>
      <c r="H188" s="8" t="s">
        <v>23</v>
      </c>
      <c r="I188" s="8" t="s">
        <v>84</v>
      </c>
      <c r="J188" s="8" t="s">
        <v>18</v>
      </c>
      <c r="K188" s="8" t="s">
        <v>19</v>
      </c>
    </row>
    <row r="189" spans="1:11" x14ac:dyDescent="0.3">
      <c r="A189" s="7">
        <f t="shared" si="2"/>
        <v>171</v>
      </c>
      <c r="B189" s="8" t="s">
        <v>503</v>
      </c>
      <c r="C189" s="8" t="s">
        <v>504</v>
      </c>
      <c r="D189" s="9">
        <v>2.1059999999999999</v>
      </c>
      <c r="E189" s="11"/>
      <c r="F189" s="11"/>
      <c r="G189" s="41" t="s">
        <v>502</v>
      </c>
      <c r="H189" s="8" t="s">
        <v>23</v>
      </c>
      <c r="I189" s="8" t="s">
        <v>84</v>
      </c>
      <c r="J189" s="8" t="s">
        <v>18</v>
      </c>
      <c r="K189" s="8" t="s">
        <v>19</v>
      </c>
    </row>
    <row r="190" spans="1:11" x14ac:dyDescent="0.3">
      <c r="A190" s="7">
        <f>A189+1</f>
        <v>172</v>
      </c>
      <c r="B190" s="43" t="s">
        <v>505</v>
      </c>
      <c r="C190" s="43" t="s">
        <v>506</v>
      </c>
      <c r="D190" s="44">
        <v>1.748</v>
      </c>
      <c r="E190" s="45"/>
      <c r="F190" s="45"/>
      <c r="G190" s="46" t="s">
        <v>77</v>
      </c>
      <c r="H190" s="43" t="s">
        <v>23</v>
      </c>
      <c r="I190" s="43" t="s">
        <v>84</v>
      </c>
      <c r="J190" s="43" t="s">
        <v>18</v>
      </c>
      <c r="K190" s="43" t="s">
        <v>19</v>
      </c>
    </row>
    <row r="191" spans="1:11" x14ac:dyDescent="0.3">
      <c r="A191" s="7">
        <f t="shared" ref="A191:A192" si="3">A190+1</f>
        <v>173</v>
      </c>
      <c r="B191" s="8" t="s">
        <v>507</v>
      </c>
      <c r="C191" s="8" t="s">
        <v>508</v>
      </c>
      <c r="D191" s="9">
        <v>0.69099999999999995</v>
      </c>
      <c r="E191" s="11"/>
      <c r="F191" s="11"/>
      <c r="G191" s="41" t="s">
        <v>77</v>
      </c>
      <c r="H191" s="8" t="s">
        <v>23</v>
      </c>
      <c r="I191" s="8" t="s">
        <v>509</v>
      </c>
      <c r="J191" s="43" t="s">
        <v>18</v>
      </c>
      <c r="K191" s="8" t="s">
        <v>19</v>
      </c>
    </row>
    <row r="192" spans="1:11" x14ac:dyDescent="0.3">
      <c r="A192" s="7">
        <f t="shared" si="3"/>
        <v>174</v>
      </c>
      <c r="B192" s="8" t="s">
        <v>510</v>
      </c>
      <c r="C192" s="8" t="s">
        <v>511</v>
      </c>
      <c r="D192" s="9">
        <v>2.851</v>
      </c>
      <c r="E192" s="11"/>
      <c r="F192" s="11"/>
      <c r="G192" s="41" t="s">
        <v>77</v>
      </c>
      <c r="H192" s="8" t="s">
        <v>23</v>
      </c>
      <c r="I192" s="8" t="s">
        <v>84</v>
      </c>
      <c r="J192" s="43" t="s">
        <v>18</v>
      </c>
      <c r="K192" s="8" t="s">
        <v>19</v>
      </c>
    </row>
    <row r="193" spans="1:11" ht="15.75" customHeight="1" x14ac:dyDescent="0.3">
      <c r="A193" s="26" t="s">
        <v>512</v>
      </c>
      <c r="B193" s="24"/>
      <c r="C193" s="24"/>
      <c r="D193" s="34"/>
      <c r="E193" s="34"/>
      <c r="F193" s="34"/>
      <c r="G193" s="31"/>
      <c r="H193" s="24"/>
      <c r="I193" s="24"/>
      <c r="J193" s="24"/>
      <c r="K193" s="25"/>
    </row>
    <row r="194" spans="1:11" x14ac:dyDescent="0.3">
      <c r="A194" s="17">
        <v>175</v>
      </c>
      <c r="B194" s="18" t="s">
        <v>513</v>
      </c>
      <c r="C194" s="18" t="s">
        <v>471</v>
      </c>
      <c r="D194" s="19" t="s">
        <v>514</v>
      </c>
      <c r="E194" s="38"/>
      <c r="F194" s="38"/>
      <c r="G194" s="39" t="s">
        <v>27</v>
      </c>
      <c r="H194" s="18" t="s">
        <v>23</v>
      </c>
      <c r="I194" s="18" t="s">
        <v>84</v>
      </c>
      <c r="J194" s="18" t="s">
        <v>18</v>
      </c>
      <c r="K194" s="18" t="s">
        <v>19</v>
      </c>
    </row>
    <row r="195" spans="1:11" ht="15" thickBot="1" x14ac:dyDescent="0.35">
      <c r="A195" s="7">
        <v>176</v>
      </c>
      <c r="B195" s="8" t="s">
        <v>515</v>
      </c>
      <c r="C195" s="8" t="s">
        <v>471</v>
      </c>
      <c r="D195" s="9" t="s">
        <v>516</v>
      </c>
      <c r="E195" s="11"/>
      <c r="F195" s="11"/>
      <c r="G195" s="41" t="s">
        <v>472</v>
      </c>
      <c r="H195" s="8" t="s">
        <v>23</v>
      </c>
      <c r="I195" s="8" t="s">
        <v>84</v>
      </c>
      <c r="J195" s="8" t="s">
        <v>18</v>
      </c>
      <c r="K195" s="8" t="s">
        <v>19</v>
      </c>
    </row>
    <row r="196" spans="1:11" s="14" customFormat="1" ht="15.6" x14ac:dyDescent="0.3">
      <c r="A196" s="79" t="s">
        <v>517</v>
      </c>
      <c r="B196" s="80"/>
      <c r="C196" s="80"/>
      <c r="D196" s="35">
        <f>SUM(D5:D194)</f>
        <v>891.05200000000002</v>
      </c>
      <c r="E196" s="35">
        <f>SUM(E5:E195)</f>
        <v>275.88800000000009</v>
      </c>
      <c r="F196" s="36">
        <f>SUM(F5:F195)</f>
        <v>126.22100000000002</v>
      </c>
      <c r="G196" s="32"/>
    </row>
    <row r="197" spans="1:11" s="14" customFormat="1" ht="16.2" thickBot="1" x14ac:dyDescent="0.35">
      <c r="A197" s="81" t="s">
        <v>160</v>
      </c>
      <c r="B197" s="82"/>
      <c r="C197" s="82"/>
      <c r="D197" s="83">
        <f>D196+E196+F196</f>
        <v>1293.1610000000001</v>
      </c>
      <c r="E197" s="84"/>
      <c r="F197" s="85"/>
      <c r="G197" s="32"/>
    </row>
    <row r="198" spans="1:11" x14ac:dyDescent="0.3">
      <c r="D198" s="12"/>
      <c r="F198" s="12"/>
    </row>
    <row r="199" spans="1:11" x14ac:dyDescent="0.3">
      <c r="D199" s="12"/>
      <c r="E199" s="12"/>
      <c r="F199" s="13"/>
    </row>
    <row r="200" spans="1:11" x14ac:dyDescent="0.3">
      <c r="D200" s="12"/>
      <c r="E200" s="12"/>
    </row>
    <row r="201" spans="1:11" x14ac:dyDescent="0.3">
      <c r="D201" s="12"/>
      <c r="E201" s="12"/>
      <c r="F201" s="12"/>
    </row>
    <row r="202" spans="1:11" x14ac:dyDescent="0.3">
      <c r="D202" s="12"/>
      <c r="E202" s="12"/>
    </row>
    <row r="203" spans="1:11" x14ac:dyDescent="0.3">
      <c r="D203" s="12"/>
    </row>
    <row r="204" spans="1:11" x14ac:dyDescent="0.3">
      <c r="D204" s="12"/>
      <c r="E204" s="12"/>
    </row>
    <row r="205" spans="1:11" x14ac:dyDescent="0.3">
      <c r="E205" s="16"/>
    </row>
  </sheetData>
  <autoFilter ref="A3:K199" xr:uid="{EFF10F57-F911-4D1B-B948-D66165841FD0}"/>
  <mergeCells count="5">
    <mergeCell ref="A4:K4"/>
    <mergeCell ref="A196:C196"/>
    <mergeCell ref="A197:C197"/>
    <mergeCell ref="D197:F197"/>
    <mergeCell ref="A1:K1"/>
  </mergeCells>
  <pageMargins left="0.7" right="0.7" top="0.75" bottom="0.75" header="0.3" footer="0.3"/>
  <pageSetup paperSize="9" scale="65" fitToHeight="0" orientation="landscape" r:id="rId1"/>
  <ignoredErrors>
    <ignoredError sqref="D194:D1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Parametre_OM VO</vt:lpstr>
      <vt:lpstr>Parametre_OM BUDOVY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Makys</dc:creator>
  <cp:keywords/>
  <dc:description/>
  <cp:lastModifiedBy>Veronika Sestakova</cp:lastModifiedBy>
  <cp:revision/>
  <dcterms:created xsi:type="dcterms:W3CDTF">2014-01-07T22:43:58Z</dcterms:created>
  <dcterms:modified xsi:type="dcterms:W3CDTF">2024-08-01T06:48:37Z</dcterms:modified>
  <cp:category/>
  <cp:contentStatus/>
</cp:coreProperties>
</file>