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/Users/bezmena/BEZMENA.HDD/ÚNIA-CEPA/Spoločné VO - PLYN/Trenčín/"/>
    </mc:Choice>
  </mc:AlternateContent>
  <xr:revisionPtr revIDLastSave="0" documentId="8_{B1725FA7-91F5-47EA-B1DD-10B5BB95997A}" xr6:coauthVersionLast="47" xr6:coauthVersionMax="47" xr10:uidLastSave="{00000000-0000-0000-0000-000000000000}"/>
  <bookViews>
    <workbookView xWindow="0" yWindow="0" windowWidth="35840" windowHeight="22400" firstSheet="1" activeTab="1" xr2:uid="{07ABF209-E3EE-CC42-961D-323F37D33DC2}"/>
  </bookViews>
  <sheets>
    <sheet name="POZIADAVKY" sheetId="1" r:id="rId1"/>
    <sheet name="ZOZNAM-OM-ZP" sheetId="2" r:id="rId2"/>
    <sheet name="Hárok1" sheetId="3" r:id="rId3"/>
  </sheets>
  <definedNames>
    <definedName name="_xlnm._FilterDatabase" localSheetId="1" hidden="1">'ZOZNAM-OM-ZP'!$A$1:$AD$50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C38" i="3"/>
  <c r="C39" i="3"/>
  <c r="C40" i="3"/>
  <c r="C41" i="3"/>
  <c r="C42" i="3"/>
  <c r="C43" i="3"/>
  <c r="C44" i="3"/>
  <c r="C45" i="3"/>
  <c r="C46" i="3"/>
  <c r="C47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1" i="3"/>
  <c r="M16" i="2"/>
  <c r="E2" i="2"/>
  <c r="V50" i="2"/>
  <c r="W50" i="2"/>
</calcChain>
</file>

<file path=xl/sharedStrings.xml><?xml version="1.0" encoding="utf-8"?>
<sst xmlns="http://schemas.openxmlformats.org/spreadsheetml/2006/main" count="1145" uniqueCount="327">
  <si>
    <t>Názov parametra</t>
  </si>
  <si>
    <t>Povolené hodnoty</t>
  </si>
  <si>
    <t>Príklad</t>
  </si>
  <si>
    <t xml:space="preserve">POD kód odberného miesta </t>
  </si>
  <si>
    <t>znakový reťazec s presne 20timi znakmi</t>
  </si>
  <si>
    <t>SKSPPDIS010510010030</t>
  </si>
  <si>
    <t>Názov odberného miesta</t>
  </si>
  <si>
    <t>názov odberného miesta podľa zmluvy alebo faktúry</t>
  </si>
  <si>
    <t>ZDB, M.R. Štefánika</t>
  </si>
  <si>
    <t>Celý názov Organizácie</t>
  </si>
  <si>
    <t xml:space="preserve">názov organizácie podľa Registra právnických osôb </t>
  </si>
  <si>
    <t>Mesto Dolný Kubín</t>
  </si>
  <si>
    <t>IČO</t>
  </si>
  <si>
    <t>IČO organizácie</t>
  </si>
  <si>
    <t>Zraniteľný odberateľ 2024</t>
  </si>
  <si>
    <t>Výber ÁNO/NIE</t>
  </si>
  <si>
    <t>Áno</t>
  </si>
  <si>
    <t>Zraniteľný odberateľ 2025</t>
  </si>
  <si>
    <t>Zraniteľný odberateľ 2026</t>
  </si>
  <si>
    <t>NIE</t>
  </si>
  <si>
    <t>Zriaďovateľ</t>
  </si>
  <si>
    <t>Názov zriaďovateľa podľa Registra právnických osôb</t>
  </si>
  <si>
    <t>Dolný Kubín</t>
  </si>
  <si>
    <t>Mesto/Obec</t>
  </si>
  <si>
    <t>Názov mesta alebo obce, do ktorého katastra fyzicky prislúcha odberné miesto</t>
  </si>
  <si>
    <t>Adresa, ulica OM</t>
  </si>
  <si>
    <t>Presný názov ulice v meste/obci</t>
  </si>
  <si>
    <t>Adresa, číslo</t>
  </si>
  <si>
    <t>Popisné číslo k odbernému miestu, ak je na zmluve alebo faktúre uvedené</t>
  </si>
  <si>
    <t>PSČ</t>
  </si>
  <si>
    <t>Poštové smerové číslo</t>
  </si>
  <si>
    <t>Číslo odberného miesta</t>
  </si>
  <si>
    <t>Skrátený tvar čísla odberného miesta</t>
  </si>
  <si>
    <t>Súčasný dodávateľ zemného plynu</t>
  </si>
  <si>
    <t>Názov organizácie dodávateľa</t>
  </si>
  <si>
    <t>SPP, a.s.</t>
  </si>
  <si>
    <t>Číslo aktuálnej zmluvy o dodávke ZP podľa odberateľa</t>
  </si>
  <si>
    <t>Číslo zmluvy podľa odberateľa</t>
  </si>
  <si>
    <t>202003342/DKOBR</t>
  </si>
  <si>
    <t>Číslo aktuálnej zmluvy o dodávke ZP podľa dodávateľa</t>
  </si>
  <si>
    <t>Číslo zmluvy podľa dodávateľa</t>
  </si>
  <si>
    <t>Dátum koniec platnosti zmluvy</t>
  </si>
  <si>
    <t>Uviezť dátum, ku ktorému končí končí platnosť súčasnej zmluvy o združenej dodávke zemného plynu</t>
  </si>
  <si>
    <t>Výpovedná lehota v [mes.]</t>
  </si>
  <si>
    <t>Ak je súčasťou zmluvnych ustanovení aj výpovedná lehota (napr. v prípade automatickej prolongácie), uviezť počet mesiacov</t>
  </si>
  <si>
    <t>Distristribučná tarifa</t>
  </si>
  <si>
    <t>Označenie distribučnej tarify podľa zmluvy s distribútorom [M1, M2, M3, M4, M5, M6, M7, M8, S9, S10, V11, V12, V13, ...]</t>
  </si>
  <si>
    <t>M2</t>
  </si>
  <si>
    <t>Spotreba [m3]</t>
  </si>
  <si>
    <t>Spotreba zemného plynu v mernej jednotke meter kubický</t>
  </si>
  <si>
    <t>Spotreba prepočítaná [MWh]</t>
  </si>
  <si>
    <t>Spotreba zemného plynu v mernej jednotke Mega-watt-hodina</t>
  </si>
  <si>
    <t>Denné maximálne množstov plynu [m3]</t>
  </si>
  <si>
    <t xml:space="preserve">V prípade distribučnej tarify S9 a vyššej uviezť hodnotu denného maximálneho množstva zemného plynu v metroch kubických m3. </t>
  </si>
  <si>
    <t>Ročný profil odberu</t>
  </si>
  <si>
    <t>V prípade distribučnej tarify S9 a vyššej uviezť rozklad ročnej spotreby ZP v % po jednotlivých mesiacoch, oddelené pomlčkou</t>
  </si>
  <si>
    <t>14-11-10-2-1-1-1-1-10-14-17-18</t>
  </si>
  <si>
    <t>Fakturačné obdobie</t>
  </si>
  <si>
    <t>mesiac/rok</t>
  </si>
  <si>
    <t>rok</t>
  </si>
  <si>
    <t>Fakturačná skupina</t>
  </si>
  <si>
    <t>V prípade, že odberateľ požaduje skupinovú fakturáciu (viac OM na jednej faktúre), uviezť názov fakturačnej skupiny</t>
  </si>
  <si>
    <t>Social</t>
  </si>
  <si>
    <t>Štatutár</t>
  </si>
  <si>
    <t>Celé meno štatutára vrátane titulov pred a za menom</t>
  </si>
  <si>
    <t>Peter Bitšanský</t>
  </si>
  <si>
    <t xml:space="preserve">Funkcia </t>
  </si>
  <si>
    <t>pracovné zaradenia (funkcia) štatutára</t>
  </si>
  <si>
    <t>riaditeľ</t>
  </si>
  <si>
    <t>Email štatutára</t>
  </si>
  <si>
    <t>bitsansky@dolnykubin.sk</t>
  </si>
  <si>
    <t>Kontrola dĺžky POD kódu</t>
  </si>
  <si>
    <t>Adresa organizácie</t>
  </si>
  <si>
    <t>Začiatok dodávky plynu od:</t>
  </si>
  <si>
    <t>SKSPPDIS000410409182</t>
  </si>
  <si>
    <t>Kniežaťa Pribinu 3, Trenčín</t>
  </si>
  <si>
    <t>Mesto Trenčín</t>
  </si>
  <si>
    <t>Mierové námestie 1/2, 911 64 Trenčín</t>
  </si>
  <si>
    <t>nie</t>
  </si>
  <si>
    <t>Trenčín</t>
  </si>
  <si>
    <t>Kniežaťa Pribinu</t>
  </si>
  <si>
    <t>911 64</t>
  </si>
  <si>
    <t>Magna Energia a.s.</t>
  </si>
  <si>
    <t>1982/2023</t>
  </si>
  <si>
    <t>P1004/2023</t>
  </si>
  <si>
    <t>M7</t>
  </si>
  <si>
    <t>Mgr. Richard Rybníček</t>
  </si>
  <si>
    <t>primátor</t>
  </si>
  <si>
    <t>richard.rybnicek@trencin.sk</t>
  </si>
  <si>
    <t>SKSPPDIS000410409186</t>
  </si>
  <si>
    <t>Kubrické 56/60, Trenčín</t>
  </si>
  <si>
    <t>00312037</t>
  </si>
  <si>
    <t>Kubrické</t>
  </si>
  <si>
    <t>56/60</t>
  </si>
  <si>
    <t>SKSPPDIS000410409185</t>
  </si>
  <si>
    <t>Pri Parku 2, Trenčín</t>
  </si>
  <si>
    <t>Pri Parku</t>
  </si>
  <si>
    <t>M3</t>
  </si>
  <si>
    <t>SKSPPDIS000410409191</t>
  </si>
  <si>
    <t>Hlavná 10, Trenčín</t>
  </si>
  <si>
    <t>Hlavná</t>
  </si>
  <si>
    <t>M5</t>
  </si>
  <si>
    <t>SKSPPDIS010430001529</t>
  </si>
  <si>
    <t>Kubranská 94/63, Trenčín</t>
  </si>
  <si>
    <t>Kubranská</t>
  </si>
  <si>
    <t>94/63</t>
  </si>
  <si>
    <t>SKSPPDIS000430020652</t>
  </si>
  <si>
    <t>Soblahovská 2049/65, Trenčín</t>
  </si>
  <si>
    <t>Soblahovská</t>
  </si>
  <si>
    <t>2049/65</t>
  </si>
  <si>
    <t>M1</t>
  </si>
  <si>
    <t>SKSPPDIS000410409126</t>
  </si>
  <si>
    <t>Mierové nám. 2, Trenčín</t>
  </si>
  <si>
    <t>Mierové námestie</t>
  </si>
  <si>
    <t>M8</t>
  </si>
  <si>
    <t>SKSPPDIS000410409195</t>
  </si>
  <si>
    <t>DS Saratovská 4, Trenčín</t>
  </si>
  <si>
    <t>DS Saratovská</t>
  </si>
  <si>
    <t>SKSPPDIS000410409117</t>
  </si>
  <si>
    <t>Hviezdoslavova 6, Trenčín</t>
  </si>
  <si>
    <t>Hviezdoslavova</t>
  </si>
  <si>
    <t>M4</t>
  </si>
  <si>
    <t>SKSPPDIS010410000291</t>
  </si>
  <si>
    <t>Farská 10, Trenčín</t>
  </si>
  <si>
    <t>Farská 10</t>
  </si>
  <si>
    <t>M6</t>
  </si>
  <si>
    <t>SKSPPDIS000410409189</t>
  </si>
  <si>
    <t>Štúrovo nám. MsP, Trenčín</t>
  </si>
  <si>
    <t>Štúrovo námestie MsP</t>
  </si>
  <si>
    <t>1/2</t>
  </si>
  <si>
    <t>SKSPPDIS000410407783</t>
  </si>
  <si>
    <t>Mierové námestie 46 - Múzeum</t>
  </si>
  <si>
    <t>SKSPPDIS000430022071</t>
  </si>
  <si>
    <t>Mládežnícka 4, Trenčín</t>
  </si>
  <si>
    <t>Mestské hospodárstvo a správa lesov, m.r.o., Trenčín</t>
  </si>
  <si>
    <t>Soblahovská 65, 911 01 Trenčín</t>
  </si>
  <si>
    <t>Mládežnícka</t>
  </si>
  <si>
    <t>912 50</t>
  </si>
  <si>
    <t>619/24200/2023</t>
  </si>
  <si>
    <t>S9</t>
  </si>
  <si>
    <t>mesiac</t>
  </si>
  <si>
    <t>MHSL, m.r.o., Trenčín</t>
  </si>
  <si>
    <t>Ing. Roman Jaroš</t>
  </si>
  <si>
    <t>roman.jaros@trencin.sk</t>
  </si>
  <si>
    <t>SKSPPDIS000430022129</t>
  </si>
  <si>
    <t>Považská 34, Trenčín</t>
  </si>
  <si>
    <t>Považská</t>
  </si>
  <si>
    <t>SKSPPDIS010430002792</t>
  </si>
  <si>
    <t>Na ostrove 1560/2, Trenčín</t>
  </si>
  <si>
    <t>Na ostrove</t>
  </si>
  <si>
    <t>SKSPPDIS000410409120</t>
  </si>
  <si>
    <t>Švermova 24, TN</t>
  </si>
  <si>
    <t>Školské zariadenia mesta Trenčín, m.r.o.</t>
  </si>
  <si>
    <t>Mládežnícka 1447/4, 911 01 Trenčín</t>
  </si>
  <si>
    <t>Švermova</t>
  </si>
  <si>
    <t>Ing. Rastislav Masaryk</t>
  </si>
  <si>
    <t>rastislav.masaryk@ms.trencin.sk</t>
  </si>
  <si>
    <t>SKSPPDIS000410409124</t>
  </si>
  <si>
    <t>SKSPPDIS000410405028</t>
  </si>
  <si>
    <t>Legionárska 37, TN</t>
  </si>
  <si>
    <t>Legionárska</t>
  </si>
  <si>
    <t>SKSPPDIS000410405027</t>
  </si>
  <si>
    <t>Považská 1, TN</t>
  </si>
  <si>
    <t>SKSPPDIS000410405024</t>
  </si>
  <si>
    <t>M. Turkovej 5, TN</t>
  </si>
  <si>
    <t>M. Turkovej</t>
  </si>
  <si>
    <t>SKSPPDIS000410405025</t>
  </si>
  <si>
    <t>Soblahovská 22, TN</t>
  </si>
  <si>
    <t>SKSPPDIS000410405023</t>
  </si>
  <si>
    <t>Šmidkeho 12, TN</t>
  </si>
  <si>
    <t>K. Šmidkeho</t>
  </si>
  <si>
    <t>SKSPPDIS000410405022</t>
  </si>
  <si>
    <t>J. Halašu 11, TN</t>
  </si>
  <si>
    <t>J. Halašu</t>
  </si>
  <si>
    <t>SKSPPDIS000410409119</t>
  </si>
  <si>
    <t>Stromová 3, TN</t>
  </si>
  <si>
    <t>Stromova</t>
  </si>
  <si>
    <t>SKSPPDIS000410409123</t>
  </si>
  <si>
    <t>SKSPPDIS000410405021</t>
  </si>
  <si>
    <t>Opatovská 39, TN</t>
  </si>
  <si>
    <t>Opatovská</t>
  </si>
  <si>
    <t>SKSPPDIS000430022173</t>
  </si>
  <si>
    <t>Kubranská 20, TN</t>
  </si>
  <si>
    <t>SKSPPDIS000410405860</t>
  </si>
  <si>
    <t>Medňanského 36, TN</t>
  </si>
  <si>
    <t>Medňanského</t>
  </si>
  <si>
    <t>SKSPPDIS000410409122</t>
  </si>
  <si>
    <t>Záblatská 14, TN</t>
  </si>
  <si>
    <t>Záblatská</t>
  </si>
  <si>
    <t>SKSPPDIS000410409125</t>
  </si>
  <si>
    <t>SKSPPDIS000410408467</t>
  </si>
  <si>
    <t>Niva 9, TN</t>
  </si>
  <si>
    <t>Niva</t>
  </si>
  <si>
    <t>SKSPPDIS010410172491</t>
  </si>
  <si>
    <t>Na dolinách 1277, TN</t>
  </si>
  <si>
    <t>Na dolinách</t>
  </si>
  <si>
    <t>SKSPPDIS000410405020</t>
  </si>
  <si>
    <t>Šafárikova 11, TN</t>
  </si>
  <si>
    <t>Šafárikova</t>
  </si>
  <si>
    <t>SKSPPDIS010410007750</t>
  </si>
  <si>
    <t>Kubranská 80</t>
  </si>
  <si>
    <t>Základná škola, Kubranská 80, Trenčín</t>
  </si>
  <si>
    <t>Kubranská 80, 911 91 Trenčín</t>
  </si>
  <si>
    <t>social</t>
  </si>
  <si>
    <t>Mgr. Milan Marton</t>
  </si>
  <si>
    <t>zskubranska80@gmail.com</t>
  </si>
  <si>
    <t>SKSPPDIS000410401875</t>
  </si>
  <si>
    <t>SKSPPDIS000410405733</t>
  </si>
  <si>
    <t>Potočná 86</t>
  </si>
  <si>
    <t>Ptočná</t>
  </si>
  <si>
    <t>SKSPPDIS010430002609</t>
  </si>
  <si>
    <t>Na dolinách 27</t>
  </si>
  <si>
    <t>Základná škola Na dolinách</t>
  </si>
  <si>
    <t>Na dolinách 27, 911 05 Trenčín</t>
  </si>
  <si>
    <t xml:space="preserve">Na dolinách </t>
  </si>
  <si>
    <t>?????</t>
  </si>
  <si>
    <t>PaedDr. Monika Rózsová, PhD.</t>
  </si>
  <si>
    <t>riaditeľka</t>
  </si>
  <si>
    <t>riaditel@zsdoltn.edu.sk</t>
  </si>
  <si>
    <t>SKSPPDIS000410407527</t>
  </si>
  <si>
    <t>Nám. SNP 2 ,Trenčín</t>
  </si>
  <si>
    <t>ZUŠ K. Pádivého</t>
  </si>
  <si>
    <t>Námestie SNP 2, 911 01 Trenčín</t>
  </si>
  <si>
    <t>Nám. SNP</t>
  </si>
  <si>
    <t>ZUŠ KP Trenčín</t>
  </si>
  <si>
    <t>PaedDr. Lenka Sijková Sopoligová</t>
  </si>
  <si>
    <t>lenka.sijkova@zustrencin.sk</t>
  </si>
  <si>
    <t>SKSPPDIS000430022172</t>
  </si>
  <si>
    <t>ZŠ, Novomeského 11, Trenčín</t>
  </si>
  <si>
    <t>Základná škola Novomeského</t>
  </si>
  <si>
    <t>Novomeského 11, 911 08 Trenčín</t>
  </si>
  <si>
    <t>Novomeského</t>
  </si>
  <si>
    <t>Mgr. Marián Hrnčár</t>
  </si>
  <si>
    <t>novomeskeho@9zstn.sk</t>
  </si>
  <si>
    <t>SKSPPDIS000430022245</t>
  </si>
  <si>
    <t>ZŠ Dlhé Hony</t>
  </si>
  <si>
    <t>Základná škola Dlhé Hony</t>
  </si>
  <si>
    <t>Dlhé Hony 1, 911 01 Trenčín</t>
  </si>
  <si>
    <t>áno</t>
  </si>
  <si>
    <t xml:space="preserve">Dlhé Hony </t>
  </si>
  <si>
    <t>Mgr.Michal Galko</t>
  </si>
  <si>
    <t>zsdhony@zsdhony.sk</t>
  </si>
  <si>
    <t>SKSPPDIS000410404327</t>
  </si>
  <si>
    <t>Východná 9</t>
  </si>
  <si>
    <t>Základná škola Východná</t>
  </si>
  <si>
    <t>Východná 9, 911 08 Trenčín</t>
  </si>
  <si>
    <t xml:space="preserve">Východná </t>
  </si>
  <si>
    <t>Mgr. Tatiana Hribová</t>
  </si>
  <si>
    <t>riaditel@zsvychodna.sk</t>
  </si>
  <si>
    <t>SKSPPDIS000410404329</t>
  </si>
  <si>
    <t>SKSPPDIS000410407632</t>
  </si>
  <si>
    <t>Bezručova 66</t>
  </si>
  <si>
    <t>Základná škola Bezručova</t>
  </si>
  <si>
    <t>Bezručova 66, 911 01 Trenčín</t>
  </si>
  <si>
    <t>Bezručova</t>
  </si>
  <si>
    <t>Mgr. Ivan Pavlík</t>
  </si>
  <si>
    <t>sestka@zsbezrucovatn.sk</t>
  </si>
  <si>
    <t>SKSPPDIS000430022169</t>
  </si>
  <si>
    <t>ZŠ Veľkomoravská</t>
  </si>
  <si>
    <t>Základná škola Veľkomoravská</t>
  </si>
  <si>
    <t>Veľkomoravská 12, 911 05 Trenčín</t>
  </si>
  <si>
    <t xml:space="preserve">Veľkomoravská </t>
  </si>
  <si>
    <t>Mgr. Miroslav Šumichrast</t>
  </si>
  <si>
    <t>zs4sumichrast@gmail.com</t>
  </si>
  <si>
    <t>SKSPPDIS000410407131</t>
  </si>
  <si>
    <t>SKSPPDIS000410407132</t>
  </si>
  <si>
    <t>SKSPPDIS000410409184</t>
  </si>
  <si>
    <t xml:space="preserve">28. októbra 7      </t>
  </si>
  <si>
    <t>Sociálne služby mesta Trenčín, m.r.o.</t>
  </si>
  <si>
    <t>Piaristická 271/42, 911 01 Trenčín</t>
  </si>
  <si>
    <t xml:space="preserve">28. októbra </t>
  </si>
  <si>
    <t>911 01</t>
  </si>
  <si>
    <t>T3</t>
  </si>
  <si>
    <t>Ing. Edita Prekopová</t>
  </si>
  <si>
    <t>edita.prekopova@ssmtn.sk</t>
  </si>
  <si>
    <t>SKSPPDIS000410406899</t>
  </si>
  <si>
    <t xml:space="preserve">Nešporova 8       </t>
  </si>
  <si>
    <t xml:space="preserve">Nešporova </t>
  </si>
  <si>
    <t>SPOLU</t>
  </si>
  <si>
    <t>000410409182</t>
  </si>
  <si>
    <t>SKSPPDIS</t>
  </si>
  <si>
    <t>000410409186</t>
  </si>
  <si>
    <t>000410409185</t>
  </si>
  <si>
    <t>000410409191</t>
  </si>
  <si>
    <t>010430001529</t>
  </si>
  <si>
    <t>000430020652</t>
  </si>
  <si>
    <t>000410409126</t>
  </si>
  <si>
    <t>000410409195</t>
  </si>
  <si>
    <t>000410409117</t>
  </si>
  <si>
    <t>010410000291</t>
  </si>
  <si>
    <t>000410409189</t>
  </si>
  <si>
    <t>000410407783</t>
  </si>
  <si>
    <t>000430022071</t>
  </si>
  <si>
    <t>000430022129</t>
  </si>
  <si>
    <t>010430002792</t>
  </si>
  <si>
    <t>000410409120</t>
  </si>
  <si>
    <t>000410409124</t>
  </si>
  <si>
    <t>000410405028</t>
  </si>
  <si>
    <t>000410405027</t>
  </si>
  <si>
    <t>000410405024</t>
  </si>
  <si>
    <t>000410405025</t>
  </si>
  <si>
    <t>000410405023</t>
  </si>
  <si>
    <t>000410405022</t>
  </si>
  <si>
    <t>000410409119</t>
  </si>
  <si>
    <t>000410409123</t>
  </si>
  <si>
    <t>000410405021</t>
  </si>
  <si>
    <t>000430022173</t>
  </si>
  <si>
    <t>000410405860</t>
  </si>
  <si>
    <t>000410409122</t>
  </si>
  <si>
    <t>000410409125</t>
  </si>
  <si>
    <t>000410408467</t>
  </si>
  <si>
    <t>010410172491</t>
  </si>
  <si>
    <t>000410405020</t>
  </si>
  <si>
    <t>010410007750</t>
  </si>
  <si>
    <t>000410401875</t>
  </si>
  <si>
    <t>000410405733</t>
  </si>
  <si>
    <t>010430002609</t>
  </si>
  <si>
    <t>000430022172</t>
  </si>
  <si>
    <t>000430022245</t>
  </si>
  <si>
    <t>000410404327</t>
  </si>
  <si>
    <t>000410404329</t>
  </si>
  <si>
    <t>000410407632</t>
  </si>
  <si>
    <t>000430022169</t>
  </si>
  <si>
    <t>000410407131</t>
  </si>
  <si>
    <t>000410407132</t>
  </si>
  <si>
    <t>000410409184</t>
  </si>
  <si>
    <t>000410406899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</si>
</sst>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00"/>
  </numFmts>
  <fonts count="18">
    <font>
      <sz val="12"/>
      <color theme="1"/>
      <name val="Aptos Narrow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Aptos"/>
      <family val="2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2"/>
      <color theme="1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rgb="FFFF0000"/>
      <name val="Aptos"/>
      <family val="2"/>
    </font>
    <font>
      <sz val="10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name val="Aptos"/>
      <family val="2"/>
    </font>
    <font>
      <sz val="10"/>
      <color rgb="FFFF0000"/>
      <name val="Aptos"/>
      <family val="2"/>
    </font>
    <font>
      <sz val="11"/>
      <color rgb="FF242424"/>
      <name val="Aptos Narrow"/>
    </font>
    <font>
      <i/>
      <sz val="10"/>
      <color rgb="FFFF0000"/>
      <name val="Aptos"/>
    </font>
  </fonts>
  <fills count="1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3" fillId="0" borderId="0" xfId="0" applyFont="1"/>
    <xf numFmtId="0" fontId="6" fillId="3" borderId="1" xfId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9" fillId="0" borderId="0" xfId="0" applyFont="1"/>
    <xf numFmtId="49" fontId="9" fillId="0" borderId="2" xfId="0" applyNumberFormat="1" applyFont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9" fillId="0" borderId="0" xfId="0" applyFont="1" applyAlignment="1">
      <alignment vertical="center"/>
    </xf>
    <xf numFmtId="49" fontId="9" fillId="8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center" vertical="center"/>
    </xf>
    <xf numFmtId="49" fontId="9" fillId="7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center" vertical="center"/>
    </xf>
    <xf numFmtId="0" fontId="11" fillId="0" borderId="0" xfId="0" applyFont="1"/>
    <xf numFmtId="0" fontId="9" fillId="0" borderId="2" xfId="0" applyFont="1" applyBorder="1" applyAlignment="1">
      <alignment horizontal="left"/>
    </xf>
    <xf numFmtId="165" fontId="9" fillId="0" borderId="2" xfId="2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2" xfId="2" applyNumberFormat="1" applyFont="1" applyBorder="1" applyAlignment="1">
      <alignment horizontal="center"/>
    </xf>
    <xf numFmtId="165" fontId="9" fillId="0" borderId="2" xfId="2" applyNumberFormat="1" applyFont="1" applyBorder="1" applyAlignment="1">
      <alignment horizontal="center"/>
    </xf>
    <xf numFmtId="165" fontId="11" fillId="8" borderId="2" xfId="2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64" fontId="9" fillId="7" borderId="2" xfId="2" applyNumberFormat="1" applyFont="1" applyFill="1" applyBorder="1" applyAlignment="1">
      <alignment horizontal="center" vertical="center"/>
    </xf>
    <xf numFmtId="165" fontId="9" fillId="7" borderId="2" xfId="2" applyNumberFormat="1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49" fontId="11" fillId="5" borderId="2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center"/>
    </xf>
    <xf numFmtId="49" fontId="9" fillId="9" borderId="2" xfId="0" applyNumberFormat="1" applyFont="1" applyFill="1" applyBorder="1" applyAlignment="1">
      <alignment horizontal="center"/>
    </xf>
    <xf numFmtId="0" fontId="9" fillId="9" borderId="2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center"/>
    </xf>
    <xf numFmtId="49" fontId="9" fillId="10" borderId="2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left"/>
    </xf>
    <xf numFmtId="0" fontId="9" fillId="10" borderId="2" xfId="0" applyFont="1" applyFill="1" applyBorder="1" applyAlignment="1">
      <alignment horizontal="center"/>
    </xf>
    <xf numFmtId="49" fontId="9" fillId="6" borderId="2" xfId="0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horizontal="left"/>
    </xf>
    <xf numFmtId="0" fontId="9" fillId="6" borderId="2" xfId="0" applyFont="1" applyFill="1" applyBorder="1"/>
    <xf numFmtId="0" fontId="9" fillId="6" borderId="2" xfId="0" applyFont="1" applyFill="1" applyBorder="1" applyAlignment="1">
      <alignment horizontal="center"/>
    </xf>
    <xf numFmtId="49" fontId="9" fillId="11" borderId="2" xfId="0" applyNumberFormat="1" applyFont="1" applyFill="1" applyBorder="1" applyAlignment="1">
      <alignment horizontal="center"/>
    </xf>
    <xf numFmtId="0" fontId="9" fillId="11" borderId="2" xfId="0" applyFont="1" applyFill="1" applyBorder="1" applyAlignment="1">
      <alignment horizontal="left"/>
    </xf>
    <xf numFmtId="0" fontId="9" fillId="11" borderId="2" xfId="0" applyFont="1" applyFill="1" applyBorder="1" applyAlignment="1">
      <alignment horizontal="center"/>
    </xf>
    <xf numFmtId="49" fontId="9" fillId="12" borderId="2" xfId="0" applyNumberFormat="1" applyFont="1" applyFill="1" applyBorder="1" applyAlignment="1">
      <alignment horizontal="center"/>
    </xf>
    <xf numFmtId="0" fontId="9" fillId="12" borderId="2" xfId="0" applyFont="1" applyFill="1" applyBorder="1" applyAlignment="1">
      <alignment horizontal="left"/>
    </xf>
    <xf numFmtId="0" fontId="9" fillId="12" borderId="2" xfId="0" applyFont="1" applyFill="1" applyBorder="1"/>
    <xf numFmtId="0" fontId="9" fillId="12" borderId="2" xfId="0" applyFont="1" applyFill="1" applyBorder="1" applyAlignment="1">
      <alignment horizontal="center"/>
    </xf>
    <xf numFmtId="0" fontId="15" fillId="12" borderId="2" xfId="0" applyFont="1" applyFill="1" applyBorder="1" applyAlignment="1">
      <alignment horizontal="left"/>
    </xf>
    <xf numFmtId="0" fontId="9" fillId="0" borderId="2" xfId="0" applyFont="1" applyBorder="1"/>
    <xf numFmtId="0" fontId="6" fillId="0" borderId="2" xfId="3" applyBorder="1" applyAlignment="1"/>
    <xf numFmtId="0" fontId="6" fillId="0" borderId="2" xfId="1" applyBorder="1" applyAlignment="1">
      <alignment vertical="center"/>
    </xf>
    <xf numFmtId="49" fontId="11" fillId="0" borderId="2" xfId="0" applyNumberFormat="1" applyFont="1" applyBorder="1" applyAlignment="1">
      <alignment horizontal="center"/>
    </xf>
    <xf numFmtId="0" fontId="6" fillId="8" borderId="2" xfId="3" applyFill="1" applyBorder="1" applyAlignment="1">
      <alignment vertical="center"/>
    </xf>
    <xf numFmtId="164" fontId="9" fillId="8" borderId="2" xfId="2" applyNumberFormat="1" applyFont="1" applyFill="1" applyBorder="1" applyAlignment="1">
      <alignment horizontal="center" vertical="center"/>
    </xf>
    <xf numFmtId="165" fontId="9" fillId="8" borderId="2" xfId="2" applyNumberFormat="1" applyFont="1" applyFill="1" applyBorder="1" applyAlignment="1">
      <alignment horizontal="center" vertical="center"/>
    </xf>
    <xf numFmtId="0" fontId="6" fillId="7" borderId="2" xfId="3" applyFill="1" applyBorder="1" applyAlignment="1">
      <alignment vertical="center"/>
    </xf>
    <xf numFmtId="0" fontId="9" fillId="0" borderId="2" xfId="0" applyFont="1" applyBorder="1" applyAlignment="1">
      <alignment horizontal="center" wrapText="1"/>
    </xf>
    <xf numFmtId="14" fontId="9" fillId="0" borderId="2" xfId="0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165" fontId="12" fillId="0" borderId="2" xfId="2" applyNumberFormat="1" applyFont="1" applyFill="1" applyBorder="1" applyAlignment="1">
      <alignment horizontal="center"/>
    </xf>
    <xf numFmtId="0" fontId="16" fillId="0" borderId="2" xfId="0" applyFont="1" applyBorder="1"/>
    <xf numFmtId="0" fontId="6" fillId="0" borderId="2" xfId="3" applyBorder="1" applyAlignment="1">
      <alignment horizontal="center"/>
    </xf>
    <xf numFmtId="0" fontId="11" fillId="5" borderId="2" xfId="0" applyFont="1" applyFill="1" applyBorder="1" applyAlignment="1">
      <alignment horizontal="center" wrapText="1"/>
    </xf>
    <xf numFmtId="14" fontId="11" fillId="5" borderId="2" xfId="0" applyNumberFormat="1" applyFont="1" applyFill="1" applyBorder="1" applyAlignment="1">
      <alignment horizontal="center"/>
    </xf>
    <xf numFmtId="164" fontId="11" fillId="5" borderId="2" xfId="2" applyNumberFormat="1" applyFont="1" applyFill="1" applyBorder="1" applyAlignment="1">
      <alignment horizontal="center"/>
    </xf>
    <xf numFmtId="165" fontId="11" fillId="5" borderId="2" xfId="2" applyNumberFormat="1" applyFont="1" applyFill="1" applyBorder="1" applyAlignment="1">
      <alignment horizontal="center"/>
    </xf>
    <xf numFmtId="0" fontId="6" fillId="5" borderId="2" xfId="3" applyFill="1" applyBorder="1" applyAlignment="1">
      <alignment horizontal="center"/>
    </xf>
    <xf numFmtId="0" fontId="9" fillId="9" borderId="2" xfId="0" applyFont="1" applyFill="1" applyBorder="1" applyAlignment="1">
      <alignment horizontal="center" wrapText="1"/>
    </xf>
    <xf numFmtId="14" fontId="9" fillId="9" borderId="2" xfId="0" applyNumberFormat="1" applyFont="1" applyFill="1" applyBorder="1" applyAlignment="1">
      <alignment horizontal="center"/>
    </xf>
    <xf numFmtId="164" fontId="9" fillId="9" borderId="2" xfId="2" applyNumberFormat="1" applyFont="1" applyFill="1" applyBorder="1" applyAlignment="1">
      <alignment horizontal="center"/>
    </xf>
    <xf numFmtId="165" fontId="9" fillId="9" borderId="2" xfId="2" applyNumberFormat="1" applyFont="1" applyFill="1" applyBorder="1" applyAlignment="1">
      <alignment horizontal="center"/>
    </xf>
    <xf numFmtId="0" fontId="6" fillId="9" borderId="2" xfId="3" applyFill="1" applyBorder="1" applyAlignment="1">
      <alignment horizontal="center"/>
    </xf>
    <xf numFmtId="0" fontId="9" fillId="10" borderId="2" xfId="0" applyFont="1" applyFill="1" applyBorder="1" applyAlignment="1">
      <alignment horizontal="center" wrapText="1"/>
    </xf>
    <xf numFmtId="14" fontId="9" fillId="10" borderId="2" xfId="0" applyNumberFormat="1" applyFont="1" applyFill="1" applyBorder="1" applyAlignment="1">
      <alignment horizontal="center"/>
    </xf>
    <xf numFmtId="164" fontId="9" fillId="10" borderId="2" xfId="2" applyNumberFormat="1" applyFont="1" applyFill="1" applyBorder="1" applyAlignment="1">
      <alignment horizontal="center"/>
    </xf>
    <xf numFmtId="165" fontId="9" fillId="10" borderId="2" xfId="2" applyNumberFormat="1" applyFont="1" applyFill="1" applyBorder="1" applyAlignment="1">
      <alignment horizontal="center"/>
    </xf>
    <xf numFmtId="0" fontId="6" fillId="10" borderId="2" xfId="3" applyFill="1" applyBorder="1" applyAlignment="1">
      <alignment horizontal="center"/>
    </xf>
    <xf numFmtId="164" fontId="9" fillId="6" borderId="2" xfId="2" applyNumberFormat="1" applyFont="1" applyFill="1" applyBorder="1" applyAlignment="1">
      <alignment horizontal="center"/>
    </xf>
    <xf numFmtId="165" fontId="9" fillId="6" borderId="2" xfId="2" applyNumberFormat="1" applyFont="1" applyFill="1" applyBorder="1" applyAlignment="1">
      <alignment horizontal="center"/>
    </xf>
    <xf numFmtId="0" fontId="6" fillId="6" borderId="2" xfId="3" applyFill="1" applyBorder="1" applyAlignment="1"/>
    <xf numFmtId="0" fontId="9" fillId="11" borderId="2" xfId="0" applyFont="1" applyFill="1" applyBorder="1" applyAlignment="1">
      <alignment horizontal="center" wrapText="1"/>
    </xf>
    <xf numFmtId="14" fontId="9" fillId="11" borderId="2" xfId="0" applyNumberFormat="1" applyFont="1" applyFill="1" applyBorder="1" applyAlignment="1">
      <alignment horizontal="center"/>
    </xf>
    <xf numFmtId="164" fontId="9" fillId="11" borderId="2" xfId="2" applyNumberFormat="1" applyFont="1" applyFill="1" applyBorder="1" applyAlignment="1">
      <alignment horizontal="center"/>
    </xf>
    <xf numFmtId="165" fontId="9" fillId="11" borderId="2" xfId="2" applyNumberFormat="1" applyFont="1" applyFill="1" applyBorder="1" applyAlignment="1">
      <alignment horizontal="center"/>
    </xf>
    <xf numFmtId="0" fontId="6" fillId="11" borderId="2" xfId="3" applyFill="1" applyBorder="1" applyAlignment="1">
      <alignment horizontal="center"/>
    </xf>
    <xf numFmtId="3" fontId="14" fillId="12" borderId="2" xfId="0" applyNumberFormat="1" applyFont="1" applyFill="1" applyBorder="1" applyAlignment="1">
      <alignment horizontal="center"/>
    </xf>
    <xf numFmtId="165" fontId="14" fillId="12" borderId="2" xfId="2" applyNumberFormat="1" applyFont="1" applyFill="1" applyBorder="1" applyAlignment="1">
      <alignment horizontal="center"/>
    </xf>
    <xf numFmtId="0" fontId="6" fillId="12" borderId="2" xfId="3" applyFill="1" applyBorder="1" applyAlignment="1"/>
    <xf numFmtId="0" fontId="9" fillId="6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12" borderId="2" xfId="0" applyFont="1" applyFill="1" applyBorder="1" applyAlignment="1">
      <alignment horizontal="left" vertical="center"/>
    </xf>
    <xf numFmtId="16" fontId="9" fillId="0" borderId="2" xfId="0" applyNumberFormat="1" applyFont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wrapText="1"/>
    </xf>
    <xf numFmtId="0" fontId="9" fillId="12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14" fontId="9" fillId="0" borderId="2" xfId="0" applyNumberFormat="1" applyFont="1" applyBorder="1" applyAlignment="1">
      <alignment horizontal="center" vertical="center"/>
    </xf>
    <xf numFmtId="14" fontId="9" fillId="8" borderId="2" xfId="0" applyNumberFormat="1" applyFont="1" applyFill="1" applyBorder="1" applyAlignment="1">
      <alignment horizontal="center" vertical="center"/>
    </xf>
    <xf numFmtId="14" fontId="9" fillId="7" borderId="2" xfId="0" applyNumberFormat="1" applyFont="1" applyFill="1" applyBorder="1" applyAlignment="1">
      <alignment horizontal="center" vertical="center"/>
    </xf>
    <xf numFmtId="14" fontId="9" fillId="6" borderId="2" xfId="0" applyNumberFormat="1" applyFont="1" applyFill="1" applyBorder="1" applyAlignment="1">
      <alignment horizontal="center"/>
    </xf>
    <xf numFmtId="14" fontId="9" fillId="12" borderId="2" xfId="0" applyNumberFormat="1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vertical="center" wrapText="1"/>
    </xf>
    <xf numFmtId="14" fontId="15" fillId="0" borderId="2" xfId="0" applyNumberFormat="1" applyFont="1" applyBorder="1" applyAlignment="1">
      <alignment horizontal="center" vertical="center"/>
    </xf>
    <xf numFmtId="14" fontId="15" fillId="8" borderId="2" xfId="0" applyNumberFormat="1" applyFont="1" applyFill="1" applyBorder="1" applyAlignment="1">
      <alignment horizontal="center" vertical="center"/>
    </xf>
    <xf numFmtId="14" fontId="15" fillId="7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/>
    </xf>
    <xf numFmtId="14" fontId="15" fillId="5" borderId="2" xfId="0" applyNumberFormat="1" applyFont="1" applyFill="1" applyBorder="1" applyAlignment="1">
      <alignment horizontal="center"/>
    </xf>
    <xf numFmtId="14" fontId="15" fillId="9" borderId="2" xfId="0" applyNumberFormat="1" applyFont="1" applyFill="1" applyBorder="1" applyAlignment="1">
      <alignment horizontal="center"/>
    </xf>
    <xf numFmtId="14" fontId="15" fillId="10" borderId="2" xfId="0" applyNumberFormat="1" applyFont="1" applyFill="1" applyBorder="1" applyAlignment="1">
      <alignment horizontal="center"/>
    </xf>
    <xf numFmtId="14" fontId="15" fillId="6" borderId="2" xfId="0" applyNumberFormat="1" applyFont="1" applyFill="1" applyBorder="1" applyAlignment="1">
      <alignment horizontal="center"/>
    </xf>
    <xf numFmtId="14" fontId="15" fillId="11" borderId="2" xfId="0" applyNumberFormat="1" applyFont="1" applyFill="1" applyBorder="1" applyAlignment="1">
      <alignment horizontal="center"/>
    </xf>
    <xf numFmtId="14" fontId="15" fillId="12" borderId="2" xfId="0" applyNumberFormat="1" applyFont="1" applyFill="1" applyBorder="1" applyAlignment="1">
      <alignment horizontal="center"/>
    </xf>
    <xf numFmtId="3" fontId="11" fillId="8" borderId="2" xfId="0" applyNumberFormat="1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/>
    </xf>
    <xf numFmtId="3" fontId="10" fillId="12" borderId="3" xfId="0" applyNumberFormat="1" applyFont="1" applyFill="1" applyBorder="1" applyAlignment="1">
      <alignment horizontal="center"/>
    </xf>
    <xf numFmtId="165" fontId="10" fillId="12" borderId="3" xfId="2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164" fontId="13" fillId="11" borderId="1" xfId="0" applyNumberFormat="1" applyFont="1" applyFill="1" applyBorder="1" applyAlignment="1">
      <alignment horizontal="center"/>
    </xf>
    <xf numFmtId="165" fontId="13" fillId="11" borderId="1" xfId="0" applyNumberFormat="1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5" fillId="12" borderId="2" xfId="0" applyFont="1" applyFill="1" applyBorder="1" applyAlignment="1">
      <alignment horizontal="center"/>
    </xf>
    <xf numFmtId="0" fontId="8" fillId="13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0" fontId="9" fillId="8" borderId="2" xfId="0" applyNumberFormat="1" applyFont="1" applyFill="1" applyBorder="1" applyAlignment="1">
      <alignment horizontal="center" vertical="center"/>
    </xf>
    <xf numFmtId="0" fontId="9" fillId="7" borderId="2" xfId="0" applyNumberFormat="1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center"/>
    </xf>
    <xf numFmtId="0" fontId="9" fillId="9" borderId="2" xfId="0" applyNumberFormat="1" applyFont="1" applyFill="1" applyBorder="1" applyAlignment="1">
      <alignment horizontal="center"/>
    </xf>
    <xf numFmtId="0" fontId="9" fillId="10" borderId="2" xfId="0" applyNumberFormat="1" applyFont="1" applyFill="1" applyBorder="1" applyAlignment="1">
      <alignment horizontal="center"/>
    </xf>
    <xf numFmtId="0" fontId="9" fillId="6" borderId="2" xfId="0" applyNumberFormat="1" applyFont="1" applyFill="1" applyBorder="1" applyAlignment="1">
      <alignment horizontal="center"/>
    </xf>
    <xf numFmtId="0" fontId="9" fillId="11" borderId="2" xfId="0" applyNumberFormat="1" applyFont="1" applyFill="1" applyBorder="1" applyAlignment="1">
      <alignment horizontal="center"/>
    </xf>
    <xf numFmtId="0" fontId="9" fillId="12" borderId="2" xfId="0" applyNumberFormat="1" applyFont="1" applyFill="1" applyBorder="1" applyAlignment="1">
      <alignment horizontal="center"/>
    </xf>
    <xf numFmtId="0" fontId="9" fillId="0" borderId="0" xfId="0" applyNumberFormat="1" applyFont="1"/>
  </cellXfs>
  <cellStyles count="4">
    <cellStyle name="Čiarka" xfId="2" builtinId="3"/>
    <cellStyle name="Hyperlink" xfId="3" xr:uid="{00000000-000B-0000-0000-000008000000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tsansky@dolnykubin.sk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richard.rybnicek@trencin.sk" TargetMode="External"/><Relationship Id="rId18" Type="http://schemas.openxmlformats.org/officeDocument/2006/relationships/hyperlink" Target="mailto:richard.rybnicek@trencin.sk" TargetMode="External"/><Relationship Id="rId26" Type="http://schemas.openxmlformats.org/officeDocument/2006/relationships/hyperlink" Target="mailto:rastislav.masaryk@ms.trencin.sk" TargetMode="External"/><Relationship Id="rId39" Type="http://schemas.openxmlformats.org/officeDocument/2006/relationships/hyperlink" Target="mailto:rastislav.masaryk@ms.trencin.sk" TargetMode="External"/><Relationship Id="rId21" Type="http://schemas.openxmlformats.org/officeDocument/2006/relationships/hyperlink" Target="mailto:richard.rybnicek@trencin.sk" TargetMode="External"/><Relationship Id="rId34" Type="http://schemas.openxmlformats.org/officeDocument/2006/relationships/hyperlink" Target="mailto:rastislav.masaryk@ms.trencin.sk" TargetMode="External"/><Relationship Id="rId42" Type="http://schemas.openxmlformats.org/officeDocument/2006/relationships/hyperlink" Target="mailto:zskubranska80@gmail.com" TargetMode="External"/><Relationship Id="rId47" Type="http://schemas.openxmlformats.org/officeDocument/2006/relationships/hyperlink" Target="mailto:roman.jaros@trencin.sk" TargetMode="External"/><Relationship Id="rId7" Type="http://schemas.openxmlformats.org/officeDocument/2006/relationships/hyperlink" Target="mailto:edita.prekopova@ssmtn.sk" TargetMode="External"/><Relationship Id="rId2" Type="http://schemas.openxmlformats.org/officeDocument/2006/relationships/hyperlink" Target="mailto:riaditel@zsvychodna.sk" TargetMode="External"/><Relationship Id="rId16" Type="http://schemas.openxmlformats.org/officeDocument/2006/relationships/hyperlink" Target="mailto:richard.rybnicek@trencin.sk" TargetMode="External"/><Relationship Id="rId29" Type="http://schemas.openxmlformats.org/officeDocument/2006/relationships/hyperlink" Target="mailto:rastislav.masaryk@ms.trencin.sk" TargetMode="External"/><Relationship Id="rId1" Type="http://schemas.openxmlformats.org/officeDocument/2006/relationships/hyperlink" Target="mailto:richard.rybnicek@trencin.sk" TargetMode="External"/><Relationship Id="rId6" Type="http://schemas.openxmlformats.org/officeDocument/2006/relationships/hyperlink" Target="mailto:zs4sumichrast@gmail.com" TargetMode="External"/><Relationship Id="rId11" Type="http://schemas.openxmlformats.org/officeDocument/2006/relationships/hyperlink" Target="mailto:sestka@zsbezrucovatn.sk" TargetMode="External"/><Relationship Id="rId24" Type="http://schemas.openxmlformats.org/officeDocument/2006/relationships/hyperlink" Target="mailto:rastislav.masaryk@ms.trencin.sk" TargetMode="External"/><Relationship Id="rId32" Type="http://schemas.openxmlformats.org/officeDocument/2006/relationships/hyperlink" Target="mailto:rastislav.masaryk@ms.trencin.sk" TargetMode="External"/><Relationship Id="rId37" Type="http://schemas.openxmlformats.org/officeDocument/2006/relationships/hyperlink" Target="mailto:rastislav.masaryk@ms.trencin.sk" TargetMode="External"/><Relationship Id="rId40" Type="http://schemas.openxmlformats.org/officeDocument/2006/relationships/hyperlink" Target="mailto:rastislav.masaryk@ms.trencin.sk" TargetMode="External"/><Relationship Id="rId45" Type="http://schemas.openxmlformats.org/officeDocument/2006/relationships/hyperlink" Target="mailto:zs4sumichrast@gmail.com" TargetMode="External"/><Relationship Id="rId5" Type="http://schemas.openxmlformats.org/officeDocument/2006/relationships/hyperlink" Target="mailto:rastislav.masaryk@ms.trencin.sk" TargetMode="External"/><Relationship Id="rId15" Type="http://schemas.openxmlformats.org/officeDocument/2006/relationships/hyperlink" Target="mailto:richard.rybnicek@trencin.sk" TargetMode="External"/><Relationship Id="rId23" Type="http://schemas.openxmlformats.org/officeDocument/2006/relationships/hyperlink" Target="mailto:richard.rybnicek@trencin.sk" TargetMode="External"/><Relationship Id="rId28" Type="http://schemas.openxmlformats.org/officeDocument/2006/relationships/hyperlink" Target="mailto:rastislav.masaryk@ms.trencin.sk" TargetMode="External"/><Relationship Id="rId36" Type="http://schemas.openxmlformats.org/officeDocument/2006/relationships/hyperlink" Target="mailto:rastislav.masaryk@ms.trencin.sk" TargetMode="External"/><Relationship Id="rId10" Type="http://schemas.openxmlformats.org/officeDocument/2006/relationships/hyperlink" Target="mailto:roman.jaros@trencin.sk" TargetMode="External"/><Relationship Id="rId19" Type="http://schemas.openxmlformats.org/officeDocument/2006/relationships/hyperlink" Target="mailto:richard.rybnicek@trencin.sk" TargetMode="External"/><Relationship Id="rId31" Type="http://schemas.openxmlformats.org/officeDocument/2006/relationships/hyperlink" Target="mailto:rastislav.masaryk@ms.trencin.sk" TargetMode="External"/><Relationship Id="rId44" Type="http://schemas.openxmlformats.org/officeDocument/2006/relationships/hyperlink" Target="mailto:zs4sumichrast@gmail.com" TargetMode="External"/><Relationship Id="rId4" Type="http://schemas.openxmlformats.org/officeDocument/2006/relationships/hyperlink" Target="mailto:zskubranska80@gmail.com" TargetMode="External"/><Relationship Id="rId9" Type="http://schemas.openxmlformats.org/officeDocument/2006/relationships/hyperlink" Target="mailto:riaditel@zsdoltn.edu.sk" TargetMode="External"/><Relationship Id="rId14" Type="http://schemas.openxmlformats.org/officeDocument/2006/relationships/hyperlink" Target="mailto:richard.rybnicek@trencin.sk" TargetMode="External"/><Relationship Id="rId22" Type="http://schemas.openxmlformats.org/officeDocument/2006/relationships/hyperlink" Target="mailto:richard.rybnicek@trencin.sk" TargetMode="External"/><Relationship Id="rId27" Type="http://schemas.openxmlformats.org/officeDocument/2006/relationships/hyperlink" Target="mailto:rastislav.masaryk@ms.trencin.sk" TargetMode="External"/><Relationship Id="rId30" Type="http://schemas.openxmlformats.org/officeDocument/2006/relationships/hyperlink" Target="mailto:rastislav.masaryk@ms.trencin.sk" TargetMode="External"/><Relationship Id="rId35" Type="http://schemas.openxmlformats.org/officeDocument/2006/relationships/hyperlink" Target="mailto:rastislav.masaryk@ms.trencin.sk" TargetMode="External"/><Relationship Id="rId43" Type="http://schemas.openxmlformats.org/officeDocument/2006/relationships/hyperlink" Target="mailto:riaditel@zsvychodna.sk" TargetMode="External"/><Relationship Id="rId48" Type="http://schemas.openxmlformats.org/officeDocument/2006/relationships/hyperlink" Target="mailto:roman.jaros@trencin.sk" TargetMode="External"/><Relationship Id="rId8" Type="http://schemas.openxmlformats.org/officeDocument/2006/relationships/hyperlink" Target="mailto:lenka.sijkova@zustrencin.sk" TargetMode="External"/><Relationship Id="rId3" Type="http://schemas.openxmlformats.org/officeDocument/2006/relationships/hyperlink" Target="mailto:novomeskeho@9zstn.sk" TargetMode="External"/><Relationship Id="rId12" Type="http://schemas.openxmlformats.org/officeDocument/2006/relationships/hyperlink" Target="mailto:zsdhony@zsdhony.sk" TargetMode="External"/><Relationship Id="rId17" Type="http://schemas.openxmlformats.org/officeDocument/2006/relationships/hyperlink" Target="mailto:richard.rybnicek@trencin.sk" TargetMode="External"/><Relationship Id="rId25" Type="http://schemas.openxmlformats.org/officeDocument/2006/relationships/hyperlink" Target="mailto:rastislav.masaryk@ms.trencin.sk" TargetMode="External"/><Relationship Id="rId33" Type="http://schemas.openxmlformats.org/officeDocument/2006/relationships/hyperlink" Target="mailto:rastislav.masaryk@ms.trencin.sk" TargetMode="External"/><Relationship Id="rId38" Type="http://schemas.openxmlformats.org/officeDocument/2006/relationships/hyperlink" Target="mailto:rastislav.masaryk@ms.trencin.sk" TargetMode="External"/><Relationship Id="rId46" Type="http://schemas.openxmlformats.org/officeDocument/2006/relationships/hyperlink" Target="mailto:edita.prekopova@ssmtn.sk" TargetMode="External"/><Relationship Id="rId20" Type="http://schemas.openxmlformats.org/officeDocument/2006/relationships/hyperlink" Target="mailto:richard.rybnicek@trencin.sk" TargetMode="External"/><Relationship Id="rId41" Type="http://schemas.openxmlformats.org/officeDocument/2006/relationships/hyperlink" Target="mailto:zskubranska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0F68-8843-F742-864A-A7F389250B1A}">
  <dimension ref="A1:C30"/>
  <sheetViews>
    <sheetView workbookViewId="0">
      <selection activeCell="A22" sqref="A22"/>
    </sheetView>
  </sheetViews>
  <sheetFormatPr defaultColWidth="11" defaultRowHeight="15.95"/>
  <cols>
    <col min="1" max="1" width="48.875" bestFit="1" customWidth="1"/>
    <col min="2" max="2" width="101.375" bestFit="1" customWidth="1"/>
    <col min="3" max="3" width="26" bestFit="1" customWidth="1"/>
  </cols>
  <sheetData>
    <row r="1" spans="1:3" ht="18.95">
      <c r="A1" s="1" t="s">
        <v>0</v>
      </c>
      <c r="B1" s="1" t="s">
        <v>1</v>
      </c>
      <c r="C1" s="1" t="s">
        <v>2</v>
      </c>
    </row>
    <row r="2" spans="1:3" ht="17.100000000000001">
      <c r="A2" s="2" t="s">
        <v>3</v>
      </c>
      <c r="B2" s="3" t="s">
        <v>4</v>
      </c>
      <c r="C2" s="4" t="s">
        <v>5</v>
      </c>
    </row>
    <row r="3" spans="1:3" ht="17.100000000000001">
      <c r="A3" s="2" t="s">
        <v>6</v>
      </c>
      <c r="B3" s="3" t="s">
        <v>7</v>
      </c>
      <c r="C3" s="4" t="s">
        <v>8</v>
      </c>
    </row>
    <row r="4" spans="1:3" ht="17.100000000000001">
      <c r="A4" s="2" t="s">
        <v>9</v>
      </c>
      <c r="B4" s="3" t="s">
        <v>10</v>
      </c>
      <c r="C4" s="4" t="s">
        <v>11</v>
      </c>
    </row>
    <row r="5" spans="1:3" ht="17.100000000000001">
      <c r="A5" s="2" t="s">
        <v>12</v>
      </c>
      <c r="B5" s="3" t="s">
        <v>13</v>
      </c>
      <c r="C5" s="4">
        <v>314463</v>
      </c>
    </row>
    <row r="6" spans="1:3" ht="17.100000000000001">
      <c r="A6" s="2" t="s">
        <v>14</v>
      </c>
      <c r="B6" s="3" t="s">
        <v>15</v>
      </c>
      <c r="C6" s="5" t="s">
        <v>16</v>
      </c>
    </row>
    <row r="7" spans="1:3" ht="17.100000000000001">
      <c r="A7" s="2" t="s">
        <v>17</v>
      </c>
      <c r="B7" s="3" t="s">
        <v>15</v>
      </c>
      <c r="C7" s="5" t="s">
        <v>16</v>
      </c>
    </row>
    <row r="8" spans="1:3" ht="17.100000000000001">
      <c r="A8" s="2" t="s">
        <v>18</v>
      </c>
      <c r="B8" s="3" t="s">
        <v>15</v>
      </c>
      <c r="C8" s="5" t="s">
        <v>19</v>
      </c>
    </row>
    <row r="9" spans="1:3" ht="17.100000000000001">
      <c r="A9" s="2" t="s">
        <v>20</v>
      </c>
      <c r="B9" s="3" t="s">
        <v>21</v>
      </c>
      <c r="C9" s="4" t="s">
        <v>22</v>
      </c>
    </row>
    <row r="10" spans="1:3" ht="17.100000000000001">
      <c r="A10" s="2" t="s">
        <v>23</v>
      </c>
      <c r="B10" s="3" t="s">
        <v>24</v>
      </c>
      <c r="C10" s="4" t="s">
        <v>22</v>
      </c>
    </row>
    <row r="11" spans="1:3" ht="17.100000000000001">
      <c r="A11" s="2" t="s">
        <v>25</v>
      </c>
      <c r="B11" s="3" t="s">
        <v>26</v>
      </c>
      <c r="C11" s="4" t="s">
        <v>8</v>
      </c>
    </row>
    <row r="12" spans="1:3" ht="17.100000000000001">
      <c r="A12" s="2" t="s">
        <v>27</v>
      </c>
      <c r="B12" s="3" t="s">
        <v>28</v>
      </c>
      <c r="C12" s="4">
        <v>23</v>
      </c>
    </row>
    <row r="13" spans="1:3" ht="17.100000000000001">
      <c r="A13" s="2" t="s">
        <v>29</v>
      </c>
      <c r="B13" s="3" t="s">
        <v>30</v>
      </c>
      <c r="C13" s="4">
        <v>2601</v>
      </c>
    </row>
    <row r="14" spans="1:3" ht="17.100000000000001">
      <c r="A14" s="2" t="s">
        <v>31</v>
      </c>
      <c r="B14" s="3" t="s">
        <v>32</v>
      </c>
      <c r="C14" s="4">
        <v>4100048848</v>
      </c>
    </row>
    <row r="15" spans="1:3" ht="17.100000000000001">
      <c r="A15" s="2" t="s">
        <v>33</v>
      </c>
      <c r="B15" s="3" t="s">
        <v>34</v>
      </c>
      <c r="C15" s="4" t="s">
        <v>35</v>
      </c>
    </row>
    <row r="16" spans="1:3" ht="17.100000000000001">
      <c r="A16" s="2" t="s">
        <v>36</v>
      </c>
      <c r="B16" s="3" t="s">
        <v>37</v>
      </c>
      <c r="C16" s="4" t="s">
        <v>38</v>
      </c>
    </row>
    <row r="17" spans="1:3" ht="17.100000000000001">
      <c r="A17" s="2" t="s">
        <v>39</v>
      </c>
      <c r="B17" s="3" t="s">
        <v>40</v>
      </c>
      <c r="C17" s="4">
        <v>9087897654</v>
      </c>
    </row>
    <row r="18" spans="1:3" ht="17.100000000000001">
      <c r="A18" s="2" t="s">
        <v>41</v>
      </c>
      <c r="B18" s="3" t="s">
        <v>42</v>
      </c>
      <c r="C18" s="6">
        <v>45657</v>
      </c>
    </row>
    <row r="19" spans="1:3" ht="17.100000000000001">
      <c r="A19" s="2" t="s">
        <v>43</v>
      </c>
      <c r="B19" s="3" t="s">
        <v>44</v>
      </c>
      <c r="C19" s="4">
        <v>3</v>
      </c>
    </row>
    <row r="20" spans="1:3" ht="17.100000000000001">
      <c r="A20" s="2" t="s">
        <v>45</v>
      </c>
      <c r="B20" s="3" t="s">
        <v>46</v>
      </c>
      <c r="C20" s="4" t="s">
        <v>47</v>
      </c>
    </row>
    <row r="21" spans="1:3" ht="17.100000000000001">
      <c r="A21" s="2" t="s">
        <v>48</v>
      </c>
      <c r="B21" s="3" t="s">
        <v>49</v>
      </c>
      <c r="C21" s="4">
        <v>280</v>
      </c>
    </row>
    <row r="22" spans="1:3" ht="17.100000000000001">
      <c r="A22" s="2" t="s">
        <v>50</v>
      </c>
      <c r="B22" s="3" t="s">
        <v>51</v>
      </c>
      <c r="C22" s="7">
        <v>2.63</v>
      </c>
    </row>
    <row r="23" spans="1:3" ht="17.100000000000001">
      <c r="A23" s="2" t="s">
        <v>52</v>
      </c>
      <c r="B23" s="3" t="s">
        <v>53</v>
      </c>
      <c r="C23" s="4">
        <v>100</v>
      </c>
    </row>
    <row r="24" spans="1:3" ht="17.100000000000001">
      <c r="A24" s="2" t="s">
        <v>54</v>
      </c>
      <c r="B24" s="3" t="s">
        <v>55</v>
      </c>
      <c r="C24" s="4" t="s">
        <v>56</v>
      </c>
    </row>
    <row r="25" spans="1:3" ht="17.100000000000001">
      <c r="A25" s="2" t="s">
        <v>57</v>
      </c>
      <c r="B25" s="3" t="s">
        <v>58</v>
      </c>
      <c r="C25" s="4" t="s">
        <v>59</v>
      </c>
    </row>
    <row r="26" spans="1:3" ht="17.100000000000001">
      <c r="A26" s="2" t="s">
        <v>60</v>
      </c>
      <c r="B26" s="3" t="s">
        <v>61</v>
      </c>
      <c r="C26" s="4" t="s">
        <v>62</v>
      </c>
    </row>
    <row r="27" spans="1:3" ht="17.100000000000001">
      <c r="A27" s="2" t="s">
        <v>63</v>
      </c>
      <c r="B27" s="3" t="s">
        <v>64</v>
      </c>
      <c r="C27" s="4" t="s">
        <v>65</v>
      </c>
    </row>
    <row r="28" spans="1:3" ht="17.100000000000001">
      <c r="A28" s="2" t="s">
        <v>66</v>
      </c>
      <c r="B28" s="3" t="s">
        <v>67</v>
      </c>
      <c r="C28" s="4" t="s">
        <v>68</v>
      </c>
    </row>
    <row r="29" spans="1:3" ht="17.100000000000001">
      <c r="A29" s="2" t="s">
        <v>69</v>
      </c>
      <c r="B29" s="3" t="s">
        <v>69</v>
      </c>
      <c r="C29" s="9" t="s">
        <v>70</v>
      </c>
    </row>
    <row r="30" spans="1:3">
      <c r="A30" s="10"/>
      <c r="B30" s="8"/>
      <c r="C30" s="8"/>
    </row>
  </sheetData>
  <hyperlinks>
    <hyperlink ref="C29" r:id="rId1" display="mailto:bitsansky@dolnykubin.sk" xr:uid="{4D699B44-5E10-F74D-A592-62D1F28C78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6F7D-D5FF-3D4E-B16A-3990064C2665}">
  <sheetPr>
    <pageSetUpPr fitToPage="1"/>
  </sheetPr>
  <dimension ref="A1:AD50"/>
  <sheetViews>
    <sheetView tabSelected="1" zoomScale="130" zoomScaleNormal="130" workbookViewId="0">
      <pane xSplit="3" ySplit="1" topLeftCell="D2" activePane="bottomRight" state="frozen"/>
      <selection pane="bottomRight" activeCell="I41" sqref="I41"/>
      <selection pane="bottomLeft" activeCell="A2" sqref="A2"/>
      <selection pane="topRight" activeCell="C1" sqref="C1"/>
    </sheetView>
  </sheetViews>
  <sheetFormatPr defaultColWidth="11" defaultRowHeight="13.5" customHeight="1"/>
  <cols>
    <col min="1" max="1" width="20.125" style="11" customWidth="1"/>
    <col min="2" max="2" width="8.875" style="154" hidden="1" customWidth="1"/>
    <col min="3" max="3" width="25.875" style="27" customWidth="1"/>
    <col min="4" max="4" width="40.125" style="26" bestFit="1" customWidth="1"/>
    <col min="5" max="5" width="11" style="26"/>
    <col min="6" max="6" width="28.375" style="26" bestFit="1" customWidth="1"/>
    <col min="7" max="11" width="11" style="26"/>
    <col min="12" max="12" width="17.375" style="26" bestFit="1" customWidth="1"/>
    <col min="13" max="13" width="10.5" style="26" bestFit="1" customWidth="1"/>
    <col min="14" max="14" width="5.625" style="26" bestFit="1" customWidth="1"/>
    <col min="15" max="15" width="11" style="26"/>
    <col min="16" max="16" width="16.875" style="26" customWidth="1"/>
    <col min="17" max="21" width="11" style="26"/>
    <col min="22" max="22" width="11" style="11"/>
    <col min="23" max="23" width="10.625" style="26" customWidth="1"/>
    <col min="24" max="26" width="11" style="26"/>
    <col min="27" max="27" width="29.5" style="26" bestFit="1" customWidth="1"/>
    <col min="28" max="28" width="25.625" style="26" bestFit="1" customWidth="1"/>
    <col min="29" max="29" width="11" style="26"/>
    <col min="30" max="30" width="28.875" style="26" bestFit="1" customWidth="1"/>
    <col min="31" max="16384" width="11" style="11"/>
  </cols>
  <sheetData>
    <row r="1" spans="1:30" ht="84" customHeight="1">
      <c r="A1" s="121" t="s">
        <v>3</v>
      </c>
      <c r="B1" s="143" t="s">
        <v>71</v>
      </c>
      <c r="C1" s="121" t="s">
        <v>6</v>
      </c>
      <c r="D1" s="121" t="s">
        <v>9</v>
      </c>
      <c r="E1" s="121" t="s">
        <v>13</v>
      </c>
      <c r="F1" s="121" t="s">
        <v>72</v>
      </c>
      <c r="G1" s="121" t="s">
        <v>14</v>
      </c>
      <c r="H1" s="121" t="s">
        <v>17</v>
      </c>
      <c r="I1" s="121" t="s">
        <v>18</v>
      </c>
      <c r="J1" s="121" t="s">
        <v>20</v>
      </c>
      <c r="K1" s="121" t="s">
        <v>23</v>
      </c>
      <c r="L1" s="121" t="s">
        <v>25</v>
      </c>
      <c r="M1" s="121" t="s">
        <v>27</v>
      </c>
      <c r="N1" s="121" t="s">
        <v>29</v>
      </c>
      <c r="O1" s="121" t="s">
        <v>31</v>
      </c>
      <c r="P1" s="121" t="s">
        <v>33</v>
      </c>
      <c r="Q1" s="121" t="s">
        <v>36</v>
      </c>
      <c r="R1" s="121" t="s">
        <v>39</v>
      </c>
      <c r="S1" s="121" t="s">
        <v>41</v>
      </c>
      <c r="T1" s="121" t="s">
        <v>73</v>
      </c>
      <c r="U1" s="121" t="s">
        <v>45</v>
      </c>
      <c r="V1" s="122" t="s">
        <v>48</v>
      </c>
      <c r="W1" s="121" t="s">
        <v>50</v>
      </c>
      <c r="X1" s="121" t="s">
        <v>52</v>
      </c>
      <c r="Y1" s="121" t="s">
        <v>54</v>
      </c>
      <c r="Z1" s="121" t="s">
        <v>57</v>
      </c>
      <c r="AA1" s="121" t="s">
        <v>60</v>
      </c>
      <c r="AB1" s="121" t="s">
        <v>63</v>
      </c>
      <c r="AC1" s="121" t="s">
        <v>66</v>
      </c>
      <c r="AD1" s="121" t="s">
        <v>69</v>
      </c>
    </row>
    <row r="2" spans="1:30" ht="17.100000000000001" customHeight="1">
      <c r="A2" s="12" t="s">
        <v>74</v>
      </c>
      <c r="B2" s="144">
        <f>LEN(A2)</f>
        <v>20</v>
      </c>
      <c r="C2" s="13" t="s">
        <v>75</v>
      </c>
      <c r="D2" s="43" t="s">
        <v>76</v>
      </c>
      <c r="E2" s="41" t="str">
        <f>"00312037"</f>
        <v>00312037</v>
      </c>
      <c r="F2" s="38" t="s">
        <v>77</v>
      </c>
      <c r="G2" s="41" t="s">
        <v>78</v>
      </c>
      <c r="H2" s="41" t="s">
        <v>78</v>
      </c>
      <c r="I2" s="41" t="s">
        <v>78</v>
      </c>
      <c r="J2" s="43" t="s">
        <v>76</v>
      </c>
      <c r="K2" s="38" t="s">
        <v>79</v>
      </c>
      <c r="L2" s="43" t="s">
        <v>80</v>
      </c>
      <c r="M2" s="111">
        <v>3</v>
      </c>
      <c r="N2" s="41" t="s">
        <v>81</v>
      </c>
      <c r="O2" s="14">
        <v>592543</v>
      </c>
      <c r="P2" s="43" t="s">
        <v>82</v>
      </c>
      <c r="Q2" s="38" t="s">
        <v>83</v>
      </c>
      <c r="R2" s="38" t="s">
        <v>84</v>
      </c>
      <c r="S2" s="116">
        <v>45657</v>
      </c>
      <c r="T2" s="123">
        <v>45658</v>
      </c>
      <c r="U2" s="14" t="s">
        <v>85</v>
      </c>
      <c r="V2" s="28">
        <v>25448</v>
      </c>
      <c r="W2" s="29">
        <v>277.07299999999998</v>
      </c>
      <c r="X2" s="14"/>
      <c r="Y2" s="14"/>
      <c r="Z2" s="41" t="s">
        <v>59</v>
      </c>
      <c r="AA2" s="38" t="s">
        <v>76</v>
      </c>
      <c r="AB2" s="38" t="s">
        <v>86</v>
      </c>
      <c r="AC2" s="38" t="s">
        <v>87</v>
      </c>
      <c r="AD2" s="70" t="s">
        <v>88</v>
      </c>
    </row>
    <row r="3" spans="1:30" ht="15" customHeight="1">
      <c r="A3" s="12" t="s">
        <v>89</v>
      </c>
      <c r="B3" s="144">
        <f t="shared" ref="B3:B49" si="0">LEN(A3)</f>
        <v>20</v>
      </c>
      <c r="C3" s="13" t="s">
        <v>90</v>
      </c>
      <c r="D3" s="43" t="s">
        <v>76</v>
      </c>
      <c r="E3" s="41" t="s">
        <v>91</v>
      </c>
      <c r="F3" s="38" t="s">
        <v>77</v>
      </c>
      <c r="G3" s="41" t="s">
        <v>78</v>
      </c>
      <c r="H3" s="41" t="s">
        <v>78</v>
      </c>
      <c r="I3" s="41" t="s">
        <v>78</v>
      </c>
      <c r="J3" s="43" t="s">
        <v>76</v>
      </c>
      <c r="K3" s="38" t="s">
        <v>79</v>
      </c>
      <c r="L3" s="43" t="s">
        <v>92</v>
      </c>
      <c r="M3" s="40" t="s">
        <v>93</v>
      </c>
      <c r="N3" s="41" t="s">
        <v>81</v>
      </c>
      <c r="O3" s="14">
        <v>592544</v>
      </c>
      <c r="P3" s="43" t="s">
        <v>82</v>
      </c>
      <c r="Q3" s="38" t="s">
        <v>83</v>
      </c>
      <c r="R3" s="38" t="s">
        <v>84</v>
      </c>
      <c r="S3" s="116">
        <v>45657</v>
      </c>
      <c r="T3" s="123">
        <v>45658</v>
      </c>
      <c r="U3" s="14" t="s">
        <v>47</v>
      </c>
      <c r="V3" s="28">
        <v>594</v>
      </c>
      <c r="W3" s="29">
        <v>6.46</v>
      </c>
      <c r="X3" s="14"/>
      <c r="Y3" s="14"/>
      <c r="Z3" s="41" t="s">
        <v>59</v>
      </c>
      <c r="AA3" s="38" t="s">
        <v>76</v>
      </c>
      <c r="AB3" s="38" t="s">
        <v>86</v>
      </c>
      <c r="AC3" s="38" t="s">
        <v>87</v>
      </c>
      <c r="AD3" s="70" t="s">
        <v>88</v>
      </c>
    </row>
    <row r="4" spans="1:30" ht="15.95" customHeight="1">
      <c r="A4" s="12" t="s">
        <v>94</v>
      </c>
      <c r="B4" s="144">
        <f t="shared" si="0"/>
        <v>20</v>
      </c>
      <c r="C4" s="13" t="s">
        <v>95</v>
      </c>
      <c r="D4" s="43" t="s">
        <v>76</v>
      </c>
      <c r="E4" s="41" t="s">
        <v>91</v>
      </c>
      <c r="F4" s="38" t="s">
        <v>77</v>
      </c>
      <c r="G4" s="41" t="s">
        <v>78</v>
      </c>
      <c r="H4" s="41" t="s">
        <v>78</v>
      </c>
      <c r="I4" s="41" t="s">
        <v>78</v>
      </c>
      <c r="J4" s="43" t="s">
        <v>76</v>
      </c>
      <c r="K4" s="38" t="s">
        <v>79</v>
      </c>
      <c r="L4" s="43" t="s">
        <v>96</v>
      </c>
      <c r="M4" s="40">
        <v>2</v>
      </c>
      <c r="N4" s="41" t="s">
        <v>81</v>
      </c>
      <c r="O4" s="14">
        <v>592545</v>
      </c>
      <c r="P4" s="43" t="s">
        <v>82</v>
      </c>
      <c r="Q4" s="38" t="s">
        <v>83</v>
      </c>
      <c r="R4" s="38" t="s">
        <v>84</v>
      </c>
      <c r="S4" s="116">
        <v>45657</v>
      </c>
      <c r="T4" s="123">
        <v>45658</v>
      </c>
      <c r="U4" s="14" t="s">
        <v>97</v>
      </c>
      <c r="V4" s="28">
        <v>3532</v>
      </c>
      <c r="W4" s="29">
        <v>38.442999999999998</v>
      </c>
      <c r="X4" s="14"/>
      <c r="Y4" s="14"/>
      <c r="Z4" s="41" t="s">
        <v>59</v>
      </c>
      <c r="AA4" s="38" t="s">
        <v>76</v>
      </c>
      <c r="AB4" s="38" t="s">
        <v>86</v>
      </c>
      <c r="AC4" s="38" t="s">
        <v>87</v>
      </c>
      <c r="AD4" s="70" t="s">
        <v>88</v>
      </c>
    </row>
    <row r="5" spans="1:30" ht="15.95" customHeight="1">
      <c r="A5" s="12" t="s">
        <v>98</v>
      </c>
      <c r="B5" s="144">
        <f t="shared" si="0"/>
        <v>20</v>
      </c>
      <c r="C5" s="13" t="s">
        <v>99</v>
      </c>
      <c r="D5" s="43" t="s">
        <v>76</v>
      </c>
      <c r="E5" s="41" t="s">
        <v>91</v>
      </c>
      <c r="F5" s="38" t="s">
        <v>77</v>
      </c>
      <c r="G5" s="41" t="s">
        <v>78</v>
      </c>
      <c r="H5" s="41" t="s">
        <v>78</v>
      </c>
      <c r="I5" s="41" t="s">
        <v>78</v>
      </c>
      <c r="J5" s="43" t="s">
        <v>76</v>
      </c>
      <c r="K5" s="38" t="s">
        <v>79</v>
      </c>
      <c r="L5" s="43" t="s">
        <v>100</v>
      </c>
      <c r="M5" s="40">
        <v>10</v>
      </c>
      <c r="N5" s="41" t="s">
        <v>81</v>
      </c>
      <c r="O5" s="14">
        <v>592547</v>
      </c>
      <c r="P5" s="43" t="s">
        <v>82</v>
      </c>
      <c r="Q5" s="38" t="s">
        <v>83</v>
      </c>
      <c r="R5" s="38" t="s">
        <v>84</v>
      </c>
      <c r="S5" s="116">
        <v>45657</v>
      </c>
      <c r="T5" s="123">
        <v>45658</v>
      </c>
      <c r="U5" s="14" t="s">
        <v>101</v>
      </c>
      <c r="V5" s="28">
        <v>7476</v>
      </c>
      <c r="W5" s="29">
        <v>81.168000000000006</v>
      </c>
      <c r="X5" s="14"/>
      <c r="Y5" s="14"/>
      <c r="Z5" s="41" t="s">
        <v>59</v>
      </c>
      <c r="AA5" s="38" t="s">
        <v>76</v>
      </c>
      <c r="AB5" s="38" t="s">
        <v>86</v>
      </c>
      <c r="AC5" s="38" t="s">
        <v>87</v>
      </c>
      <c r="AD5" s="70" t="s">
        <v>88</v>
      </c>
    </row>
    <row r="6" spans="1:30" ht="15.95" customHeight="1">
      <c r="A6" s="12" t="s">
        <v>102</v>
      </c>
      <c r="B6" s="144">
        <f t="shared" si="0"/>
        <v>20</v>
      </c>
      <c r="C6" s="13" t="s">
        <v>103</v>
      </c>
      <c r="D6" s="43" t="s">
        <v>76</v>
      </c>
      <c r="E6" s="41" t="s">
        <v>91</v>
      </c>
      <c r="F6" s="38" t="s">
        <v>77</v>
      </c>
      <c r="G6" s="41" t="s">
        <v>78</v>
      </c>
      <c r="H6" s="41" t="s">
        <v>78</v>
      </c>
      <c r="I6" s="41" t="s">
        <v>78</v>
      </c>
      <c r="J6" s="43" t="s">
        <v>76</v>
      </c>
      <c r="K6" s="38" t="s">
        <v>79</v>
      </c>
      <c r="L6" s="43" t="s">
        <v>104</v>
      </c>
      <c r="M6" s="40" t="s">
        <v>105</v>
      </c>
      <c r="N6" s="41" t="s">
        <v>81</v>
      </c>
      <c r="O6" s="14">
        <v>592549</v>
      </c>
      <c r="P6" s="43" t="s">
        <v>82</v>
      </c>
      <c r="Q6" s="38" t="s">
        <v>83</v>
      </c>
      <c r="R6" s="38" t="s">
        <v>84</v>
      </c>
      <c r="S6" s="116">
        <v>45657</v>
      </c>
      <c r="T6" s="123">
        <v>45658</v>
      </c>
      <c r="U6" s="14" t="s">
        <v>85</v>
      </c>
      <c r="V6" s="28">
        <v>11326</v>
      </c>
      <c r="W6" s="29">
        <v>123.11</v>
      </c>
      <c r="X6" s="14"/>
      <c r="Y6" s="14"/>
      <c r="Z6" s="41" t="s">
        <v>59</v>
      </c>
      <c r="AA6" s="38" t="s">
        <v>76</v>
      </c>
      <c r="AB6" s="38" t="s">
        <v>86</v>
      </c>
      <c r="AC6" s="38" t="s">
        <v>87</v>
      </c>
      <c r="AD6" s="70" t="s">
        <v>88</v>
      </c>
    </row>
    <row r="7" spans="1:30" ht="17.100000000000001" customHeight="1">
      <c r="A7" s="12" t="s">
        <v>106</v>
      </c>
      <c r="B7" s="144">
        <f t="shared" si="0"/>
        <v>20</v>
      </c>
      <c r="C7" s="15" t="s">
        <v>107</v>
      </c>
      <c r="D7" s="43" t="s">
        <v>76</v>
      </c>
      <c r="E7" s="41" t="s">
        <v>91</v>
      </c>
      <c r="F7" s="38" t="s">
        <v>77</v>
      </c>
      <c r="G7" s="41" t="s">
        <v>78</v>
      </c>
      <c r="H7" s="41" t="s">
        <v>78</v>
      </c>
      <c r="I7" s="41" t="s">
        <v>78</v>
      </c>
      <c r="J7" s="43" t="s">
        <v>76</v>
      </c>
      <c r="K7" s="38" t="s">
        <v>79</v>
      </c>
      <c r="L7" s="43" t="s">
        <v>108</v>
      </c>
      <c r="M7" s="40" t="s">
        <v>109</v>
      </c>
      <c r="N7" s="41" t="s">
        <v>81</v>
      </c>
      <c r="O7" s="14">
        <v>592550</v>
      </c>
      <c r="P7" s="43" t="s">
        <v>82</v>
      </c>
      <c r="Q7" s="38" t="s">
        <v>83</v>
      </c>
      <c r="R7" s="38" t="s">
        <v>84</v>
      </c>
      <c r="S7" s="116">
        <v>45657</v>
      </c>
      <c r="T7" s="123">
        <v>45658</v>
      </c>
      <c r="U7" s="14" t="s">
        <v>110</v>
      </c>
      <c r="V7" s="28">
        <v>186</v>
      </c>
      <c r="W7" s="29">
        <v>2</v>
      </c>
      <c r="X7" s="14"/>
      <c r="Y7" s="14"/>
      <c r="Z7" s="41" t="s">
        <v>59</v>
      </c>
      <c r="AA7" s="38" t="s">
        <v>76</v>
      </c>
      <c r="AB7" s="38" t="s">
        <v>86</v>
      </c>
      <c r="AC7" s="38" t="s">
        <v>87</v>
      </c>
      <c r="AD7" s="70" t="s">
        <v>88</v>
      </c>
    </row>
    <row r="8" spans="1:30" ht="15.95" customHeight="1">
      <c r="A8" s="12" t="s">
        <v>111</v>
      </c>
      <c r="B8" s="144">
        <f t="shared" si="0"/>
        <v>20</v>
      </c>
      <c r="C8" s="13" t="s">
        <v>112</v>
      </c>
      <c r="D8" s="43" t="s">
        <v>76</v>
      </c>
      <c r="E8" s="41" t="s">
        <v>91</v>
      </c>
      <c r="F8" s="38" t="s">
        <v>77</v>
      </c>
      <c r="G8" s="41" t="s">
        <v>78</v>
      </c>
      <c r="H8" s="41" t="s">
        <v>78</v>
      </c>
      <c r="I8" s="41" t="s">
        <v>78</v>
      </c>
      <c r="J8" s="43" t="s">
        <v>76</v>
      </c>
      <c r="K8" s="38" t="s">
        <v>79</v>
      </c>
      <c r="L8" s="43" t="s">
        <v>113</v>
      </c>
      <c r="M8" s="40">
        <v>2</v>
      </c>
      <c r="N8" s="41" t="s">
        <v>81</v>
      </c>
      <c r="O8" s="14">
        <v>597844</v>
      </c>
      <c r="P8" s="43" t="s">
        <v>82</v>
      </c>
      <c r="Q8" s="38" t="s">
        <v>83</v>
      </c>
      <c r="R8" s="38" t="s">
        <v>84</v>
      </c>
      <c r="S8" s="116">
        <v>45657</v>
      </c>
      <c r="T8" s="123">
        <v>45658</v>
      </c>
      <c r="U8" s="14" t="s">
        <v>114</v>
      </c>
      <c r="V8" s="28">
        <v>37697</v>
      </c>
      <c r="W8" s="29">
        <v>409.34</v>
      </c>
      <c r="X8" s="14"/>
      <c r="Y8" s="14"/>
      <c r="Z8" s="41" t="s">
        <v>59</v>
      </c>
      <c r="AA8" s="38" t="s">
        <v>76</v>
      </c>
      <c r="AB8" s="38" t="s">
        <v>86</v>
      </c>
      <c r="AC8" s="38" t="s">
        <v>87</v>
      </c>
      <c r="AD8" s="70" t="s">
        <v>88</v>
      </c>
    </row>
    <row r="9" spans="1:30" ht="18" customHeight="1">
      <c r="A9" s="12" t="s">
        <v>115</v>
      </c>
      <c r="B9" s="144">
        <f t="shared" si="0"/>
        <v>20</v>
      </c>
      <c r="C9" s="13" t="s">
        <v>116</v>
      </c>
      <c r="D9" s="43" t="s">
        <v>76</v>
      </c>
      <c r="E9" s="41" t="s">
        <v>91</v>
      </c>
      <c r="F9" s="38" t="s">
        <v>77</v>
      </c>
      <c r="G9" s="41" t="s">
        <v>78</v>
      </c>
      <c r="H9" s="41" t="s">
        <v>78</v>
      </c>
      <c r="I9" s="41" t="s">
        <v>78</v>
      </c>
      <c r="J9" s="43" t="s">
        <v>76</v>
      </c>
      <c r="K9" s="38" t="s">
        <v>79</v>
      </c>
      <c r="L9" s="43" t="s">
        <v>117</v>
      </c>
      <c r="M9" s="40">
        <v>4</v>
      </c>
      <c r="N9" s="41" t="s">
        <v>81</v>
      </c>
      <c r="O9" s="14">
        <v>597846</v>
      </c>
      <c r="P9" s="43" t="s">
        <v>82</v>
      </c>
      <c r="Q9" s="38" t="s">
        <v>83</v>
      </c>
      <c r="R9" s="38" t="s">
        <v>84</v>
      </c>
      <c r="S9" s="116">
        <v>45657</v>
      </c>
      <c r="T9" s="123">
        <v>45658</v>
      </c>
      <c r="U9" s="14" t="s">
        <v>85</v>
      </c>
      <c r="V9" s="28">
        <v>16685</v>
      </c>
      <c r="W9" s="29">
        <v>181.18700000000001</v>
      </c>
      <c r="X9" s="14"/>
      <c r="Y9" s="14"/>
      <c r="Z9" s="41" t="s">
        <v>59</v>
      </c>
      <c r="AA9" s="38" t="s">
        <v>76</v>
      </c>
      <c r="AB9" s="38" t="s">
        <v>86</v>
      </c>
      <c r="AC9" s="38" t="s">
        <v>87</v>
      </c>
      <c r="AD9" s="70" t="s">
        <v>88</v>
      </c>
    </row>
    <row r="10" spans="1:30" ht="18" customHeight="1">
      <c r="A10" s="12" t="s">
        <v>118</v>
      </c>
      <c r="B10" s="144">
        <f t="shared" si="0"/>
        <v>20</v>
      </c>
      <c r="C10" s="13" t="s">
        <v>119</v>
      </c>
      <c r="D10" s="43" t="s">
        <v>76</v>
      </c>
      <c r="E10" s="41" t="s">
        <v>91</v>
      </c>
      <c r="F10" s="38" t="s">
        <v>77</v>
      </c>
      <c r="G10" s="41" t="s">
        <v>78</v>
      </c>
      <c r="H10" s="41" t="s">
        <v>78</v>
      </c>
      <c r="I10" s="41" t="s">
        <v>78</v>
      </c>
      <c r="J10" s="43" t="s">
        <v>76</v>
      </c>
      <c r="K10" s="38" t="s">
        <v>79</v>
      </c>
      <c r="L10" s="43" t="s">
        <v>120</v>
      </c>
      <c r="M10" s="40">
        <v>6</v>
      </c>
      <c r="N10" s="41" t="s">
        <v>81</v>
      </c>
      <c r="O10" s="14">
        <v>597847</v>
      </c>
      <c r="P10" s="43" t="s">
        <v>82</v>
      </c>
      <c r="Q10" s="38" t="s">
        <v>83</v>
      </c>
      <c r="R10" s="38" t="s">
        <v>84</v>
      </c>
      <c r="S10" s="116">
        <v>45657</v>
      </c>
      <c r="T10" s="123">
        <v>45658</v>
      </c>
      <c r="U10" s="14" t="s">
        <v>121</v>
      </c>
      <c r="V10" s="28">
        <v>5802</v>
      </c>
      <c r="W10" s="29">
        <v>63.043999999999997</v>
      </c>
      <c r="X10" s="14"/>
      <c r="Y10" s="14"/>
      <c r="Z10" s="41" t="s">
        <v>59</v>
      </c>
      <c r="AA10" s="38" t="s">
        <v>76</v>
      </c>
      <c r="AB10" s="38" t="s">
        <v>86</v>
      </c>
      <c r="AC10" s="38" t="s">
        <v>87</v>
      </c>
      <c r="AD10" s="70" t="s">
        <v>88</v>
      </c>
    </row>
    <row r="11" spans="1:30" ht="15.95" customHeight="1">
      <c r="A11" s="12" t="s">
        <v>122</v>
      </c>
      <c r="B11" s="144">
        <f t="shared" si="0"/>
        <v>20</v>
      </c>
      <c r="C11" s="13" t="s">
        <v>123</v>
      </c>
      <c r="D11" s="43" t="s">
        <v>76</v>
      </c>
      <c r="E11" s="41" t="s">
        <v>91</v>
      </c>
      <c r="F11" s="38" t="s">
        <v>77</v>
      </c>
      <c r="G11" s="41" t="s">
        <v>78</v>
      </c>
      <c r="H11" s="41" t="s">
        <v>78</v>
      </c>
      <c r="I11" s="41" t="s">
        <v>78</v>
      </c>
      <c r="J11" s="43" t="s">
        <v>76</v>
      </c>
      <c r="K11" s="38" t="s">
        <v>79</v>
      </c>
      <c r="L11" s="43" t="s">
        <v>124</v>
      </c>
      <c r="M11" s="40">
        <v>10</v>
      </c>
      <c r="N11" s="41" t="s">
        <v>81</v>
      </c>
      <c r="O11" s="14">
        <v>597845</v>
      </c>
      <c r="P11" s="43" t="s">
        <v>82</v>
      </c>
      <c r="Q11" s="38" t="s">
        <v>83</v>
      </c>
      <c r="R11" s="38" t="s">
        <v>84</v>
      </c>
      <c r="S11" s="116">
        <v>45657</v>
      </c>
      <c r="T11" s="123">
        <v>45658</v>
      </c>
      <c r="U11" s="14" t="s">
        <v>125</v>
      </c>
      <c r="V11" s="28">
        <v>8566</v>
      </c>
      <c r="W11" s="29">
        <v>93.075000000000003</v>
      </c>
      <c r="X11" s="14"/>
      <c r="Y11" s="14"/>
      <c r="Z11" s="41" t="s">
        <v>59</v>
      </c>
      <c r="AA11" s="38" t="s">
        <v>76</v>
      </c>
      <c r="AB11" s="38" t="s">
        <v>86</v>
      </c>
      <c r="AC11" s="38" t="s">
        <v>87</v>
      </c>
      <c r="AD11" s="70" t="s">
        <v>88</v>
      </c>
    </row>
    <row r="12" spans="1:30" ht="15" customHeight="1">
      <c r="A12" s="12" t="s">
        <v>126</v>
      </c>
      <c r="B12" s="144">
        <f t="shared" si="0"/>
        <v>20</v>
      </c>
      <c r="C12" s="13" t="s">
        <v>127</v>
      </c>
      <c r="D12" s="43" t="s">
        <v>76</v>
      </c>
      <c r="E12" s="41" t="s">
        <v>91</v>
      </c>
      <c r="F12" s="38" t="s">
        <v>77</v>
      </c>
      <c r="G12" s="41" t="s">
        <v>78</v>
      </c>
      <c r="H12" s="41" t="s">
        <v>78</v>
      </c>
      <c r="I12" s="41" t="s">
        <v>78</v>
      </c>
      <c r="J12" s="43" t="s">
        <v>76</v>
      </c>
      <c r="K12" s="38" t="s">
        <v>79</v>
      </c>
      <c r="L12" s="43" t="s">
        <v>128</v>
      </c>
      <c r="M12" s="40" t="s">
        <v>129</v>
      </c>
      <c r="N12" s="41" t="s">
        <v>81</v>
      </c>
      <c r="O12" s="14">
        <v>597848</v>
      </c>
      <c r="P12" s="43" t="s">
        <v>82</v>
      </c>
      <c r="Q12" s="38" t="s">
        <v>83</v>
      </c>
      <c r="R12" s="38" t="s">
        <v>84</v>
      </c>
      <c r="S12" s="116">
        <v>45657</v>
      </c>
      <c r="T12" s="123">
        <v>45658</v>
      </c>
      <c r="U12" s="14" t="s">
        <v>97</v>
      </c>
      <c r="V12" s="28">
        <v>3574</v>
      </c>
      <c r="W12" s="29">
        <v>38.841000000000001</v>
      </c>
      <c r="X12" s="14"/>
      <c r="Y12" s="14"/>
      <c r="Z12" s="41" t="s">
        <v>59</v>
      </c>
      <c r="AA12" s="38" t="s">
        <v>76</v>
      </c>
      <c r="AB12" s="38" t="s">
        <v>86</v>
      </c>
      <c r="AC12" s="38" t="s">
        <v>87</v>
      </c>
      <c r="AD12" s="70" t="s">
        <v>88</v>
      </c>
    </row>
    <row r="13" spans="1:30" ht="15.95" customHeight="1">
      <c r="A13" s="71" t="s">
        <v>130</v>
      </c>
      <c r="B13" s="145">
        <f t="shared" si="0"/>
        <v>20</v>
      </c>
      <c r="C13" s="15" t="s">
        <v>131</v>
      </c>
      <c r="D13" s="43" t="s">
        <v>76</v>
      </c>
      <c r="E13" s="41" t="s">
        <v>91</v>
      </c>
      <c r="F13" s="38" t="s">
        <v>77</v>
      </c>
      <c r="G13" s="41" t="s">
        <v>78</v>
      </c>
      <c r="H13" s="41" t="s">
        <v>78</v>
      </c>
      <c r="I13" s="41" t="s">
        <v>78</v>
      </c>
      <c r="J13" s="43" t="s">
        <v>76</v>
      </c>
      <c r="K13" s="38" t="s">
        <v>79</v>
      </c>
      <c r="L13" s="43" t="s">
        <v>113</v>
      </c>
      <c r="M13" s="40">
        <v>46</v>
      </c>
      <c r="N13" s="41" t="s">
        <v>81</v>
      </c>
      <c r="O13" s="14">
        <v>725492</v>
      </c>
      <c r="P13" s="43" t="s">
        <v>82</v>
      </c>
      <c r="Q13" s="38" t="s">
        <v>83</v>
      </c>
      <c r="R13" s="38" t="s">
        <v>84</v>
      </c>
      <c r="S13" s="116">
        <v>45657</v>
      </c>
      <c r="T13" s="123">
        <v>45658</v>
      </c>
      <c r="U13" s="14" t="s">
        <v>121</v>
      </c>
      <c r="V13" s="28">
        <v>3574</v>
      </c>
      <c r="W13" s="29">
        <v>38.841000000000001</v>
      </c>
      <c r="X13" s="14"/>
      <c r="Y13" s="14"/>
      <c r="Z13" s="41" t="s">
        <v>59</v>
      </c>
      <c r="AA13" s="38" t="s">
        <v>76</v>
      </c>
      <c r="AB13" s="38" t="s">
        <v>86</v>
      </c>
      <c r="AC13" s="38" t="s">
        <v>87</v>
      </c>
      <c r="AD13" s="70" t="s">
        <v>88</v>
      </c>
    </row>
    <row r="14" spans="1:30" s="16" customFormat="1" ht="14.1" customHeight="1">
      <c r="A14" s="17" t="s">
        <v>132</v>
      </c>
      <c r="B14" s="146">
        <f t="shared" si="0"/>
        <v>20</v>
      </c>
      <c r="C14" s="18" t="s">
        <v>133</v>
      </c>
      <c r="D14" s="44" t="s">
        <v>134</v>
      </c>
      <c r="E14" s="39">
        <v>37920413</v>
      </c>
      <c r="F14" s="39" t="s">
        <v>135</v>
      </c>
      <c r="G14" s="19" t="s">
        <v>78</v>
      </c>
      <c r="H14" s="19" t="s">
        <v>78</v>
      </c>
      <c r="I14" s="19" t="s">
        <v>78</v>
      </c>
      <c r="J14" s="39" t="s">
        <v>76</v>
      </c>
      <c r="K14" s="39" t="s">
        <v>79</v>
      </c>
      <c r="L14" s="18" t="s">
        <v>136</v>
      </c>
      <c r="M14" s="42">
        <v>4</v>
      </c>
      <c r="N14" s="19" t="s">
        <v>137</v>
      </c>
      <c r="O14" s="19">
        <v>611663</v>
      </c>
      <c r="P14" s="44" t="s">
        <v>82</v>
      </c>
      <c r="Q14" s="39" t="s">
        <v>138</v>
      </c>
      <c r="R14" s="39" t="s">
        <v>84</v>
      </c>
      <c r="S14" s="117">
        <v>45657</v>
      </c>
      <c r="T14" s="124">
        <v>45658</v>
      </c>
      <c r="U14" s="19" t="s">
        <v>139</v>
      </c>
      <c r="V14" s="133">
        <v>115739</v>
      </c>
      <c r="W14" s="30">
        <v>1262.3330000000001</v>
      </c>
      <c r="X14" s="19"/>
      <c r="Y14" s="19"/>
      <c r="Z14" s="19" t="s">
        <v>140</v>
      </c>
      <c r="AA14" s="44" t="s">
        <v>141</v>
      </c>
      <c r="AB14" s="44" t="s">
        <v>142</v>
      </c>
      <c r="AC14" s="39" t="s">
        <v>68</v>
      </c>
      <c r="AD14" s="72" t="s">
        <v>143</v>
      </c>
    </row>
    <row r="15" spans="1:30" s="16" customFormat="1" ht="15.75" customHeight="1">
      <c r="A15" s="17" t="s">
        <v>144</v>
      </c>
      <c r="B15" s="146">
        <f t="shared" si="0"/>
        <v>20</v>
      </c>
      <c r="C15" s="18" t="s">
        <v>145</v>
      </c>
      <c r="D15" s="44" t="s">
        <v>134</v>
      </c>
      <c r="E15" s="39">
        <v>37920413</v>
      </c>
      <c r="F15" s="39" t="s">
        <v>135</v>
      </c>
      <c r="G15" s="19" t="s">
        <v>78</v>
      </c>
      <c r="H15" s="19" t="s">
        <v>78</v>
      </c>
      <c r="I15" s="19" t="s">
        <v>78</v>
      </c>
      <c r="J15" s="39" t="s">
        <v>76</v>
      </c>
      <c r="K15" s="39" t="s">
        <v>79</v>
      </c>
      <c r="L15" s="18" t="s">
        <v>146</v>
      </c>
      <c r="M15" s="42">
        <v>34</v>
      </c>
      <c r="N15" s="19" t="s">
        <v>137</v>
      </c>
      <c r="O15" s="19">
        <v>611664</v>
      </c>
      <c r="P15" s="44" t="s">
        <v>82</v>
      </c>
      <c r="Q15" s="39" t="s">
        <v>138</v>
      </c>
      <c r="R15" s="39" t="s">
        <v>84</v>
      </c>
      <c r="S15" s="117">
        <v>45657</v>
      </c>
      <c r="T15" s="124">
        <v>45658</v>
      </c>
      <c r="U15" s="19" t="s">
        <v>139</v>
      </c>
      <c r="V15" s="133">
        <v>152539</v>
      </c>
      <c r="W15" s="30">
        <v>1660.7360000000001</v>
      </c>
      <c r="X15" s="19"/>
      <c r="Y15" s="19"/>
      <c r="Z15" s="19" t="s">
        <v>140</v>
      </c>
      <c r="AA15" s="44" t="s">
        <v>141</v>
      </c>
      <c r="AB15" s="44" t="s">
        <v>142</v>
      </c>
      <c r="AC15" s="39" t="s">
        <v>68</v>
      </c>
      <c r="AD15" s="72" t="s">
        <v>143</v>
      </c>
    </row>
    <row r="16" spans="1:30" s="16" customFormat="1" ht="15.75" customHeight="1">
      <c r="A16" s="17" t="s">
        <v>147</v>
      </c>
      <c r="B16" s="146">
        <f t="shared" si="0"/>
        <v>20</v>
      </c>
      <c r="C16" s="18" t="s">
        <v>148</v>
      </c>
      <c r="D16" s="44" t="s">
        <v>134</v>
      </c>
      <c r="E16" s="39">
        <v>37920413</v>
      </c>
      <c r="F16" s="39" t="s">
        <v>135</v>
      </c>
      <c r="G16" s="19" t="s">
        <v>78</v>
      </c>
      <c r="H16" s="19" t="s">
        <v>78</v>
      </c>
      <c r="I16" s="19" t="s">
        <v>78</v>
      </c>
      <c r="J16" s="39" t="s">
        <v>76</v>
      </c>
      <c r="K16" s="39" t="s">
        <v>79</v>
      </c>
      <c r="L16" s="18" t="s">
        <v>149</v>
      </c>
      <c r="M16" s="42" t="str">
        <f>"1560/2"</f>
        <v>1560/2</v>
      </c>
      <c r="N16" s="19" t="s">
        <v>137</v>
      </c>
      <c r="O16" s="19">
        <v>611665</v>
      </c>
      <c r="P16" s="44" t="s">
        <v>82</v>
      </c>
      <c r="Q16" s="39" t="s">
        <v>138</v>
      </c>
      <c r="R16" s="39" t="s">
        <v>84</v>
      </c>
      <c r="S16" s="117">
        <v>45657</v>
      </c>
      <c r="T16" s="124">
        <v>45658</v>
      </c>
      <c r="U16" s="19" t="s">
        <v>85</v>
      </c>
      <c r="V16" s="73">
        <v>25616</v>
      </c>
      <c r="W16" s="74">
        <v>279.72699999999998</v>
      </c>
      <c r="X16" s="19"/>
      <c r="Y16" s="19"/>
      <c r="Z16" s="19" t="s">
        <v>59</v>
      </c>
      <c r="AA16" s="44" t="s">
        <v>141</v>
      </c>
      <c r="AB16" s="44" t="s">
        <v>142</v>
      </c>
      <c r="AC16" s="39" t="s">
        <v>68</v>
      </c>
      <c r="AD16" s="72" t="s">
        <v>143</v>
      </c>
    </row>
    <row r="17" spans="1:30" ht="14.1" customHeight="1">
      <c r="A17" s="12" t="s">
        <v>150</v>
      </c>
      <c r="B17" s="144">
        <f t="shared" si="0"/>
        <v>20</v>
      </c>
      <c r="C17" s="13" t="s">
        <v>151</v>
      </c>
      <c r="D17" s="43" t="s">
        <v>152</v>
      </c>
      <c r="E17" s="38">
        <v>36129755</v>
      </c>
      <c r="F17" s="41" t="s">
        <v>153</v>
      </c>
      <c r="G17" s="41" t="s">
        <v>78</v>
      </c>
      <c r="H17" s="41" t="s">
        <v>78</v>
      </c>
      <c r="I17" s="41" t="s">
        <v>78</v>
      </c>
      <c r="J17" s="38" t="s">
        <v>76</v>
      </c>
      <c r="K17" s="38" t="s">
        <v>79</v>
      </c>
      <c r="L17" s="38" t="s">
        <v>154</v>
      </c>
      <c r="M17" s="41">
        <v>24</v>
      </c>
      <c r="N17" s="41">
        <v>91101</v>
      </c>
      <c r="O17" s="41">
        <v>686512</v>
      </c>
      <c r="P17" s="43" t="s">
        <v>82</v>
      </c>
      <c r="Q17" s="38" t="s">
        <v>83</v>
      </c>
      <c r="R17" s="38" t="s">
        <v>84</v>
      </c>
      <c r="S17" s="116">
        <v>45657</v>
      </c>
      <c r="T17" s="123">
        <v>45658</v>
      </c>
      <c r="U17" s="14" t="s">
        <v>85</v>
      </c>
      <c r="V17" s="31">
        <v>13142</v>
      </c>
      <c r="W17" s="33">
        <v>143.08500000000001</v>
      </c>
      <c r="X17" s="14"/>
      <c r="Y17" s="14"/>
      <c r="Z17" s="14" t="s">
        <v>59</v>
      </c>
      <c r="AA17" s="68" t="s">
        <v>152</v>
      </c>
      <c r="AB17" s="68" t="s">
        <v>155</v>
      </c>
      <c r="AC17" s="68" t="s">
        <v>68</v>
      </c>
      <c r="AD17" s="69" t="s">
        <v>156</v>
      </c>
    </row>
    <row r="18" spans="1:30" ht="15" customHeight="1">
      <c r="A18" s="12" t="s">
        <v>157</v>
      </c>
      <c r="B18" s="144">
        <f t="shared" si="0"/>
        <v>20</v>
      </c>
      <c r="C18" s="13" t="s">
        <v>151</v>
      </c>
      <c r="D18" s="43" t="s">
        <v>152</v>
      </c>
      <c r="E18" s="38">
        <v>36129755</v>
      </c>
      <c r="F18" s="41" t="s">
        <v>153</v>
      </c>
      <c r="G18" s="45" t="s">
        <v>78</v>
      </c>
      <c r="H18" s="45" t="s">
        <v>78</v>
      </c>
      <c r="I18" s="45" t="s">
        <v>78</v>
      </c>
      <c r="J18" s="38" t="s">
        <v>76</v>
      </c>
      <c r="K18" s="38" t="s">
        <v>79</v>
      </c>
      <c r="L18" s="38" t="s">
        <v>154</v>
      </c>
      <c r="M18" s="41">
        <v>24</v>
      </c>
      <c r="N18" s="41">
        <v>91101</v>
      </c>
      <c r="O18" s="41">
        <v>686513</v>
      </c>
      <c r="P18" s="43" t="s">
        <v>82</v>
      </c>
      <c r="Q18" s="38" t="s">
        <v>83</v>
      </c>
      <c r="R18" s="38" t="s">
        <v>84</v>
      </c>
      <c r="S18" s="116">
        <v>45657</v>
      </c>
      <c r="T18" s="123">
        <v>45658</v>
      </c>
      <c r="U18" s="14" t="s">
        <v>47</v>
      </c>
      <c r="V18" s="31">
        <v>350</v>
      </c>
      <c r="W18" s="32">
        <v>3.81</v>
      </c>
      <c r="X18" s="14"/>
      <c r="Y18" s="14"/>
      <c r="Z18" s="14" t="s">
        <v>59</v>
      </c>
      <c r="AA18" s="68" t="s">
        <v>152</v>
      </c>
      <c r="AB18" s="68" t="s">
        <v>155</v>
      </c>
      <c r="AC18" s="68" t="s">
        <v>68</v>
      </c>
      <c r="AD18" s="69" t="s">
        <v>156</v>
      </c>
    </row>
    <row r="19" spans="1:30" ht="15" customHeight="1">
      <c r="A19" s="12" t="s">
        <v>158</v>
      </c>
      <c r="B19" s="144">
        <f t="shared" si="0"/>
        <v>20</v>
      </c>
      <c r="C19" s="13" t="s">
        <v>159</v>
      </c>
      <c r="D19" s="43" t="s">
        <v>152</v>
      </c>
      <c r="E19" s="38">
        <v>36129755</v>
      </c>
      <c r="F19" s="41" t="s">
        <v>153</v>
      </c>
      <c r="G19" s="45" t="s">
        <v>78</v>
      </c>
      <c r="H19" s="45" t="s">
        <v>78</v>
      </c>
      <c r="I19" s="45" t="s">
        <v>78</v>
      </c>
      <c r="J19" s="38" t="s">
        <v>76</v>
      </c>
      <c r="K19" s="38" t="s">
        <v>79</v>
      </c>
      <c r="L19" s="38" t="s">
        <v>160</v>
      </c>
      <c r="M19" s="41">
        <v>37</v>
      </c>
      <c r="N19" s="41">
        <v>91101</v>
      </c>
      <c r="O19" s="41">
        <v>686514</v>
      </c>
      <c r="P19" s="43" t="s">
        <v>82</v>
      </c>
      <c r="Q19" s="38" t="s">
        <v>83</v>
      </c>
      <c r="R19" s="38" t="s">
        <v>84</v>
      </c>
      <c r="S19" s="116">
        <v>45657</v>
      </c>
      <c r="T19" s="123">
        <v>45658</v>
      </c>
      <c r="U19" s="14" t="s">
        <v>47</v>
      </c>
      <c r="V19" s="31">
        <v>1427</v>
      </c>
      <c r="W19" s="33">
        <v>15.538</v>
      </c>
      <c r="X19" s="14"/>
      <c r="Y19" s="14"/>
      <c r="Z19" s="14" t="s">
        <v>59</v>
      </c>
      <c r="AA19" s="68" t="s">
        <v>152</v>
      </c>
      <c r="AB19" s="68" t="s">
        <v>155</v>
      </c>
      <c r="AC19" s="68" t="s">
        <v>68</v>
      </c>
      <c r="AD19" s="69" t="s">
        <v>156</v>
      </c>
    </row>
    <row r="20" spans="1:30" ht="15" customHeight="1">
      <c r="A20" s="12" t="s">
        <v>161</v>
      </c>
      <c r="B20" s="144">
        <f t="shared" si="0"/>
        <v>20</v>
      </c>
      <c r="C20" s="13" t="s">
        <v>162</v>
      </c>
      <c r="D20" s="43" t="s">
        <v>152</v>
      </c>
      <c r="E20" s="38">
        <v>36129755</v>
      </c>
      <c r="F20" s="41" t="s">
        <v>153</v>
      </c>
      <c r="G20" s="45" t="s">
        <v>78</v>
      </c>
      <c r="H20" s="45" t="s">
        <v>78</v>
      </c>
      <c r="I20" s="45" t="s">
        <v>78</v>
      </c>
      <c r="J20" s="38" t="s">
        <v>76</v>
      </c>
      <c r="K20" s="38" t="s">
        <v>79</v>
      </c>
      <c r="L20" s="38" t="s">
        <v>146</v>
      </c>
      <c r="M20" s="41">
        <v>1</v>
      </c>
      <c r="N20" s="41">
        <v>91101</v>
      </c>
      <c r="O20" s="41">
        <v>686515</v>
      </c>
      <c r="P20" s="43" t="s">
        <v>82</v>
      </c>
      <c r="Q20" s="38" t="s">
        <v>83</v>
      </c>
      <c r="R20" s="38" t="s">
        <v>84</v>
      </c>
      <c r="S20" s="116">
        <v>45657</v>
      </c>
      <c r="T20" s="123">
        <v>45658</v>
      </c>
      <c r="U20" s="14" t="s">
        <v>47</v>
      </c>
      <c r="V20" s="31">
        <v>412</v>
      </c>
      <c r="W20" s="33">
        <v>4.4870000000000001</v>
      </c>
      <c r="X20" s="14"/>
      <c r="Y20" s="14"/>
      <c r="Z20" s="14" t="s">
        <v>59</v>
      </c>
      <c r="AA20" s="68" t="s">
        <v>152</v>
      </c>
      <c r="AB20" s="68" t="s">
        <v>155</v>
      </c>
      <c r="AC20" s="68" t="s">
        <v>68</v>
      </c>
      <c r="AD20" s="69" t="s">
        <v>156</v>
      </c>
    </row>
    <row r="21" spans="1:30" ht="15" customHeight="1">
      <c r="A21" s="12" t="s">
        <v>163</v>
      </c>
      <c r="B21" s="144">
        <f t="shared" si="0"/>
        <v>20</v>
      </c>
      <c r="C21" s="13" t="s">
        <v>164</v>
      </c>
      <c r="D21" s="43" t="s">
        <v>152</v>
      </c>
      <c r="E21" s="38">
        <v>36129755</v>
      </c>
      <c r="F21" s="41" t="s">
        <v>153</v>
      </c>
      <c r="G21" s="45" t="s">
        <v>78</v>
      </c>
      <c r="H21" s="45" t="s">
        <v>78</v>
      </c>
      <c r="I21" s="45" t="s">
        <v>78</v>
      </c>
      <c r="J21" s="38" t="s">
        <v>76</v>
      </c>
      <c r="K21" s="38" t="s">
        <v>79</v>
      </c>
      <c r="L21" s="38" t="s">
        <v>165</v>
      </c>
      <c r="M21" s="41">
        <v>5</v>
      </c>
      <c r="N21" s="41">
        <v>91101</v>
      </c>
      <c r="O21" s="41">
        <v>686516</v>
      </c>
      <c r="P21" s="43" t="s">
        <v>82</v>
      </c>
      <c r="Q21" s="38" t="s">
        <v>83</v>
      </c>
      <c r="R21" s="38" t="s">
        <v>84</v>
      </c>
      <c r="S21" s="116">
        <v>45657</v>
      </c>
      <c r="T21" s="123">
        <v>45658</v>
      </c>
      <c r="U21" s="14" t="s">
        <v>47</v>
      </c>
      <c r="V21" s="31">
        <v>1084</v>
      </c>
      <c r="W21" s="33">
        <v>11.791</v>
      </c>
      <c r="X21" s="14"/>
      <c r="Y21" s="14"/>
      <c r="Z21" s="14" t="s">
        <v>59</v>
      </c>
      <c r="AA21" s="68" t="s">
        <v>152</v>
      </c>
      <c r="AB21" s="68" t="s">
        <v>155</v>
      </c>
      <c r="AC21" s="68" t="s">
        <v>68</v>
      </c>
      <c r="AD21" s="69" t="s">
        <v>156</v>
      </c>
    </row>
    <row r="22" spans="1:30" ht="15" customHeight="1">
      <c r="A22" s="12" t="s">
        <v>166</v>
      </c>
      <c r="B22" s="144">
        <f t="shared" si="0"/>
        <v>20</v>
      </c>
      <c r="C22" s="13" t="s">
        <v>167</v>
      </c>
      <c r="D22" s="43" t="s">
        <v>152</v>
      </c>
      <c r="E22" s="38">
        <v>36129755</v>
      </c>
      <c r="F22" s="41" t="s">
        <v>153</v>
      </c>
      <c r="G22" s="45" t="s">
        <v>78</v>
      </c>
      <c r="H22" s="45" t="s">
        <v>78</v>
      </c>
      <c r="I22" s="45" t="s">
        <v>78</v>
      </c>
      <c r="J22" s="38" t="s">
        <v>76</v>
      </c>
      <c r="K22" s="38" t="s">
        <v>79</v>
      </c>
      <c r="L22" s="38" t="s">
        <v>108</v>
      </c>
      <c r="M22" s="41">
        <v>22</v>
      </c>
      <c r="N22" s="41">
        <v>91101</v>
      </c>
      <c r="O22" s="41">
        <v>686517</v>
      </c>
      <c r="P22" s="43" t="s">
        <v>82</v>
      </c>
      <c r="Q22" s="38" t="s">
        <v>83</v>
      </c>
      <c r="R22" s="38" t="s">
        <v>84</v>
      </c>
      <c r="S22" s="116">
        <v>45657</v>
      </c>
      <c r="T22" s="123">
        <v>45658</v>
      </c>
      <c r="U22" s="14" t="s">
        <v>47</v>
      </c>
      <c r="V22" s="31">
        <v>377</v>
      </c>
      <c r="W22" s="33">
        <v>4.1050000000000004</v>
      </c>
      <c r="X22" s="14"/>
      <c r="Y22" s="14"/>
      <c r="Z22" s="14" t="s">
        <v>59</v>
      </c>
      <c r="AA22" s="68" t="s">
        <v>152</v>
      </c>
      <c r="AB22" s="68" t="s">
        <v>155</v>
      </c>
      <c r="AC22" s="68" t="s">
        <v>68</v>
      </c>
      <c r="AD22" s="69" t="s">
        <v>156</v>
      </c>
    </row>
    <row r="23" spans="1:30" ht="15" customHeight="1">
      <c r="A23" s="12" t="s">
        <v>168</v>
      </c>
      <c r="B23" s="144">
        <f t="shared" si="0"/>
        <v>20</v>
      </c>
      <c r="C23" s="13" t="s">
        <v>169</v>
      </c>
      <c r="D23" s="43" t="s">
        <v>152</v>
      </c>
      <c r="E23" s="38">
        <v>36129755</v>
      </c>
      <c r="F23" s="41" t="s">
        <v>153</v>
      </c>
      <c r="G23" s="45" t="s">
        <v>78</v>
      </c>
      <c r="H23" s="45" t="s">
        <v>78</v>
      </c>
      <c r="I23" s="45" t="s">
        <v>78</v>
      </c>
      <c r="J23" s="38" t="s">
        <v>76</v>
      </c>
      <c r="K23" s="38" t="s">
        <v>79</v>
      </c>
      <c r="L23" s="38" t="s">
        <v>170</v>
      </c>
      <c r="M23" s="41">
        <v>12</v>
      </c>
      <c r="N23" s="41">
        <v>91108</v>
      </c>
      <c r="O23" s="41">
        <v>686518</v>
      </c>
      <c r="P23" s="43" t="s">
        <v>82</v>
      </c>
      <c r="Q23" s="38" t="s">
        <v>83</v>
      </c>
      <c r="R23" s="38" t="s">
        <v>84</v>
      </c>
      <c r="S23" s="116">
        <v>45657</v>
      </c>
      <c r="T23" s="123">
        <v>45658</v>
      </c>
      <c r="U23" s="14" t="s">
        <v>47</v>
      </c>
      <c r="V23" s="31">
        <v>1125</v>
      </c>
      <c r="W23" s="33">
        <v>12.233000000000001</v>
      </c>
      <c r="X23" s="14"/>
      <c r="Y23" s="14"/>
      <c r="Z23" s="14" t="s">
        <v>59</v>
      </c>
      <c r="AA23" s="68" t="s">
        <v>152</v>
      </c>
      <c r="AB23" s="68" t="s">
        <v>155</v>
      </c>
      <c r="AC23" s="68" t="s">
        <v>68</v>
      </c>
      <c r="AD23" s="69" t="s">
        <v>156</v>
      </c>
    </row>
    <row r="24" spans="1:30" ht="15" customHeight="1">
      <c r="A24" s="12" t="s">
        <v>171</v>
      </c>
      <c r="B24" s="144">
        <f t="shared" si="0"/>
        <v>20</v>
      </c>
      <c r="C24" s="13" t="s">
        <v>172</v>
      </c>
      <c r="D24" s="43" t="s">
        <v>152</v>
      </c>
      <c r="E24" s="38">
        <v>36129755</v>
      </c>
      <c r="F24" s="41" t="s">
        <v>153</v>
      </c>
      <c r="G24" s="45" t="s">
        <v>78</v>
      </c>
      <c r="H24" s="45" t="s">
        <v>78</v>
      </c>
      <c r="I24" s="45" t="s">
        <v>78</v>
      </c>
      <c r="J24" s="38" t="s">
        <v>76</v>
      </c>
      <c r="K24" s="38" t="s">
        <v>79</v>
      </c>
      <c r="L24" s="38" t="s">
        <v>173</v>
      </c>
      <c r="M24" s="41">
        <v>11</v>
      </c>
      <c r="N24" s="41">
        <v>91108</v>
      </c>
      <c r="O24" s="41">
        <v>686519</v>
      </c>
      <c r="P24" s="43" t="s">
        <v>82</v>
      </c>
      <c r="Q24" s="38" t="s">
        <v>83</v>
      </c>
      <c r="R24" s="38" t="s">
        <v>84</v>
      </c>
      <c r="S24" s="116">
        <v>45657</v>
      </c>
      <c r="T24" s="123">
        <v>45658</v>
      </c>
      <c r="U24" s="14" t="s">
        <v>47</v>
      </c>
      <c r="V24" s="31">
        <v>1073</v>
      </c>
      <c r="W24" s="33">
        <v>11.683999999999999</v>
      </c>
      <c r="X24" s="14"/>
      <c r="Y24" s="14"/>
      <c r="Z24" s="14" t="s">
        <v>59</v>
      </c>
      <c r="AA24" s="68" t="s">
        <v>152</v>
      </c>
      <c r="AB24" s="68" t="s">
        <v>155</v>
      </c>
      <c r="AC24" s="68" t="s">
        <v>68</v>
      </c>
      <c r="AD24" s="69" t="s">
        <v>156</v>
      </c>
    </row>
    <row r="25" spans="1:30" ht="15" customHeight="1">
      <c r="A25" s="12" t="s">
        <v>174</v>
      </c>
      <c r="B25" s="144">
        <f t="shared" si="0"/>
        <v>20</v>
      </c>
      <c r="C25" s="13" t="s">
        <v>175</v>
      </c>
      <c r="D25" s="43" t="s">
        <v>152</v>
      </c>
      <c r="E25" s="38">
        <v>36129755</v>
      </c>
      <c r="F25" s="41" t="s">
        <v>153</v>
      </c>
      <c r="G25" s="45" t="s">
        <v>78</v>
      </c>
      <c r="H25" s="45" t="s">
        <v>78</v>
      </c>
      <c r="I25" s="45" t="s">
        <v>78</v>
      </c>
      <c r="J25" s="38" t="s">
        <v>76</v>
      </c>
      <c r="K25" s="38" t="s">
        <v>79</v>
      </c>
      <c r="L25" s="38" t="s">
        <v>176</v>
      </c>
      <c r="M25" s="41">
        <v>3</v>
      </c>
      <c r="N25" s="41">
        <v>91101</v>
      </c>
      <c r="O25" s="41">
        <v>686520</v>
      </c>
      <c r="P25" s="43" t="s">
        <v>82</v>
      </c>
      <c r="Q25" s="38" t="s">
        <v>83</v>
      </c>
      <c r="R25" s="38" t="s">
        <v>84</v>
      </c>
      <c r="S25" s="116">
        <v>45657</v>
      </c>
      <c r="T25" s="123">
        <v>45658</v>
      </c>
      <c r="U25" s="14" t="s">
        <v>85</v>
      </c>
      <c r="V25" s="31">
        <v>9371</v>
      </c>
      <c r="W25" s="33">
        <v>101.889</v>
      </c>
      <c r="X25" s="14"/>
      <c r="Y25" s="14"/>
      <c r="Z25" s="14" t="s">
        <v>59</v>
      </c>
      <c r="AA25" s="68" t="s">
        <v>152</v>
      </c>
      <c r="AB25" s="68" t="s">
        <v>155</v>
      </c>
      <c r="AC25" s="68" t="s">
        <v>68</v>
      </c>
      <c r="AD25" s="69" t="s">
        <v>156</v>
      </c>
    </row>
    <row r="26" spans="1:30" ht="15" customHeight="1">
      <c r="A26" s="12" t="s">
        <v>177</v>
      </c>
      <c r="B26" s="144">
        <f t="shared" si="0"/>
        <v>20</v>
      </c>
      <c r="C26" s="13" t="s">
        <v>175</v>
      </c>
      <c r="D26" s="43" t="s">
        <v>152</v>
      </c>
      <c r="E26" s="38">
        <v>36129755</v>
      </c>
      <c r="F26" s="41" t="s">
        <v>153</v>
      </c>
      <c r="G26" s="45" t="s">
        <v>78</v>
      </c>
      <c r="H26" s="45" t="s">
        <v>78</v>
      </c>
      <c r="I26" s="45" t="s">
        <v>78</v>
      </c>
      <c r="J26" s="38" t="s">
        <v>76</v>
      </c>
      <c r="K26" s="38" t="s">
        <v>79</v>
      </c>
      <c r="L26" s="38" t="s">
        <v>176</v>
      </c>
      <c r="M26" s="41">
        <v>3</v>
      </c>
      <c r="N26" s="41">
        <v>91101</v>
      </c>
      <c r="O26" s="41">
        <v>686521</v>
      </c>
      <c r="P26" s="43" t="s">
        <v>82</v>
      </c>
      <c r="Q26" s="38" t="s">
        <v>83</v>
      </c>
      <c r="R26" s="38" t="s">
        <v>84</v>
      </c>
      <c r="S26" s="116">
        <v>45657</v>
      </c>
      <c r="T26" s="123">
        <v>45658</v>
      </c>
      <c r="U26" s="14" t="s">
        <v>47</v>
      </c>
      <c r="V26" s="31">
        <v>602</v>
      </c>
      <c r="W26" s="33">
        <v>6.5510000000000002</v>
      </c>
      <c r="X26" s="14"/>
      <c r="Y26" s="14"/>
      <c r="Z26" s="14" t="s">
        <v>59</v>
      </c>
      <c r="AA26" s="68" t="s">
        <v>152</v>
      </c>
      <c r="AB26" s="68" t="s">
        <v>155</v>
      </c>
      <c r="AC26" s="68" t="s">
        <v>68</v>
      </c>
      <c r="AD26" s="69" t="s">
        <v>156</v>
      </c>
    </row>
    <row r="27" spans="1:30" ht="15" customHeight="1">
      <c r="A27" s="12" t="s">
        <v>178</v>
      </c>
      <c r="B27" s="144">
        <f t="shared" si="0"/>
        <v>20</v>
      </c>
      <c r="C27" s="13" t="s">
        <v>179</v>
      </c>
      <c r="D27" s="43" t="s">
        <v>152</v>
      </c>
      <c r="E27" s="38">
        <v>36129755</v>
      </c>
      <c r="F27" s="41" t="s">
        <v>153</v>
      </c>
      <c r="G27" s="45" t="s">
        <v>78</v>
      </c>
      <c r="H27" s="45" t="s">
        <v>78</v>
      </c>
      <c r="I27" s="45" t="s">
        <v>78</v>
      </c>
      <c r="J27" s="38" t="s">
        <v>76</v>
      </c>
      <c r="K27" s="38" t="s">
        <v>79</v>
      </c>
      <c r="L27" s="38" t="s">
        <v>180</v>
      </c>
      <c r="M27" s="41">
        <v>39</v>
      </c>
      <c r="N27" s="41">
        <v>91101</v>
      </c>
      <c r="O27" s="41">
        <v>686522</v>
      </c>
      <c r="P27" s="43" t="s">
        <v>82</v>
      </c>
      <c r="Q27" s="38" t="s">
        <v>83</v>
      </c>
      <c r="R27" s="38" t="s">
        <v>84</v>
      </c>
      <c r="S27" s="116">
        <v>45657</v>
      </c>
      <c r="T27" s="123">
        <v>45658</v>
      </c>
      <c r="U27" s="14" t="s">
        <v>97</v>
      </c>
      <c r="V27" s="31">
        <v>2546</v>
      </c>
      <c r="W27" s="33">
        <v>27.748999999999999</v>
      </c>
      <c r="X27" s="14"/>
      <c r="Y27" s="14"/>
      <c r="Z27" s="14" t="s">
        <v>59</v>
      </c>
      <c r="AA27" s="68" t="s">
        <v>152</v>
      </c>
      <c r="AB27" s="68" t="s">
        <v>155</v>
      </c>
      <c r="AC27" s="68" t="s">
        <v>68</v>
      </c>
      <c r="AD27" s="69" t="s">
        <v>156</v>
      </c>
    </row>
    <row r="28" spans="1:30" ht="15" customHeight="1">
      <c r="A28" s="12" t="s">
        <v>181</v>
      </c>
      <c r="B28" s="144">
        <f t="shared" si="0"/>
        <v>20</v>
      </c>
      <c r="C28" s="13" t="s">
        <v>182</v>
      </c>
      <c r="D28" s="43" t="s">
        <v>152</v>
      </c>
      <c r="E28" s="38">
        <v>36129755</v>
      </c>
      <c r="F28" s="41" t="s">
        <v>153</v>
      </c>
      <c r="G28" s="45" t="s">
        <v>78</v>
      </c>
      <c r="H28" s="45" t="s">
        <v>78</v>
      </c>
      <c r="I28" s="45" t="s">
        <v>78</v>
      </c>
      <c r="J28" s="38" t="s">
        <v>76</v>
      </c>
      <c r="K28" s="38" t="s">
        <v>79</v>
      </c>
      <c r="L28" s="38" t="s">
        <v>104</v>
      </c>
      <c r="M28" s="41">
        <v>20</v>
      </c>
      <c r="N28" s="41">
        <v>91101</v>
      </c>
      <c r="O28" s="41">
        <v>686523</v>
      </c>
      <c r="P28" s="43" t="s">
        <v>82</v>
      </c>
      <c r="Q28" s="38" t="s">
        <v>83</v>
      </c>
      <c r="R28" s="38" t="s">
        <v>84</v>
      </c>
      <c r="S28" s="116">
        <v>45657</v>
      </c>
      <c r="T28" s="123">
        <v>45658</v>
      </c>
      <c r="U28" s="14" t="s">
        <v>85</v>
      </c>
      <c r="V28" s="31">
        <v>15630</v>
      </c>
      <c r="W28" s="33">
        <v>170.60499999999999</v>
      </c>
      <c r="X28" s="14"/>
      <c r="Y28" s="14"/>
      <c r="Z28" s="14" t="s">
        <v>59</v>
      </c>
      <c r="AA28" s="68" t="s">
        <v>152</v>
      </c>
      <c r="AB28" s="68" t="s">
        <v>155</v>
      </c>
      <c r="AC28" s="68" t="s">
        <v>68</v>
      </c>
      <c r="AD28" s="69" t="s">
        <v>156</v>
      </c>
    </row>
    <row r="29" spans="1:30" ht="15" customHeight="1">
      <c r="A29" s="12" t="s">
        <v>183</v>
      </c>
      <c r="B29" s="144">
        <f t="shared" si="0"/>
        <v>20</v>
      </c>
      <c r="C29" s="13" t="s">
        <v>184</v>
      </c>
      <c r="D29" s="43" t="s">
        <v>152</v>
      </c>
      <c r="E29" s="38">
        <v>36129755</v>
      </c>
      <c r="F29" s="41" t="s">
        <v>153</v>
      </c>
      <c r="G29" s="45" t="s">
        <v>78</v>
      </c>
      <c r="H29" s="45" t="s">
        <v>78</v>
      </c>
      <c r="I29" s="45" t="s">
        <v>78</v>
      </c>
      <c r="J29" s="38" t="s">
        <v>76</v>
      </c>
      <c r="K29" s="38" t="s">
        <v>79</v>
      </c>
      <c r="L29" s="38" t="s">
        <v>185</v>
      </c>
      <c r="M29" s="41">
        <v>36</v>
      </c>
      <c r="N29" s="41">
        <v>91105</v>
      </c>
      <c r="O29" s="41">
        <v>686524</v>
      </c>
      <c r="P29" s="43" t="s">
        <v>82</v>
      </c>
      <c r="Q29" s="38" t="s">
        <v>83</v>
      </c>
      <c r="R29" s="38" t="s">
        <v>84</v>
      </c>
      <c r="S29" s="116">
        <v>45657</v>
      </c>
      <c r="T29" s="123">
        <v>45658</v>
      </c>
      <c r="U29" s="14" t="s">
        <v>85</v>
      </c>
      <c r="V29" s="31">
        <v>12631</v>
      </c>
      <c r="W29" s="34">
        <v>137.12799999999999</v>
      </c>
      <c r="X29" s="14"/>
      <c r="Y29" s="14"/>
      <c r="Z29" s="14" t="s">
        <v>59</v>
      </c>
      <c r="AA29" s="68" t="s">
        <v>152</v>
      </c>
      <c r="AB29" s="68" t="s">
        <v>155</v>
      </c>
      <c r="AC29" s="68" t="s">
        <v>68</v>
      </c>
      <c r="AD29" s="69" t="s">
        <v>156</v>
      </c>
    </row>
    <row r="30" spans="1:30" ht="15" customHeight="1">
      <c r="A30" s="12" t="s">
        <v>186</v>
      </c>
      <c r="B30" s="144">
        <f t="shared" si="0"/>
        <v>20</v>
      </c>
      <c r="C30" s="13" t="s">
        <v>187</v>
      </c>
      <c r="D30" s="43" t="s">
        <v>152</v>
      </c>
      <c r="E30" s="38">
        <v>36129755</v>
      </c>
      <c r="F30" s="41" t="s">
        <v>153</v>
      </c>
      <c r="G30" s="45" t="s">
        <v>78</v>
      </c>
      <c r="H30" s="45" t="s">
        <v>78</v>
      </c>
      <c r="I30" s="45" t="s">
        <v>78</v>
      </c>
      <c r="J30" s="38" t="s">
        <v>76</v>
      </c>
      <c r="K30" s="38" t="s">
        <v>79</v>
      </c>
      <c r="L30" s="38" t="s">
        <v>188</v>
      </c>
      <c r="M30" s="41">
        <v>14</v>
      </c>
      <c r="N30" s="41">
        <v>91106</v>
      </c>
      <c r="O30" s="41">
        <v>686525</v>
      </c>
      <c r="P30" s="43" t="s">
        <v>82</v>
      </c>
      <c r="Q30" s="38" t="s">
        <v>83</v>
      </c>
      <c r="R30" s="38" t="s">
        <v>84</v>
      </c>
      <c r="S30" s="116">
        <v>45657</v>
      </c>
      <c r="T30" s="123">
        <v>45658</v>
      </c>
      <c r="U30" s="14" t="s">
        <v>101</v>
      </c>
      <c r="V30" s="31">
        <v>7191</v>
      </c>
      <c r="W30" s="33">
        <v>78.284999999999997</v>
      </c>
      <c r="X30" s="14"/>
      <c r="Y30" s="14"/>
      <c r="Z30" s="14" t="s">
        <v>59</v>
      </c>
      <c r="AA30" s="68" t="s">
        <v>152</v>
      </c>
      <c r="AB30" s="68" t="s">
        <v>155</v>
      </c>
      <c r="AC30" s="68" t="s">
        <v>68</v>
      </c>
      <c r="AD30" s="69" t="s">
        <v>156</v>
      </c>
    </row>
    <row r="31" spans="1:30" ht="15" customHeight="1">
      <c r="A31" s="12" t="s">
        <v>189</v>
      </c>
      <c r="B31" s="144">
        <f t="shared" si="0"/>
        <v>20</v>
      </c>
      <c r="C31" s="13" t="s">
        <v>187</v>
      </c>
      <c r="D31" s="43" t="s">
        <v>152</v>
      </c>
      <c r="E31" s="38">
        <v>36129755</v>
      </c>
      <c r="F31" s="41" t="s">
        <v>153</v>
      </c>
      <c r="G31" s="45" t="s">
        <v>78</v>
      </c>
      <c r="H31" s="45" t="s">
        <v>78</v>
      </c>
      <c r="I31" s="45" t="s">
        <v>78</v>
      </c>
      <c r="J31" s="38" t="s">
        <v>76</v>
      </c>
      <c r="K31" s="38" t="s">
        <v>79</v>
      </c>
      <c r="L31" s="38" t="s">
        <v>188</v>
      </c>
      <c r="M31" s="41">
        <v>14</v>
      </c>
      <c r="N31" s="41">
        <v>91106</v>
      </c>
      <c r="O31" s="41">
        <v>686526</v>
      </c>
      <c r="P31" s="43" t="s">
        <v>82</v>
      </c>
      <c r="Q31" s="38" t="s">
        <v>83</v>
      </c>
      <c r="R31" s="38" t="s">
        <v>84</v>
      </c>
      <c r="S31" s="116">
        <v>45657</v>
      </c>
      <c r="T31" s="123">
        <v>45658</v>
      </c>
      <c r="U31" s="14" t="s">
        <v>47</v>
      </c>
      <c r="V31" s="31">
        <v>605</v>
      </c>
      <c r="W31" s="33">
        <v>6.585</v>
      </c>
      <c r="X31" s="14"/>
      <c r="Y31" s="14"/>
      <c r="Z31" s="14" t="s">
        <v>59</v>
      </c>
      <c r="AA31" s="68" t="s">
        <v>152</v>
      </c>
      <c r="AB31" s="68" t="s">
        <v>155</v>
      </c>
      <c r="AC31" s="68" t="s">
        <v>68</v>
      </c>
      <c r="AD31" s="69" t="s">
        <v>156</v>
      </c>
    </row>
    <row r="32" spans="1:30" ht="15" customHeight="1">
      <c r="A32" s="12" t="s">
        <v>190</v>
      </c>
      <c r="B32" s="144">
        <f t="shared" si="0"/>
        <v>20</v>
      </c>
      <c r="C32" s="13" t="s">
        <v>191</v>
      </c>
      <c r="D32" s="43" t="s">
        <v>152</v>
      </c>
      <c r="E32" s="38">
        <v>36129755</v>
      </c>
      <c r="F32" s="41" t="s">
        <v>153</v>
      </c>
      <c r="G32" s="45" t="s">
        <v>78</v>
      </c>
      <c r="H32" s="45" t="s">
        <v>78</v>
      </c>
      <c r="I32" s="45" t="s">
        <v>78</v>
      </c>
      <c r="J32" s="38" t="s">
        <v>76</v>
      </c>
      <c r="K32" s="38" t="s">
        <v>79</v>
      </c>
      <c r="L32" s="38" t="s">
        <v>192</v>
      </c>
      <c r="M32" s="41">
        <v>9</v>
      </c>
      <c r="N32" s="41">
        <v>91101</v>
      </c>
      <c r="O32" s="41">
        <v>686527</v>
      </c>
      <c r="P32" s="43" t="s">
        <v>82</v>
      </c>
      <c r="Q32" s="38" t="s">
        <v>83</v>
      </c>
      <c r="R32" s="38" t="s">
        <v>84</v>
      </c>
      <c r="S32" s="116">
        <v>45657</v>
      </c>
      <c r="T32" s="123">
        <v>45658</v>
      </c>
      <c r="U32" s="14" t="s">
        <v>101</v>
      </c>
      <c r="V32" s="31">
        <v>7404</v>
      </c>
      <c r="W32" s="33">
        <v>80.584000000000003</v>
      </c>
      <c r="X32" s="14"/>
      <c r="Y32" s="14"/>
      <c r="Z32" s="14" t="s">
        <v>59</v>
      </c>
      <c r="AA32" s="68" t="s">
        <v>152</v>
      </c>
      <c r="AB32" s="68" t="s">
        <v>155</v>
      </c>
      <c r="AC32" s="68" t="s">
        <v>68</v>
      </c>
      <c r="AD32" s="69" t="s">
        <v>156</v>
      </c>
    </row>
    <row r="33" spans="1:30" ht="15" customHeight="1">
      <c r="A33" s="12" t="s">
        <v>193</v>
      </c>
      <c r="B33" s="144">
        <f t="shared" si="0"/>
        <v>20</v>
      </c>
      <c r="C33" s="13" t="s">
        <v>194</v>
      </c>
      <c r="D33" s="43" t="s">
        <v>152</v>
      </c>
      <c r="E33" s="38">
        <v>36129755</v>
      </c>
      <c r="F33" s="41" t="s">
        <v>153</v>
      </c>
      <c r="G33" s="45" t="s">
        <v>78</v>
      </c>
      <c r="H33" s="45" t="s">
        <v>78</v>
      </c>
      <c r="I33" s="45" t="s">
        <v>78</v>
      </c>
      <c r="J33" s="38" t="s">
        <v>76</v>
      </c>
      <c r="K33" s="38" t="s">
        <v>79</v>
      </c>
      <c r="L33" s="38" t="s">
        <v>195</v>
      </c>
      <c r="M33" s="41">
        <v>1277</v>
      </c>
      <c r="N33" s="41">
        <v>91105</v>
      </c>
      <c r="O33" s="41">
        <v>686528</v>
      </c>
      <c r="P33" s="43" t="s">
        <v>82</v>
      </c>
      <c r="Q33" s="38" t="s">
        <v>83</v>
      </c>
      <c r="R33" s="38" t="s">
        <v>84</v>
      </c>
      <c r="S33" s="116">
        <v>45657</v>
      </c>
      <c r="T33" s="123">
        <v>45658</v>
      </c>
      <c r="U33" s="14" t="s">
        <v>85</v>
      </c>
      <c r="V33" s="31">
        <v>23199</v>
      </c>
      <c r="W33" s="33">
        <v>252.05199999999999</v>
      </c>
      <c r="X33" s="14"/>
      <c r="Y33" s="14"/>
      <c r="Z33" s="14" t="s">
        <v>59</v>
      </c>
      <c r="AA33" s="68" t="s">
        <v>152</v>
      </c>
      <c r="AB33" s="68" t="s">
        <v>155</v>
      </c>
      <c r="AC33" s="68" t="s">
        <v>68</v>
      </c>
      <c r="AD33" s="69" t="s">
        <v>156</v>
      </c>
    </row>
    <row r="34" spans="1:30" ht="15.95" customHeight="1">
      <c r="A34" s="12" t="s">
        <v>196</v>
      </c>
      <c r="B34" s="144">
        <f t="shared" si="0"/>
        <v>20</v>
      </c>
      <c r="C34" s="13" t="s">
        <v>197</v>
      </c>
      <c r="D34" s="43" t="s">
        <v>152</v>
      </c>
      <c r="E34" s="38">
        <v>36129755</v>
      </c>
      <c r="F34" s="41" t="s">
        <v>153</v>
      </c>
      <c r="G34" s="45" t="s">
        <v>78</v>
      </c>
      <c r="H34" s="45" t="s">
        <v>78</v>
      </c>
      <c r="I34" s="45" t="s">
        <v>78</v>
      </c>
      <c r="J34" s="38" t="s">
        <v>76</v>
      </c>
      <c r="K34" s="38" t="s">
        <v>79</v>
      </c>
      <c r="L34" s="38" t="s">
        <v>198</v>
      </c>
      <c r="M34" s="41">
        <v>11</v>
      </c>
      <c r="N34" s="41">
        <v>91108</v>
      </c>
      <c r="O34" s="41">
        <v>686530</v>
      </c>
      <c r="P34" s="43" t="s">
        <v>82</v>
      </c>
      <c r="Q34" s="38" t="s">
        <v>83</v>
      </c>
      <c r="R34" s="38" t="s">
        <v>84</v>
      </c>
      <c r="S34" s="116">
        <v>45657</v>
      </c>
      <c r="T34" s="123">
        <v>45658</v>
      </c>
      <c r="U34" s="14" t="s">
        <v>47</v>
      </c>
      <c r="V34" s="31">
        <v>1033</v>
      </c>
      <c r="W34" s="33">
        <v>11.247</v>
      </c>
      <c r="X34" s="14"/>
      <c r="Y34" s="14"/>
      <c r="Z34" s="14" t="s">
        <v>59</v>
      </c>
      <c r="AA34" s="68" t="s">
        <v>152</v>
      </c>
      <c r="AB34" s="68" t="s">
        <v>155</v>
      </c>
      <c r="AC34" s="68" t="s">
        <v>68</v>
      </c>
      <c r="AD34" s="69" t="s">
        <v>156</v>
      </c>
    </row>
    <row r="35" spans="1:30" s="16" customFormat="1" ht="14.1" customHeight="1">
      <c r="A35" s="20" t="s">
        <v>199</v>
      </c>
      <c r="B35" s="147">
        <f t="shared" si="0"/>
        <v>20</v>
      </c>
      <c r="C35" s="21" t="s">
        <v>200</v>
      </c>
      <c r="D35" s="46" t="s">
        <v>201</v>
      </c>
      <c r="E35" s="46">
        <v>31201431</v>
      </c>
      <c r="F35" s="22" t="s">
        <v>202</v>
      </c>
      <c r="G35" s="22" t="s">
        <v>78</v>
      </c>
      <c r="H35" s="22" t="s">
        <v>78</v>
      </c>
      <c r="I35" s="22" t="s">
        <v>78</v>
      </c>
      <c r="J35" s="22" t="s">
        <v>76</v>
      </c>
      <c r="K35" s="22" t="s">
        <v>79</v>
      </c>
      <c r="L35" s="22" t="s">
        <v>104</v>
      </c>
      <c r="M35" s="22">
        <v>80</v>
      </c>
      <c r="N35" s="22">
        <v>91101</v>
      </c>
      <c r="O35" s="22"/>
      <c r="P35" s="112" t="s">
        <v>82</v>
      </c>
      <c r="Q35" s="46" t="s">
        <v>83</v>
      </c>
      <c r="R35" s="46" t="s">
        <v>84</v>
      </c>
      <c r="S35" s="118">
        <v>45657</v>
      </c>
      <c r="T35" s="125">
        <v>45658</v>
      </c>
      <c r="U35" s="22" t="s">
        <v>114</v>
      </c>
      <c r="V35" s="35">
        <v>34207</v>
      </c>
      <c r="W35" s="36">
        <v>372.59399999999999</v>
      </c>
      <c r="X35" s="22"/>
      <c r="Y35" s="22"/>
      <c r="Z35" s="22" t="s">
        <v>59</v>
      </c>
      <c r="AA35" s="22" t="s">
        <v>203</v>
      </c>
      <c r="AB35" s="46" t="s">
        <v>204</v>
      </c>
      <c r="AC35" s="46" t="s">
        <v>68</v>
      </c>
      <c r="AD35" s="75" t="s">
        <v>205</v>
      </c>
    </row>
    <row r="36" spans="1:30" s="16" customFormat="1" ht="14.1" customHeight="1">
      <c r="A36" s="20" t="s">
        <v>206</v>
      </c>
      <c r="B36" s="147">
        <f t="shared" si="0"/>
        <v>20</v>
      </c>
      <c r="C36" s="21" t="s">
        <v>200</v>
      </c>
      <c r="D36" s="46" t="s">
        <v>201</v>
      </c>
      <c r="E36" s="46">
        <v>31201431</v>
      </c>
      <c r="F36" s="22" t="s">
        <v>202</v>
      </c>
      <c r="G36" s="22" t="s">
        <v>78</v>
      </c>
      <c r="H36" s="22" t="s">
        <v>78</v>
      </c>
      <c r="I36" s="22" t="s">
        <v>78</v>
      </c>
      <c r="J36" s="22" t="s">
        <v>76</v>
      </c>
      <c r="K36" s="22" t="s">
        <v>79</v>
      </c>
      <c r="L36" s="22" t="s">
        <v>104</v>
      </c>
      <c r="M36" s="22">
        <v>80</v>
      </c>
      <c r="N36" s="22">
        <v>91101</v>
      </c>
      <c r="O36" s="22"/>
      <c r="P36" s="112" t="s">
        <v>82</v>
      </c>
      <c r="Q36" s="46" t="s">
        <v>83</v>
      </c>
      <c r="R36" s="46" t="s">
        <v>84</v>
      </c>
      <c r="S36" s="118">
        <v>45657</v>
      </c>
      <c r="T36" s="125">
        <v>45658</v>
      </c>
      <c r="U36" s="22" t="s">
        <v>85</v>
      </c>
      <c r="V36" s="35">
        <v>14322</v>
      </c>
      <c r="W36" s="36">
        <v>157.923</v>
      </c>
      <c r="X36" s="22"/>
      <c r="Y36" s="22"/>
      <c r="Z36" s="22" t="s">
        <v>59</v>
      </c>
      <c r="AA36" s="22" t="s">
        <v>62</v>
      </c>
      <c r="AB36" s="46" t="s">
        <v>204</v>
      </c>
      <c r="AC36" s="46" t="s">
        <v>68</v>
      </c>
      <c r="AD36" s="75" t="s">
        <v>205</v>
      </c>
    </row>
    <row r="37" spans="1:30" s="16" customFormat="1" ht="15" customHeight="1">
      <c r="A37" s="20" t="s">
        <v>207</v>
      </c>
      <c r="B37" s="147">
        <f t="shared" si="0"/>
        <v>20</v>
      </c>
      <c r="C37" s="21" t="s">
        <v>208</v>
      </c>
      <c r="D37" s="46" t="s">
        <v>201</v>
      </c>
      <c r="E37" s="46">
        <v>31201431</v>
      </c>
      <c r="F37" s="22" t="s">
        <v>202</v>
      </c>
      <c r="G37" s="22" t="s">
        <v>78</v>
      </c>
      <c r="H37" s="22" t="s">
        <v>78</v>
      </c>
      <c r="I37" s="22" t="s">
        <v>78</v>
      </c>
      <c r="J37" s="22" t="s">
        <v>76</v>
      </c>
      <c r="K37" s="22" t="s">
        <v>79</v>
      </c>
      <c r="L37" s="22" t="s">
        <v>209</v>
      </c>
      <c r="M37" s="22">
        <v>86</v>
      </c>
      <c r="N37" s="22">
        <v>91101</v>
      </c>
      <c r="O37" s="22"/>
      <c r="P37" s="112" t="s">
        <v>82</v>
      </c>
      <c r="Q37" s="46" t="s">
        <v>83</v>
      </c>
      <c r="R37" s="46" t="s">
        <v>84</v>
      </c>
      <c r="S37" s="118">
        <v>45657</v>
      </c>
      <c r="T37" s="125">
        <v>45658</v>
      </c>
      <c r="U37" s="22" t="s">
        <v>121</v>
      </c>
      <c r="V37" s="35">
        <v>5656</v>
      </c>
      <c r="W37" s="36">
        <v>61.552</v>
      </c>
      <c r="X37" s="22"/>
      <c r="Y37" s="22"/>
      <c r="Z37" s="22" t="s">
        <v>59</v>
      </c>
      <c r="AA37" s="22" t="s">
        <v>62</v>
      </c>
      <c r="AB37" s="46" t="s">
        <v>204</v>
      </c>
      <c r="AC37" s="46" t="s">
        <v>68</v>
      </c>
      <c r="AD37" s="75" t="s">
        <v>205</v>
      </c>
    </row>
    <row r="38" spans="1:30" ht="15.75">
      <c r="A38" s="12" t="s">
        <v>210</v>
      </c>
      <c r="B38" s="144">
        <f t="shared" si="0"/>
        <v>20</v>
      </c>
      <c r="C38" s="24" t="s">
        <v>211</v>
      </c>
      <c r="D38" s="24" t="s">
        <v>212</v>
      </c>
      <c r="E38" s="14">
        <v>36125971</v>
      </c>
      <c r="F38" s="14" t="s">
        <v>213</v>
      </c>
      <c r="G38" s="14" t="s">
        <v>78</v>
      </c>
      <c r="H38" s="14" t="s">
        <v>78</v>
      </c>
      <c r="I38" s="14" t="s">
        <v>78</v>
      </c>
      <c r="J38" s="14" t="s">
        <v>76</v>
      </c>
      <c r="K38" s="14" t="s">
        <v>79</v>
      </c>
      <c r="L38" s="14" t="s">
        <v>214</v>
      </c>
      <c r="M38" s="14">
        <v>27</v>
      </c>
      <c r="N38" s="14">
        <v>91105</v>
      </c>
      <c r="O38" s="14">
        <v>686554</v>
      </c>
      <c r="P38" s="76" t="s">
        <v>82</v>
      </c>
      <c r="Q38" s="14" t="s">
        <v>83</v>
      </c>
      <c r="R38" s="14" t="s">
        <v>84</v>
      </c>
      <c r="S38" s="77">
        <v>45657</v>
      </c>
      <c r="T38" s="126">
        <v>45658</v>
      </c>
      <c r="U38" s="14" t="s">
        <v>139</v>
      </c>
      <c r="V38" s="78">
        <v>180086</v>
      </c>
      <c r="W38" s="79">
        <v>1945.018</v>
      </c>
      <c r="X38" s="140" t="s">
        <v>215</v>
      </c>
      <c r="Y38" s="140" t="s">
        <v>215</v>
      </c>
      <c r="Z38" s="14" t="s">
        <v>140</v>
      </c>
      <c r="AA38" s="14"/>
      <c r="AB38" s="80" t="s">
        <v>216</v>
      </c>
      <c r="AC38" s="14" t="s">
        <v>217</v>
      </c>
      <c r="AD38" s="81" t="s">
        <v>218</v>
      </c>
    </row>
    <row r="39" spans="1:30" s="23" customFormat="1" ht="15.75">
      <c r="A39" s="47" t="s">
        <v>219</v>
      </c>
      <c r="B39" s="148">
        <f t="shared" si="0"/>
        <v>20</v>
      </c>
      <c r="C39" s="48" t="s">
        <v>220</v>
      </c>
      <c r="D39" s="48" t="s">
        <v>221</v>
      </c>
      <c r="E39" s="49">
        <v>34000071</v>
      </c>
      <c r="F39" s="49" t="s">
        <v>222</v>
      </c>
      <c r="G39" s="49" t="s">
        <v>78</v>
      </c>
      <c r="H39" s="49" t="s">
        <v>78</v>
      </c>
      <c r="I39" s="49" t="s">
        <v>78</v>
      </c>
      <c r="J39" s="49" t="s">
        <v>76</v>
      </c>
      <c r="K39" s="49" t="s">
        <v>79</v>
      </c>
      <c r="L39" s="49" t="s">
        <v>223</v>
      </c>
      <c r="M39" s="49">
        <v>2</v>
      </c>
      <c r="N39" s="49">
        <v>91189</v>
      </c>
      <c r="O39" s="49">
        <v>410407527</v>
      </c>
      <c r="P39" s="82" t="s">
        <v>82</v>
      </c>
      <c r="Q39" s="49" t="s">
        <v>83</v>
      </c>
      <c r="R39" s="49" t="s">
        <v>84</v>
      </c>
      <c r="S39" s="83">
        <v>45657</v>
      </c>
      <c r="T39" s="127">
        <v>45658</v>
      </c>
      <c r="U39" s="49" t="s">
        <v>85</v>
      </c>
      <c r="V39" s="84">
        <v>11617</v>
      </c>
      <c r="W39" s="85">
        <v>126.629</v>
      </c>
      <c r="X39" s="49"/>
      <c r="Y39" s="49"/>
      <c r="Z39" s="49" t="s">
        <v>59</v>
      </c>
      <c r="AA39" s="49" t="s">
        <v>224</v>
      </c>
      <c r="AB39" s="49" t="s">
        <v>225</v>
      </c>
      <c r="AC39" s="49" t="s">
        <v>217</v>
      </c>
      <c r="AD39" s="86" t="s">
        <v>226</v>
      </c>
    </row>
    <row r="40" spans="1:30" ht="15.75">
      <c r="A40" s="50" t="s">
        <v>227</v>
      </c>
      <c r="B40" s="149">
        <f t="shared" si="0"/>
        <v>20</v>
      </c>
      <c r="C40" s="51" t="s">
        <v>228</v>
      </c>
      <c r="D40" s="51" t="s">
        <v>229</v>
      </c>
      <c r="E40" s="52">
        <v>36126551</v>
      </c>
      <c r="F40" s="52" t="s">
        <v>230</v>
      </c>
      <c r="G40" s="52" t="s">
        <v>78</v>
      </c>
      <c r="H40" s="52" t="s">
        <v>78</v>
      </c>
      <c r="I40" s="52" t="s">
        <v>78</v>
      </c>
      <c r="J40" s="52" t="s">
        <v>76</v>
      </c>
      <c r="K40" s="52" t="s">
        <v>79</v>
      </c>
      <c r="L40" s="52" t="s">
        <v>231</v>
      </c>
      <c r="M40" s="52">
        <v>11</v>
      </c>
      <c r="N40" s="52">
        <v>91108</v>
      </c>
      <c r="O40" s="52">
        <v>4101456282</v>
      </c>
      <c r="P40" s="87" t="s">
        <v>82</v>
      </c>
      <c r="Q40" s="52" t="s">
        <v>83</v>
      </c>
      <c r="R40" s="52" t="s">
        <v>84</v>
      </c>
      <c r="S40" s="88">
        <v>45657</v>
      </c>
      <c r="T40" s="128">
        <v>45658</v>
      </c>
      <c r="U40" s="52" t="s">
        <v>139</v>
      </c>
      <c r="V40" s="89">
        <v>142533</v>
      </c>
      <c r="W40" s="90">
        <v>1667.1859999999999</v>
      </c>
      <c r="X40" s="52"/>
      <c r="Y40" s="52"/>
      <c r="Z40" s="52" t="s">
        <v>140</v>
      </c>
      <c r="AA40" s="52"/>
      <c r="AB40" s="52" t="s">
        <v>232</v>
      </c>
      <c r="AC40" s="52" t="s">
        <v>68</v>
      </c>
      <c r="AD40" s="91" t="s">
        <v>233</v>
      </c>
    </row>
    <row r="41" spans="1:30" ht="15.75">
      <c r="A41" s="53" t="s">
        <v>234</v>
      </c>
      <c r="B41" s="150">
        <f t="shared" si="0"/>
        <v>20</v>
      </c>
      <c r="C41" s="54" t="s">
        <v>235</v>
      </c>
      <c r="D41" s="54" t="s">
        <v>236</v>
      </c>
      <c r="E41" s="55">
        <v>36126543</v>
      </c>
      <c r="F41" s="55" t="s">
        <v>237</v>
      </c>
      <c r="G41" s="55" t="s">
        <v>238</v>
      </c>
      <c r="H41" s="141" t="s">
        <v>78</v>
      </c>
      <c r="I41" s="141" t="s">
        <v>78</v>
      </c>
      <c r="J41" s="55" t="s">
        <v>76</v>
      </c>
      <c r="K41" s="55" t="s">
        <v>79</v>
      </c>
      <c r="L41" s="55" t="s">
        <v>239</v>
      </c>
      <c r="M41" s="55">
        <v>1</v>
      </c>
      <c r="N41" s="55">
        <v>91101</v>
      </c>
      <c r="O41" s="55">
        <v>686212</v>
      </c>
      <c r="P41" s="92" t="s">
        <v>82</v>
      </c>
      <c r="Q41" s="55" t="s">
        <v>83</v>
      </c>
      <c r="R41" s="55" t="s">
        <v>84</v>
      </c>
      <c r="S41" s="93">
        <v>45657</v>
      </c>
      <c r="T41" s="129">
        <v>45658</v>
      </c>
      <c r="U41" s="55" t="s">
        <v>139</v>
      </c>
      <c r="V41" s="94">
        <v>51198</v>
      </c>
      <c r="W41" s="95">
        <v>599.88800000000003</v>
      </c>
      <c r="X41" s="140" t="s">
        <v>215</v>
      </c>
      <c r="Y41" s="140" t="s">
        <v>215</v>
      </c>
      <c r="Z41" s="55" t="s">
        <v>140</v>
      </c>
      <c r="AA41" s="55"/>
      <c r="AB41" s="55" t="s">
        <v>240</v>
      </c>
      <c r="AC41" s="55" t="s">
        <v>217</v>
      </c>
      <c r="AD41" s="96" t="s">
        <v>241</v>
      </c>
    </row>
    <row r="42" spans="1:30" ht="14.1" customHeight="1">
      <c r="A42" s="56" t="s">
        <v>242</v>
      </c>
      <c r="B42" s="151">
        <f t="shared" si="0"/>
        <v>20</v>
      </c>
      <c r="C42" s="57" t="s">
        <v>243</v>
      </c>
      <c r="D42" s="108" t="s">
        <v>244</v>
      </c>
      <c r="E42" s="58">
        <v>36126608</v>
      </c>
      <c r="F42" s="59" t="s">
        <v>245</v>
      </c>
      <c r="G42" s="59" t="s">
        <v>78</v>
      </c>
      <c r="H42" s="59" t="s">
        <v>78</v>
      </c>
      <c r="I42" s="59" t="s">
        <v>78</v>
      </c>
      <c r="J42" s="59" t="s">
        <v>76</v>
      </c>
      <c r="K42" s="59" t="s">
        <v>79</v>
      </c>
      <c r="L42" s="59" t="s">
        <v>246</v>
      </c>
      <c r="M42" s="59">
        <v>9</v>
      </c>
      <c r="N42" s="59">
        <v>91108</v>
      </c>
      <c r="O42" s="59"/>
      <c r="P42" s="113" t="s">
        <v>82</v>
      </c>
      <c r="Q42" s="58" t="s">
        <v>83</v>
      </c>
      <c r="R42" s="58" t="s">
        <v>84</v>
      </c>
      <c r="S42" s="119">
        <v>45657</v>
      </c>
      <c r="T42" s="130">
        <v>45658</v>
      </c>
      <c r="U42" s="59" t="s">
        <v>110</v>
      </c>
      <c r="V42" s="97">
        <v>6.01</v>
      </c>
      <c r="W42" s="98">
        <v>6.5000000000000002E-2</v>
      </c>
      <c r="X42" s="59"/>
      <c r="Y42" s="59"/>
      <c r="Z42" s="59" t="s">
        <v>59</v>
      </c>
      <c r="AA42" s="59" t="s">
        <v>203</v>
      </c>
      <c r="AB42" s="58" t="s">
        <v>247</v>
      </c>
      <c r="AC42" s="58" t="s">
        <v>217</v>
      </c>
      <c r="AD42" s="99" t="s">
        <v>248</v>
      </c>
    </row>
    <row r="43" spans="1:30" ht="15" customHeight="1">
      <c r="A43" s="56" t="s">
        <v>249</v>
      </c>
      <c r="B43" s="151">
        <f t="shared" si="0"/>
        <v>20</v>
      </c>
      <c r="C43" s="57" t="s">
        <v>243</v>
      </c>
      <c r="D43" s="108" t="s">
        <v>244</v>
      </c>
      <c r="E43" s="58">
        <v>36126608</v>
      </c>
      <c r="F43" s="59" t="s">
        <v>245</v>
      </c>
      <c r="G43" s="59" t="s">
        <v>78</v>
      </c>
      <c r="H43" s="59" t="s">
        <v>78</v>
      </c>
      <c r="I43" s="59" t="s">
        <v>78</v>
      </c>
      <c r="J43" s="59" t="s">
        <v>76</v>
      </c>
      <c r="K43" s="59" t="s">
        <v>79</v>
      </c>
      <c r="L43" s="59" t="s">
        <v>246</v>
      </c>
      <c r="M43" s="59">
        <v>9</v>
      </c>
      <c r="N43" s="59">
        <v>91108</v>
      </c>
      <c r="O43" s="59"/>
      <c r="P43" s="113" t="s">
        <v>82</v>
      </c>
      <c r="Q43" s="58" t="s">
        <v>83</v>
      </c>
      <c r="R43" s="58" t="s">
        <v>84</v>
      </c>
      <c r="S43" s="119">
        <v>45657</v>
      </c>
      <c r="T43" s="130">
        <v>45658</v>
      </c>
      <c r="U43" s="59" t="s">
        <v>97</v>
      </c>
      <c r="V43" s="97">
        <v>2414.16</v>
      </c>
      <c r="W43" s="98">
        <v>26.073</v>
      </c>
      <c r="X43" s="59"/>
      <c r="Y43" s="59"/>
      <c r="Z43" s="59" t="s">
        <v>140</v>
      </c>
      <c r="AA43" s="59" t="s">
        <v>203</v>
      </c>
      <c r="AB43" s="58" t="s">
        <v>247</v>
      </c>
      <c r="AC43" s="58" t="s">
        <v>217</v>
      </c>
      <c r="AD43" s="99" t="s">
        <v>248</v>
      </c>
    </row>
    <row r="44" spans="1:30" ht="15.75">
      <c r="A44" s="60" t="s">
        <v>250</v>
      </c>
      <c r="B44" s="152">
        <f t="shared" si="0"/>
        <v>20</v>
      </c>
      <c r="C44" s="61" t="s">
        <v>251</v>
      </c>
      <c r="D44" s="61" t="s">
        <v>252</v>
      </c>
      <c r="E44" s="62">
        <v>31870431</v>
      </c>
      <c r="F44" s="62" t="s">
        <v>253</v>
      </c>
      <c r="G44" s="62" t="s">
        <v>78</v>
      </c>
      <c r="H44" s="62" t="s">
        <v>78</v>
      </c>
      <c r="I44" s="62" t="s">
        <v>78</v>
      </c>
      <c r="J44" s="62" t="s">
        <v>76</v>
      </c>
      <c r="K44" s="62" t="s">
        <v>79</v>
      </c>
      <c r="L44" s="62" t="s">
        <v>254</v>
      </c>
      <c r="M44" s="62">
        <v>66</v>
      </c>
      <c r="N44" s="62">
        <v>91101</v>
      </c>
      <c r="O44" s="62">
        <v>687112</v>
      </c>
      <c r="P44" s="100" t="s">
        <v>82</v>
      </c>
      <c r="Q44" s="62" t="s">
        <v>83</v>
      </c>
      <c r="R44" s="62" t="s">
        <v>84</v>
      </c>
      <c r="S44" s="101">
        <v>45657</v>
      </c>
      <c r="T44" s="131">
        <v>45658</v>
      </c>
      <c r="U44" s="62" t="s">
        <v>47</v>
      </c>
      <c r="V44" s="102">
        <v>1504</v>
      </c>
      <c r="W44" s="103">
        <v>16.379000000000001</v>
      </c>
      <c r="X44" s="62"/>
      <c r="Y44" s="62"/>
      <c r="Z44" s="62" t="s">
        <v>140</v>
      </c>
      <c r="AA44" s="62" t="s">
        <v>203</v>
      </c>
      <c r="AB44" s="62" t="s">
        <v>255</v>
      </c>
      <c r="AC44" s="62" t="s">
        <v>68</v>
      </c>
      <c r="AD44" s="104" t="s">
        <v>256</v>
      </c>
    </row>
    <row r="45" spans="1:30" ht="14.1" customHeight="1">
      <c r="A45" s="12" t="s">
        <v>257</v>
      </c>
      <c r="B45" s="144">
        <f t="shared" si="0"/>
        <v>20</v>
      </c>
      <c r="C45" s="24" t="s">
        <v>258</v>
      </c>
      <c r="D45" s="109" t="s">
        <v>259</v>
      </c>
      <c r="E45" s="14">
        <v>34008306</v>
      </c>
      <c r="F45" s="14" t="s">
        <v>260</v>
      </c>
      <c r="G45" s="14" t="s">
        <v>78</v>
      </c>
      <c r="H45" s="14" t="s">
        <v>78</v>
      </c>
      <c r="I45" s="14" t="s">
        <v>78</v>
      </c>
      <c r="J45" s="14" t="s">
        <v>76</v>
      </c>
      <c r="K45" s="14" t="s">
        <v>79</v>
      </c>
      <c r="L45" s="14" t="s">
        <v>261</v>
      </c>
      <c r="M45" s="14">
        <v>12</v>
      </c>
      <c r="N45" s="14">
        <v>91105</v>
      </c>
      <c r="O45" s="14">
        <v>430022169</v>
      </c>
      <c r="P45" s="115" t="s">
        <v>82</v>
      </c>
      <c r="Q45" s="68" t="s">
        <v>83</v>
      </c>
      <c r="R45" s="68" t="s">
        <v>84</v>
      </c>
      <c r="S45" s="77">
        <v>45657</v>
      </c>
      <c r="T45" s="126">
        <v>45658</v>
      </c>
      <c r="U45" s="14" t="s">
        <v>139</v>
      </c>
      <c r="V45" s="37">
        <v>50890</v>
      </c>
      <c r="W45" s="25">
        <v>553.65300000000002</v>
      </c>
      <c r="X45" s="14"/>
      <c r="Y45" s="14"/>
      <c r="Z45" s="14" t="s">
        <v>140</v>
      </c>
      <c r="AA45" s="14" t="s">
        <v>62</v>
      </c>
      <c r="AB45" s="68" t="s">
        <v>262</v>
      </c>
      <c r="AC45" s="68" t="s">
        <v>68</v>
      </c>
      <c r="AD45" s="69" t="s">
        <v>263</v>
      </c>
    </row>
    <row r="46" spans="1:30" ht="14.1" customHeight="1">
      <c r="A46" s="12" t="s">
        <v>264</v>
      </c>
      <c r="B46" s="144">
        <f t="shared" si="0"/>
        <v>20</v>
      </c>
      <c r="C46" s="24" t="s">
        <v>258</v>
      </c>
      <c r="D46" s="109" t="s">
        <v>259</v>
      </c>
      <c r="E46" s="14">
        <v>34008306</v>
      </c>
      <c r="F46" s="14" t="s">
        <v>260</v>
      </c>
      <c r="G46" s="14" t="s">
        <v>78</v>
      </c>
      <c r="H46" s="14" t="s">
        <v>78</v>
      </c>
      <c r="I46" s="14" t="s">
        <v>78</v>
      </c>
      <c r="J46" s="14" t="s">
        <v>76</v>
      </c>
      <c r="K46" s="14" t="s">
        <v>79</v>
      </c>
      <c r="L46" s="14" t="s">
        <v>261</v>
      </c>
      <c r="M46" s="14">
        <v>12</v>
      </c>
      <c r="N46" s="14">
        <v>91105</v>
      </c>
      <c r="O46" s="14">
        <v>410407131</v>
      </c>
      <c r="P46" s="115" t="s">
        <v>82</v>
      </c>
      <c r="Q46" s="68" t="s">
        <v>83</v>
      </c>
      <c r="R46" s="68" t="s">
        <v>84</v>
      </c>
      <c r="S46" s="77">
        <v>45657</v>
      </c>
      <c r="T46" s="126">
        <v>45658</v>
      </c>
      <c r="U46" s="14" t="s">
        <v>125</v>
      </c>
      <c r="V46" s="37">
        <v>9002</v>
      </c>
      <c r="W46" s="25">
        <v>97.912999999999997</v>
      </c>
      <c r="X46" s="14"/>
      <c r="Y46" s="14"/>
      <c r="Z46" s="14" t="s">
        <v>140</v>
      </c>
      <c r="AA46" s="14" t="s">
        <v>62</v>
      </c>
      <c r="AB46" s="68" t="s">
        <v>262</v>
      </c>
      <c r="AC46" s="68" t="s">
        <v>68</v>
      </c>
      <c r="AD46" s="69" t="s">
        <v>263</v>
      </c>
    </row>
    <row r="47" spans="1:30" ht="15" customHeight="1">
      <c r="A47" s="12" t="s">
        <v>265</v>
      </c>
      <c r="B47" s="144">
        <f t="shared" si="0"/>
        <v>20</v>
      </c>
      <c r="C47" s="24" t="s">
        <v>258</v>
      </c>
      <c r="D47" s="109" t="s">
        <v>259</v>
      </c>
      <c r="E47" s="14">
        <v>34008306</v>
      </c>
      <c r="F47" s="14" t="s">
        <v>260</v>
      </c>
      <c r="G47" s="14" t="s">
        <v>78</v>
      </c>
      <c r="H47" s="14" t="s">
        <v>78</v>
      </c>
      <c r="I47" s="14" t="s">
        <v>78</v>
      </c>
      <c r="J47" s="14" t="s">
        <v>76</v>
      </c>
      <c r="K47" s="14" t="s">
        <v>79</v>
      </c>
      <c r="L47" s="14" t="s">
        <v>261</v>
      </c>
      <c r="M47" s="14">
        <v>12</v>
      </c>
      <c r="N47" s="14">
        <v>91105</v>
      </c>
      <c r="O47" s="14">
        <v>410407132</v>
      </c>
      <c r="P47" s="115" t="s">
        <v>82</v>
      </c>
      <c r="Q47" s="68" t="s">
        <v>83</v>
      </c>
      <c r="R47" s="68" t="s">
        <v>84</v>
      </c>
      <c r="S47" s="77">
        <v>45657</v>
      </c>
      <c r="T47" s="126">
        <v>45658</v>
      </c>
      <c r="U47" s="14" t="s">
        <v>110</v>
      </c>
      <c r="V47" s="37">
        <v>9</v>
      </c>
      <c r="W47" s="25">
        <v>9.8000000000000004E-2</v>
      </c>
      <c r="X47" s="14"/>
      <c r="Y47" s="14"/>
      <c r="Z47" s="14" t="s">
        <v>59</v>
      </c>
      <c r="AA47" s="14" t="s">
        <v>62</v>
      </c>
      <c r="AB47" s="68" t="s">
        <v>262</v>
      </c>
      <c r="AC47" s="68" t="s">
        <v>68</v>
      </c>
      <c r="AD47" s="69" t="s">
        <v>263</v>
      </c>
    </row>
    <row r="48" spans="1:30" ht="14.1" customHeight="1">
      <c r="A48" s="63" t="s">
        <v>266</v>
      </c>
      <c r="B48" s="153">
        <f t="shared" si="0"/>
        <v>20</v>
      </c>
      <c r="C48" s="64" t="s">
        <v>267</v>
      </c>
      <c r="D48" s="110" t="s">
        <v>268</v>
      </c>
      <c r="E48" s="65">
        <v>36124702</v>
      </c>
      <c r="F48" s="66" t="s">
        <v>269</v>
      </c>
      <c r="G48" s="142" t="s">
        <v>238</v>
      </c>
      <c r="H48" s="142" t="s">
        <v>238</v>
      </c>
      <c r="I48" s="142" t="s">
        <v>238</v>
      </c>
      <c r="J48" s="66" t="s">
        <v>76</v>
      </c>
      <c r="K48" s="66" t="s">
        <v>79</v>
      </c>
      <c r="L48" s="66" t="s">
        <v>270</v>
      </c>
      <c r="M48" s="66">
        <v>7</v>
      </c>
      <c r="N48" s="66" t="s">
        <v>271</v>
      </c>
      <c r="O48" s="66">
        <v>3000000344</v>
      </c>
      <c r="P48" s="114" t="s">
        <v>82</v>
      </c>
      <c r="Q48" s="65" t="s">
        <v>83</v>
      </c>
      <c r="R48" s="65" t="s">
        <v>84</v>
      </c>
      <c r="S48" s="120">
        <v>45657</v>
      </c>
      <c r="T48" s="132">
        <v>45658</v>
      </c>
      <c r="U48" s="66" t="s">
        <v>272</v>
      </c>
      <c r="V48" s="105">
        <v>2843.6</v>
      </c>
      <c r="W48" s="106">
        <v>30</v>
      </c>
      <c r="X48" s="66"/>
      <c r="Y48" s="66"/>
      <c r="Z48" s="66" t="s">
        <v>59</v>
      </c>
      <c r="AA48" s="66"/>
      <c r="AB48" s="65" t="s">
        <v>273</v>
      </c>
      <c r="AC48" s="65" t="s">
        <v>217</v>
      </c>
      <c r="AD48" s="107" t="s">
        <v>274</v>
      </c>
    </row>
    <row r="49" spans="1:30" ht="15" customHeight="1">
      <c r="A49" s="63" t="s">
        <v>275</v>
      </c>
      <c r="B49" s="153">
        <f t="shared" si="0"/>
        <v>20</v>
      </c>
      <c r="C49" s="67" t="s">
        <v>276</v>
      </c>
      <c r="D49" s="110" t="s">
        <v>268</v>
      </c>
      <c r="E49" s="65">
        <v>36124702</v>
      </c>
      <c r="F49" s="66" t="s">
        <v>269</v>
      </c>
      <c r="G49" s="142" t="s">
        <v>238</v>
      </c>
      <c r="H49" s="142" t="s">
        <v>238</v>
      </c>
      <c r="I49" s="142" t="s">
        <v>238</v>
      </c>
      <c r="J49" s="66" t="s">
        <v>76</v>
      </c>
      <c r="K49" s="66" t="s">
        <v>79</v>
      </c>
      <c r="L49" s="66" t="s">
        <v>277</v>
      </c>
      <c r="M49" s="66">
        <v>8</v>
      </c>
      <c r="N49" s="66" t="s">
        <v>271</v>
      </c>
      <c r="O49" s="66">
        <v>3000000344</v>
      </c>
      <c r="P49" s="114" t="s">
        <v>82</v>
      </c>
      <c r="Q49" s="65" t="s">
        <v>83</v>
      </c>
      <c r="R49" s="65" t="s">
        <v>84</v>
      </c>
      <c r="S49" s="120">
        <v>45657</v>
      </c>
      <c r="T49" s="132">
        <v>45658</v>
      </c>
      <c r="U49" s="134" t="s">
        <v>121</v>
      </c>
      <c r="V49" s="135">
        <v>5213.2</v>
      </c>
      <c r="W49" s="136">
        <v>55</v>
      </c>
      <c r="X49" s="66"/>
      <c r="Y49" s="66"/>
      <c r="Z49" s="66" t="s">
        <v>59</v>
      </c>
      <c r="AA49" s="66"/>
      <c r="AB49" s="65" t="s">
        <v>273</v>
      </c>
      <c r="AC49" s="65" t="s">
        <v>217</v>
      </c>
      <c r="AD49" s="107" t="s">
        <v>274</v>
      </c>
    </row>
    <row r="50" spans="1:30">
      <c r="U50" s="137" t="s">
        <v>278</v>
      </c>
      <c r="V50" s="138">
        <f>SUM(V2:V49)</f>
        <v>1029056.97</v>
      </c>
      <c r="W50" s="139">
        <f>SUM(W2:W49)</f>
        <v>11344.757000000001</v>
      </c>
    </row>
  </sheetData>
  <autoFilter ref="A1:AD50" xr:uid="{8FE06F7D-D5FF-3D4E-B16A-3990064C2665}"/>
  <hyperlinks>
    <hyperlink ref="AD2" r:id="rId1" xr:uid="{DEC5E259-181F-4603-A42D-EA235EA3A8EB}"/>
    <hyperlink ref="AD42:AD43" r:id="rId2" display="riaditel@zsvychodna.sk" xr:uid="{2B5E258A-9305-4EA0-B973-41D8D67F6089}"/>
    <hyperlink ref="AD40" r:id="rId3" xr:uid="{EADA4B72-1656-497B-97B6-213A53CBBF7D}"/>
    <hyperlink ref="AD35:AD37" r:id="rId4" display="zskubranska80@gmail.com" xr:uid="{46DE8CA0-076B-4F62-99C2-F7300EF6B737}"/>
    <hyperlink ref="AD17:AD34" r:id="rId5" display="rastislav.masaryk@ms.trencin.sk" xr:uid="{E6F11132-1193-436D-9F79-6AE3136A76A7}"/>
    <hyperlink ref="AD45:AD47" r:id="rId6" display="zs4sumichrast@gmail.com" xr:uid="{D00F568B-4026-4335-8FA8-96EF0CFA6F16}"/>
    <hyperlink ref="AD48:AD49" r:id="rId7" display="edita.prekopova@ssmtn.sk" xr:uid="{759050B3-E970-4503-9859-89FD8494FD6F}"/>
    <hyperlink ref="AD39" r:id="rId8" xr:uid="{6292C559-F87C-4382-8AFB-C1C05176D4E1}"/>
    <hyperlink ref="AD38" r:id="rId9" xr:uid="{2C148927-2C58-44F6-B836-383AF8591835}"/>
    <hyperlink ref="AD14:AD16" r:id="rId10" display="roman.jaros@trencin.sk" xr:uid="{94428FAD-B1DE-47E4-A8F5-CF4025EAC711}"/>
    <hyperlink ref="AD44" r:id="rId11" xr:uid="{4F3722C5-459C-40E3-8585-4BBB3BE9320C}"/>
    <hyperlink ref="AD41" r:id="rId12" xr:uid="{ECA94BF4-AAFA-4370-8321-9799F40557FF}"/>
    <hyperlink ref="AD3" r:id="rId13" xr:uid="{71CEACDA-3C59-F145-B4A8-B0BBE0F9A448}"/>
    <hyperlink ref="AD4" r:id="rId14" xr:uid="{FC440983-8253-8E43-9AC5-ED92CEDEE6D5}"/>
    <hyperlink ref="AD5" r:id="rId15" xr:uid="{B3D6E974-27BD-B946-912E-0A37646D8753}"/>
    <hyperlink ref="AD6" r:id="rId16" xr:uid="{203287F8-56EE-D647-9965-54C7BC15D9A5}"/>
    <hyperlink ref="AD7" r:id="rId17" xr:uid="{921AD25A-2C7A-C447-A32C-5460D0193BC2}"/>
    <hyperlink ref="AD8" r:id="rId18" xr:uid="{5813530D-3E5A-4742-999A-ABF767F6125B}"/>
    <hyperlink ref="AD9" r:id="rId19" xr:uid="{637251D8-247D-4D43-AD00-08BEEABAB277}"/>
    <hyperlink ref="AD10" r:id="rId20" xr:uid="{2117042B-6BDE-9148-A8F1-94C4C9D8B7DD}"/>
    <hyperlink ref="AD11" r:id="rId21" xr:uid="{C186C1B7-DDBC-ED48-ACDB-ACB008ED3552}"/>
    <hyperlink ref="AD12" r:id="rId22" xr:uid="{D1661CD4-BFA7-D748-ABE3-B3B50680719F}"/>
    <hyperlink ref="AD13" r:id="rId23" xr:uid="{66EA50C1-F576-7042-B3CE-EB169F82A75D}"/>
    <hyperlink ref="AD18" r:id="rId24" xr:uid="{E1AA2BD6-E6D0-BC40-B343-51D0BEE190E0}"/>
    <hyperlink ref="AD19" r:id="rId25" xr:uid="{BE798EB3-8C33-1842-8022-D10916E6E3DD}"/>
    <hyperlink ref="AD20" r:id="rId26" xr:uid="{B46EB75E-75B8-0347-A8D9-5F03FC914522}"/>
    <hyperlink ref="AD21" r:id="rId27" xr:uid="{A527FF1D-9DEF-4441-A352-EA0E8A68E526}"/>
    <hyperlink ref="AD22" r:id="rId28" xr:uid="{7ED966BA-3990-F848-AE9A-4A80A56233AC}"/>
    <hyperlink ref="AD23" r:id="rId29" xr:uid="{A292F595-6512-E643-845D-8086DEDF537A}"/>
    <hyperlink ref="AD24" r:id="rId30" xr:uid="{C70B59AA-53C3-704C-8958-D9CBAF109910}"/>
    <hyperlink ref="AD25" r:id="rId31" xr:uid="{9658D43B-921D-3A40-86F0-86CE9D67F6D1}"/>
    <hyperlink ref="AD26" r:id="rId32" xr:uid="{88D3F745-D5CA-0B4E-B4E4-ECB85E8D2322}"/>
    <hyperlink ref="AD27" r:id="rId33" xr:uid="{812AD9A9-94B1-AD45-9EDF-BF020CBA573C}"/>
    <hyperlink ref="AD28" r:id="rId34" xr:uid="{7B503534-5ED1-FA47-BA86-A699EA444020}"/>
    <hyperlink ref="AD29" r:id="rId35" xr:uid="{1677C266-E584-A94F-913E-13E9D7054A53}"/>
    <hyperlink ref="AD30" r:id="rId36" xr:uid="{157A0FCA-2A89-9E49-B740-AEB2417AE7EA}"/>
    <hyperlink ref="AD31" r:id="rId37" xr:uid="{5E054E55-2FC3-7E48-9498-047845AF9A23}"/>
    <hyperlink ref="AD32" r:id="rId38" xr:uid="{6B8F3E63-17B4-804D-AF15-7D58B01BEBD4}"/>
    <hyperlink ref="AD33" r:id="rId39" xr:uid="{20112F94-E7F0-B946-804F-46649E20952E}"/>
    <hyperlink ref="AD34" r:id="rId40" xr:uid="{1ADC8EAD-DC27-4B47-8674-0C9AE7DBAA14}"/>
    <hyperlink ref="AD36" r:id="rId41" xr:uid="{E92200A1-6FE2-4A49-ACD7-3E72C68FC126}"/>
    <hyperlink ref="AD37" r:id="rId42" xr:uid="{4D9CBFE9-D773-6643-B857-5383EEEABB32}"/>
    <hyperlink ref="AD43" r:id="rId43" xr:uid="{B539B417-DAC6-6C4E-9E5B-A934B98ED722}"/>
    <hyperlink ref="AD46" r:id="rId44" xr:uid="{3EAA4218-34EB-1F4F-AF7C-0EBBC00D17A7}"/>
    <hyperlink ref="AD47" r:id="rId45" xr:uid="{E9CDCD4E-E1D1-314D-BB82-812042835352}"/>
    <hyperlink ref="AD49" r:id="rId46" xr:uid="{164E0460-08BC-B940-AD86-0E4C18692505}"/>
    <hyperlink ref="AD15" r:id="rId47" xr:uid="{D3D5FD7A-E050-43DD-B566-DEC053C38213}"/>
    <hyperlink ref="AD16" r:id="rId48" xr:uid="{BE92B120-C233-4A55-AA3A-3E959D26D4C9}"/>
  </hyperlinks>
  <pageMargins left="0.7" right="0.7" top="0.75" bottom="0.75" header="0.3" footer="0.3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ED78-03BD-4D8B-B036-682CC481B833}">
  <dimension ref="A1:C47"/>
  <sheetViews>
    <sheetView topLeftCell="A14" workbookViewId="0">
      <selection activeCell="C38" sqref="C38:C47"/>
    </sheetView>
  </sheetViews>
  <sheetFormatPr defaultRowHeight="15.75"/>
  <cols>
    <col min="1" max="1" width="11.375" bestFit="1" customWidth="1"/>
    <col min="3" max="3" width="21.5" bestFit="1" customWidth="1"/>
  </cols>
  <sheetData>
    <row r="1" spans="1:3">
      <c r="A1" s="12" t="s">
        <v>279</v>
      </c>
      <c r="B1" t="s">
        <v>280</v>
      </c>
      <c r="C1" t="str">
        <f>B1&amp;A1</f>
        <v>SKSPPDIS000410409182</v>
      </c>
    </row>
    <row r="2" spans="1:3">
      <c r="A2" s="12" t="s">
        <v>281</v>
      </c>
      <c r="B2" t="s">
        <v>280</v>
      </c>
      <c r="C2" t="str">
        <f t="shared" ref="C2:C37" si="0">B2&amp;A2</f>
        <v>SKSPPDIS000410409186</v>
      </c>
    </row>
    <row r="3" spans="1:3">
      <c r="A3" s="12" t="s">
        <v>282</v>
      </c>
      <c r="B3" t="s">
        <v>280</v>
      </c>
      <c r="C3" t="str">
        <f t="shared" si="0"/>
        <v>SKSPPDIS000410409185</v>
      </c>
    </row>
    <row r="4" spans="1:3">
      <c r="A4" s="12" t="s">
        <v>283</v>
      </c>
      <c r="B4" t="s">
        <v>280</v>
      </c>
      <c r="C4" t="str">
        <f t="shared" si="0"/>
        <v>SKSPPDIS000410409191</v>
      </c>
    </row>
    <row r="5" spans="1:3">
      <c r="A5" s="12" t="s">
        <v>284</v>
      </c>
      <c r="B5" t="s">
        <v>280</v>
      </c>
      <c r="C5" t="str">
        <f t="shared" si="0"/>
        <v>SKSPPDIS010430001529</v>
      </c>
    </row>
    <row r="6" spans="1:3">
      <c r="A6" s="12" t="s">
        <v>285</v>
      </c>
      <c r="B6" t="s">
        <v>280</v>
      </c>
      <c r="C6" t="str">
        <f t="shared" si="0"/>
        <v>SKSPPDIS000430020652</v>
      </c>
    </row>
    <row r="7" spans="1:3">
      <c r="A7" s="12" t="s">
        <v>286</v>
      </c>
      <c r="B7" t="s">
        <v>280</v>
      </c>
      <c r="C7" t="str">
        <f t="shared" si="0"/>
        <v>SKSPPDIS000410409126</v>
      </c>
    </row>
    <row r="8" spans="1:3">
      <c r="A8" s="12" t="s">
        <v>287</v>
      </c>
      <c r="B8" t="s">
        <v>280</v>
      </c>
      <c r="C8" t="str">
        <f t="shared" si="0"/>
        <v>SKSPPDIS000410409195</v>
      </c>
    </row>
    <row r="9" spans="1:3">
      <c r="A9" s="12" t="s">
        <v>288</v>
      </c>
      <c r="B9" t="s">
        <v>280</v>
      </c>
      <c r="C9" t="str">
        <f t="shared" si="0"/>
        <v>SKSPPDIS000410409117</v>
      </c>
    </row>
    <row r="10" spans="1:3">
      <c r="A10" s="12" t="s">
        <v>289</v>
      </c>
      <c r="B10" t="s">
        <v>280</v>
      </c>
      <c r="C10" t="str">
        <f t="shared" si="0"/>
        <v>SKSPPDIS010410000291</v>
      </c>
    </row>
    <row r="11" spans="1:3">
      <c r="A11" s="12" t="s">
        <v>290</v>
      </c>
      <c r="B11" t="s">
        <v>280</v>
      </c>
      <c r="C11" t="str">
        <f t="shared" si="0"/>
        <v>SKSPPDIS000410409189</v>
      </c>
    </row>
    <row r="12" spans="1:3">
      <c r="A12" s="71" t="s">
        <v>291</v>
      </c>
      <c r="B12" t="s">
        <v>280</v>
      </c>
      <c r="C12" t="str">
        <f t="shared" si="0"/>
        <v>SKSPPDIS000410407783</v>
      </c>
    </row>
    <row r="13" spans="1:3">
      <c r="A13" s="17" t="s">
        <v>292</v>
      </c>
      <c r="B13" t="s">
        <v>280</v>
      </c>
      <c r="C13" t="str">
        <f t="shared" si="0"/>
        <v>SKSPPDIS000430022071</v>
      </c>
    </row>
    <row r="14" spans="1:3">
      <c r="A14" s="17" t="s">
        <v>293</v>
      </c>
      <c r="B14" t="s">
        <v>280</v>
      </c>
      <c r="C14" t="str">
        <f t="shared" si="0"/>
        <v>SKSPPDIS000430022129</v>
      </c>
    </row>
    <row r="15" spans="1:3">
      <c r="A15" s="17" t="s">
        <v>294</v>
      </c>
      <c r="B15" t="s">
        <v>280</v>
      </c>
      <c r="C15" t="str">
        <f t="shared" si="0"/>
        <v>SKSPPDIS010430002792</v>
      </c>
    </row>
    <row r="16" spans="1:3">
      <c r="A16" s="12" t="s">
        <v>295</v>
      </c>
      <c r="B16" t="s">
        <v>280</v>
      </c>
      <c r="C16" t="str">
        <f t="shared" si="0"/>
        <v>SKSPPDIS000410409120</v>
      </c>
    </row>
    <row r="17" spans="1:3">
      <c r="A17" s="12" t="s">
        <v>296</v>
      </c>
      <c r="B17" t="s">
        <v>280</v>
      </c>
      <c r="C17" t="str">
        <f t="shared" si="0"/>
        <v>SKSPPDIS000410409124</v>
      </c>
    </row>
    <row r="18" spans="1:3">
      <c r="A18" s="12" t="s">
        <v>297</v>
      </c>
      <c r="B18" t="s">
        <v>280</v>
      </c>
      <c r="C18" t="str">
        <f t="shared" si="0"/>
        <v>SKSPPDIS000410405028</v>
      </c>
    </row>
    <row r="19" spans="1:3">
      <c r="A19" s="12" t="s">
        <v>298</v>
      </c>
      <c r="B19" t="s">
        <v>280</v>
      </c>
      <c r="C19" t="str">
        <f t="shared" si="0"/>
        <v>SKSPPDIS000410405027</v>
      </c>
    </row>
    <row r="20" spans="1:3">
      <c r="A20" s="12" t="s">
        <v>299</v>
      </c>
      <c r="B20" t="s">
        <v>280</v>
      </c>
      <c r="C20" t="str">
        <f t="shared" si="0"/>
        <v>SKSPPDIS000410405024</v>
      </c>
    </row>
    <row r="21" spans="1:3">
      <c r="A21" s="12" t="s">
        <v>300</v>
      </c>
      <c r="B21" t="s">
        <v>280</v>
      </c>
      <c r="C21" t="str">
        <f t="shared" si="0"/>
        <v>SKSPPDIS000410405025</v>
      </c>
    </row>
    <row r="22" spans="1:3">
      <c r="A22" s="12" t="s">
        <v>301</v>
      </c>
      <c r="B22" t="s">
        <v>280</v>
      </c>
      <c r="C22" t="str">
        <f t="shared" si="0"/>
        <v>SKSPPDIS000410405023</v>
      </c>
    </row>
    <row r="23" spans="1:3">
      <c r="A23" s="12" t="s">
        <v>302</v>
      </c>
      <c r="B23" t="s">
        <v>280</v>
      </c>
      <c r="C23" t="str">
        <f t="shared" si="0"/>
        <v>SKSPPDIS000410405022</v>
      </c>
    </row>
    <row r="24" spans="1:3">
      <c r="A24" s="12" t="s">
        <v>303</v>
      </c>
      <c r="B24" t="s">
        <v>280</v>
      </c>
      <c r="C24" t="str">
        <f t="shared" si="0"/>
        <v>SKSPPDIS000410409119</v>
      </c>
    </row>
    <row r="25" spans="1:3">
      <c r="A25" s="12" t="s">
        <v>304</v>
      </c>
      <c r="B25" t="s">
        <v>280</v>
      </c>
      <c r="C25" t="str">
        <f t="shared" si="0"/>
        <v>SKSPPDIS000410409123</v>
      </c>
    </row>
    <row r="26" spans="1:3">
      <c r="A26" s="12" t="s">
        <v>305</v>
      </c>
      <c r="B26" t="s">
        <v>280</v>
      </c>
      <c r="C26" t="str">
        <f t="shared" si="0"/>
        <v>SKSPPDIS000410405021</v>
      </c>
    </row>
    <row r="27" spans="1:3">
      <c r="A27" s="12" t="s">
        <v>306</v>
      </c>
      <c r="B27" t="s">
        <v>280</v>
      </c>
      <c r="C27" t="str">
        <f t="shared" si="0"/>
        <v>SKSPPDIS000430022173</v>
      </c>
    </row>
    <row r="28" spans="1:3">
      <c r="A28" s="12" t="s">
        <v>307</v>
      </c>
      <c r="B28" t="s">
        <v>280</v>
      </c>
      <c r="C28" t="str">
        <f t="shared" si="0"/>
        <v>SKSPPDIS000410405860</v>
      </c>
    </row>
    <row r="29" spans="1:3">
      <c r="A29" s="12" t="s">
        <v>308</v>
      </c>
      <c r="B29" t="s">
        <v>280</v>
      </c>
      <c r="C29" t="str">
        <f t="shared" si="0"/>
        <v>SKSPPDIS000410409122</v>
      </c>
    </row>
    <row r="30" spans="1:3">
      <c r="A30" s="12" t="s">
        <v>309</v>
      </c>
      <c r="B30" t="s">
        <v>280</v>
      </c>
      <c r="C30" t="str">
        <f t="shared" si="0"/>
        <v>SKSPPDIS000410409125</v>
      </c>
    </row>
    <row r="31" spans="1:3">
      <c r="A31" s="12" t="s">
        <v>310</v>
      </c>
      <c r="B31" t="s">
        <v>280</v>
      </c>
      <c r="C31" t="str">
        <f t="shared" si="0"/>
        <v>SKSPPDIS000410408467</v>
      </c>
    </row>
    <row r="32" spans="1:3">
      <c r="A32" s="12" t="s">
        <v>311</v>
      </c>
      <c r="B32" t="s">
        <v>280</v>
      </c>
      <c r="C32" t="str">
        <f t="shared" si="0"/>
        <v>SKSPPDIS010410172491</v>
      </c>
    </row>
    <row r="33" spans="1:3">
      <c r="A33" s="12" t="s">
        <v>312</v>
      </c>
      <c r="B33" t="s">
        <v>280</v>
      </c>
      <c r="C33" t="str">
        <f t="shared" si="0"/>
        <v>SKSPPDIS000410405020</v>
      </c>
    </row>
    <row r="34" spans="1:3">
      <c r="A34" s="20" t="s">
        <v>313</v>
      </c>
      <c r="B34" t="s">
        <v>280</v>
      </c>
      <c r="C34" t="str">
        <f t="shared" si="0"/>
        <v>SKSPPDIS010410007750</v>
      </c>
    </row>
    <row r="35" spans="1:3">
      <c r="A35" s="20" t="s">
        <v>314</v>
      </c>
      <c r="B35" t="s">
        <v>280</v>
      </c>
      <c r="C35" t="str">
        <f t="shared" si="0"/>
        <v>SKSPPDIS000410401875</v>
      </c>
    </row>
    <row r="36" spans="1:3">
      <c r="A36" s="20" t="s">
        <v>315</v>
      </c>
      <c r="B36" t="s">
        <v>280</v>
      </c>
      <c r="C36" t="str">
        <f t="shared" si="0"/>
        <v>SKSPPDIS000410405733</v>
      </c>
    </row>
    <row r="37" spans="1:3">
      <c r="A37" s="12" t="s">
        <v>316</v>
      </c>
      <c r="B37" t="s">
        <v>280</v>
      </c>
      <c r="C37" t="str">
        <f t="shared" si="0"/>
        <v>SKSPPDIS010430002609</v>
      </c>
    </row>
    <row r="38" spans="1:3">
      <c r="A38" s="50" t="s">
        <v>317</v>
      </c>
      <c r="B38" t="s">
        <v>280</v>
      </c>
      <c r="C38" t="str">
        <f t="shared" ref="C38:C47" si="1">B38&amp;A38</f>
        <v>SKSPPDIS000430022172</v>
      </c>
    </row>
    <row r="39" spans="1:3">
      <c r="A39" s="53" t="s">
        <v>318</v>
      </c>
      <c r="B39" t="s">
        <v>280</v>
      </c>
      <c r="C39" t="str">
        <f t="shared" si="1"/>
        <v>SKSPPDIS000430022245</v>
      </c>
    </row>
    <row r="40" spans="1:3">
      <c r="A40" s="56" t="s">
        <v>319</v>
      </c>
      <c r="B40" t="s">
        <v>280</v>
      </c>
      <c r="C40" t="str">
        <f t="shared" si="1"/>
        <v>SKSPPDIS000410404327</v>
      </c>
    </row>
    <row r="41" spans="1:3">
      <c r="A41" s="56" t="s">
        <v>320</v>
      </c>
      <c r="B41" t="s">
        <v>280</v>
      </c>
      <c r="C41" t="str">
        <f t="shared" si="1"/>
        <v>SKSPPDIS000410404329</v>
      </c>
    </row>
    <row r="42" spans="1:3">
      <c r="A42" s="60" t="s">
        <v>321</v>
      </c>
      <c r="B42" t="s">
        <v>280</v>
      </c>
      <c r="C42" t="str">
        <f t="shared" si="1"/>
        <v>SKSPPDIS000410407632</v>
      </c>
    </row>
    <row r="43" spans="1:3">
      <c r="A43" s="12" t="s">
        <v>322</v>
      </c>
      <c r="B43" t="s">
        <v>280</v>
      </c>
      <c r="C43" t="str">
        <f t="shared" si="1"/>
        <v>SKSPPDIS000430022169</v>
      </c>
    </row>
    <row r="44" spans="1:3">
      <c r="A44" s="12" t="s">
        <v>323</v>
      </c>
      <c r="B44" t="s">
        <v>280</v>
      </c>
      <c r="C44" t="str">
        <f t="shared" si="1"/>
        <v>SKSPPDIS000410407131</v>
      </c>
    </row>
    <row r="45" spans="1:3">
      <c r="A45" s="12" t="s">
        <v>324</v>
      </c>
      <c r="B45" t="s">
        <v>280</v>
      </c>
      <c r="C45" t="str">
        <f t="shared" si="1"/>
        <v>SKSPPDIS000410407132</v>
      </c>
    </row>
    <row r="46" spans="1:3">
      <c r="A46" s="63" t="s">
        <v>325</v>
      </c>
      <c r="B46" t="s">
        <v>280</v>
      </c>
      <c r="C46" t="str">
        <f t="shared" si="1"/>
        <v>SKSPPDIS000410409184</v>
      </c>
    </row>
    <row r="47" spans="1:3">
      <c r="A47" s="63" t="s">
        <v>326</v>
      </c>
      <c r="B47" t="s">
        <v>280</v>
      </c>
      <c r="C47" t="str">
        <f t="shared" si="1"/>
        <v>SKSPPDIS000410406899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541234-63da-4d6c-8281-4be9047d2f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0648AA1C1CAA4D802A3B794737D141" ma:contentTypeVersion="8" ma:contentTypeDescription="Umožňuje vytvoriť nový dokument." ma:contentTypeScope="" ma:versionID="bf820f7988988e066ade80d888de4379">
  <xsd:schema xmlns:xsd="http://www.w3.org/2001/XMLSchema" xmlns:xs="http://www.w3.org/2001/XMLSchema" xmlns:p="http://schemas.microsoft.com/office/2006/metadata/properties" xmlns:ns3="06541234-63da-4d6c-8281-4be9047d2fce" xmlns:ns4="035ea126-5431-4be4-80c3-c1c42455ed95" targetNamespace="http://schemas.microsoft.com/office/2006/metadata/properties" ma:root="true" ma:fieldsID="e708dc664df7fdb3fc23c4f2e47aa609" ns3:_="" ns4:_="">
    <xsd:import namespace="06541234-63da-4d6c-8281-4be9047d2fce"/>
    <xsd:import namespace="035ea126-5431-4be4-80c3-c1c42455ed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41234-63da-4d6c-8281-4be9047d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ea126-5431-4be4-80c3-c1c42455ed9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3D01CF-54C1-4843-9E0C-DCC1AC9C727B}"/>
</file>

<file path=customXml/itemProps2.xml><?xml version="1.0" encoding="utf-8"?>
<ds:datastoreItem xmlns:ds="http://schemas.openxmlformats.org/officeDocument/2006/customXml" ds:itemID="{AA5D16CC-9DEE-4D95-89F4-A5BDBF493B77}"/>
</file>

<file path=customXml/itemProps3.xml><?xml version="1.0" encoding="utf-8"?>
<ds:datastoreItem xmlns:ds="http://schemas.openxmlformats.org/officeDocument/2006/customXml" ds:itemID="{BC6F4B16-D849-44C5-959A-69E5585978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Nemec</dc:creator>
  <cp:keywords/>
  <dc:description/>
  <cp:lastModifiedBy/>
  <cp:revision/>
  <dcterms:created xsi:type="dcterms:W3CDTF">2024-05-28T09:14:09Z</dcterms:created>
  <dcterms:modified xsi:type="dcterms:W3CDTF">2024-09-03T16:08:02Z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0x0101005E0648AA1C1CAA4D802A3B794737D141</vt:lpwstr>
  </property>
</Properties>
</file>