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xr:revisionPtr revIDLastSave="0" documentId="8_{644B62B5-48BC-4FF7-8767-FA87DAF4A038}" xr6:coauthVersionLast="47" xr6:coauthVersionMax="47" xr10:uidLastSave="{00000000-0000-0000-0000-000000000000}"/>
  <bookViews>
    <workbookView xWindow="0" yWindow="0" windowWidth="29040" windowHeight="16440" firstSheet="1" activeTab="1" xr2:uid="{00000000-000D-0000-FFFF-FFFF00000000}"/>
  </bookViews>
  <sheets>
    <sheet name="POZIADAVKY" sheetId="1" r:id="rId1"/>
    <sheet name="ZOZNAM-OM-Z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" l="1"/>
  <c r="V7" i="2"/>
  <c r="T7" i="2"/>
  <c r="V3" i="2"/>
  <c r="V4" i="2"/>
  <c r="V5" i="2"/>
  <c r="V6" i="2"/>
  <c r="V2" i="2"/>
</calcChain>
</file>

<file path=xl/sharedStrings.xml><?xml version="1.0" encoding="utf-8"?>
<sst xmlns="http://schemas.openxmlformats.org/spreadsheetml/2006/main" count="182" uniqueCount="101">
  <si>
    <t>Názov parametra</t>
  </si>
  <si>
    <t>Povolené hodnoty</t>
  </si>
  <si>
    <t>Príklad</t>
  </si>
  <si>
    <t xml:space="preserve">POD kód odberného miesta </t>
  </si>
  <si>
    <t>znakový reťazec s presne 20timi znakmi</t>
  </si>
  <si>
    <t>SKSPPDIS010510010030</t>
  </si>
  <si>
    <t>Názov odberného miesta</t>
  </si>
  <si>
    <t>názov odberného miesta podľa zmluvy alebo faktúry</t>
  </si>
  <si>
    <t>ZDB, M.R. Štefánika</t>
  </si>
  <si>
    <t>Celý názov Organizácie</t>
  </si>
  <si>
    <t xml:space="preserve">názov organizácie podľa Registra právnických osôb </t>
  </si>
  <si>
    <t>Mesto Dolný Kubín</t>
  </si>
  <si>
    <t>IČO</t>
  </si>
  <si>
    <t>IČO organizácie</t>
  </si>
  <si>
    <t>Zraniteľný odberateľ 2024</t>
  </si>
  <si>
    <t>Výber ÁNO/NIE</t>
  </si>
  <si>
    <t>Áno</t>
  </si>
  <si>
    <t>Zraniteľný odberateľ 2025</t>
  </si>
  <si>
    <t>Zraniteľný odberateľ 2026</t>
  </si>
  <si>
    <t>NIE</t>
  </si>
  <si>
    <t>Zriaďovateľ</t>
  </si>
  <si>
    <t>Názov zriaďovateľa podľa Registra právnických osôb</t>
  </si>
  <si>
    <t>Dolný Kubín</t>
  </si>
  <si>
    <t>Mesto/Obec</t>
  </si>
  <si>
    <t>Názov mesta alebo obce, do ktorého katastra fyzicky prislúcha odberné miesto</t>
  </si>
  <si>
    <t>Adresa, ulica OM</t>
  </si>
  <si>
    <t>Presný názov ulice v meste/obci</t>
  </si>
  <si>
    <t>Adresa, číslo</t>
  </si>
  <si>
    <t>Popisné číslo k odbernému miestu, ak je na zmluve alebo faktúre uvedené</t>
  </si>
  <si>
    <t>PSČ</t>
  </si>
  <si>
    <t>Poštové smerové číslo</t>
  </si>
  <si>
    <t>Číslo odberného miesta</t>
  </si>
  <si>
    <t>Skrátený tvar čísla odberného miesta</t>
  </si>
  <si>
    <t>Súčasný dodávateľ zemného plynu</t>
  </si>
  <si>
    <t>Názov organizácie dodávateľa</t>
  </si>
  <si>
    <t>SPP, a.s.</t>
  </si>
  <si>
    <t>Číslo aktuálnej zmluvy o dodávke ZP podľa odberateľa</t>
  </si>
  <si>
    <t>Číslo zmluvy podľa odberateľa</t>
  </si>
  <si>
    <t>202003342/DKOBR</t>
  </si>
  <si>
    <t>Číslo aktuálnej zmluvy o dodávke ZP podľa dodávateľa</t>
  </si>
  <si>
    <t>Číslo zmluvy podľa dodávateľa</t>
  </si>
  <si>
    <t>Dátum koniec platnosti zmluvy</t>
  </si>
  <si>
    <t>Uviezť dátum, ku ktorému končí končí platnosť súčasnej zmluvy o združenej dodávke zemného plynu</t>
  </si>
  <si>
    <t>Výpovedná lehota v [mes.]</t>
  </si>
  <si>
    <t>Ak je súčasťou zmluvnych ustanovení aj výpovedná lehota (napr. v prípade automatickej prolongácie), uviezť počet mesiacov</t>
  </si>
  <si>
    <t>Distristribučná tarifa</t>
  </si>
  <si>
    <t>Označenie distribučnej tarify podľa zmluvy s distribútorom [M1, M2, M3, M4, M5, M6, M7, M8, S9, S10, V11, V12, V13, ...]</t>
  </si>
  <si>
    <t>M2</t>
  </si>
  <si>
    <t>Spotreba [m3]</t>
  </si>
  <si>
    <t>Spotreba zemného plynu v mernej jednotke meter kubický</t>
  </si>
  <si>
    <t>Spotreba prepočítaná [MWh]</t>
  </si>
  <si>
    <t>Spotreba zemného plynu v mernej jednotke Mega-watt-hodina</t>
  </si>
  <si>
    <t>Denné maximálne množstov plynu [m3]</t>
  </si>
  <si>
    <t xml:space="preserve">V prípade distribučnej tarify S9 a vyššej uviezť hodnotu denného maximálneho množstva zemného plynu v metroch kubických m3. </t>
  </si>
  <si>
    <t>Ročný profil odberu</t>
  </si>
  <si>
    <t>V prípade distribučnej tarify S9 a vyššej uviezť rozklad ročnej spotreby ZP v % po jednotlivých mesiacoch, oddelené pomlčkou</t>
  </si>
  <si>
    <t>14-11-10-2-1-1-1-1-10-14-17-18</t>
  </si>
  <si>
    <t>Fakturačné obdobie</t>
  </si>
  <si>
    <t>mesiac/rok</t>
  </si>
  <si>
    <t>rok</t>
  </si>
  <si>
    <t>Fakturačná skupina</t>
  </si>
  <si>
    <t>V prípade, že odberateľ požaduje skupinovú fakturáciu (viac OM na jednej faktúre), uviezť názov fakturačnej skupiny</t>
  </si>
  <si>
    <t>Social</t>
  </si>
  <si>
    <t>Štatutár</t>
  </si>
  <si>
    <t>Celé meno štatutára vrátane titulov pred a za menom</t>
  </si>
  <si>
    <t>Peter Bitšanský</t>
  </si>
  <si>
    <t xml:space="preserve">Funkcia </t>
  </si>
  <si>
    <t>pracovné zaradenia (funkcia) štatutára</t>
  </si>
  <si>
    <t>riaditeľ</t>
  </si>
  <si>
    <t>Email štatutára</t>
  </si>
  <si>
    <t>bitsansky@dolnykubin.sk</t>
  </si>
  <si>
    <t>Začiatok dodávky plynu od:</t>
  </si>
  <si>
    <t>Spotreba prepočítaná [kWh]</t>
  </si>
  <si>
    <t>Ročné zmluvné množsvo RZM do CVO [MWh]</t>
  </si>
  <si>
    <t>SKSPPDIS000710702354</t>
  </si>
  <si>
    <t>Materská škola SNP 469, Veľký Krtíš</t>
  </si>
  <si>
    <t>Materská škola Veľký Krtíš</t>
  </si>
  <si>
    <t xml:space="preserve">ÁNO </t>
  </si>
  <si>
    <t>Veľký Krtíš</t>
  </si>
  <si>
    <t>SNP</t>
  </si>
  <si>
    <t>Energie2, a.s.</t>
  </si>
  <si>
    <t>Mgr. Lýdia Korbeľová</t>
  </si>
  <si>
    <t>mspolna@centrum.sk</t>
  </si>
  <si>
    <t>SKSPPDIS000710701539</t>
  </si>
  <si>
    <t>Materská škola Č.Armady 1 , Veľký Krtíš</t>
  </si>
  <si>
    <t>Č.Armady</t>
  </si>
  <si>
    <t>M7</t>
  </si>
  <si>
    <t>SKSPPDIS000710701540</t>
  </si>
  <si>
    <t>M3</t>
  </si>
  <si>
    <t>SKSPPDIS000730021731</t>
  </si>
  <si>
    <t>Krytá plaváreň, A.H.Škultétyho 1169</t>
  </si>
  <si>
    <t>Správa športových zariadení mesta Veľký Krtíš</t>
  </si>
  <si>
    <t xml:space="preserve">A.H.Škultétyho </t>
  </si>
  <si>
    <t>M8</t>
  </si>
  <si>
    <t>Ing. Marian Vrško</t>
  </si>
  <si>
    <t>marian.vrsko@velky-krtis.sk</t>
  </si>
  <si>
    <t>SKSPPDIS000710700805</t>
  </si>
  <si>
    <t>Športová hala, A.H.Škultétyho 1169</t>
  </si>
  <si>
    <t>A.H.Škultétyho</t>
  </si>
  <si>
    <t>M6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</si>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</sst>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Aptos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2"/>
      <color theme="10"/>
      <name val="Aptos Narrow"/>
      <family val="2"/>
      <charset val="238"/>
      <scheme val="minor"/>
    </font>
    <font>
      <b/>
      <sz val="12"/>
      <color rgb="FF000000"/>
      <name val="Aptos"/>
    </font>
    <font>
      <sz val="12"/>
      <color rgb="FFFF0000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3" fillId="0" borderId="0" xfId="0" applyFont="1"/>
    <xf numFmtId="0" fontId="6" fillId="3" borderId="1" xfId="1" applyFill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8" fillId="0" borderId="1" xfId="0" applyNumberFormat="1" applyFont="1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tsansky@dolnykubin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workbookViewId="0">
      <selection activeCell="A20" sqref="A20"/>
    </sheetView>
  </sheetViews>
  <sheetFormatPr defaultColWidth="11.5" defaultRowHeight="15"/>
  <cols>
    <col min="1" max="1" width="48.75" bestFit="1" customWidth="1"/>
    <col min="2" max="2" width="101.375" bestFit="1" customWidth="1"/>
    <col min="3" max="3" width="26" bestFit="1" customWidth="1"/>
  </cols>
  <sheetData>
    <row r="1" spans="1:3" ht="18.75">
      <c r="A1" s="1" t="s">
        <v>0</v>
      </c>
      <c r="B1" s="1" t="s">
        <v>1</v>
      </c>
      <c r="C1" s="1" t="s">
        <v>2</v>
      </c>
    </row>
    <row r="2" spans="1:3" ht="15.75">
      <c r="A2" s="2" t="s">
        <v>3</v>
      </c>
      <c r="B2" s="3" t="s">
        <v>4</v>
      </c>
      <c r="C2" s="4" t="s">
        <v>5</v>
      </c>
    </row>
    <row r="3" spans="1:3" ht="15.75">
      <c r="A3" s="2" t="s">
        <v>6</v>
      </c>
      <c r="B3" s="3" t="s">
        <v>7</v>
      </c>
      <c r="C3" s="4" t="s">
        <v>8</v>
      </c>
    </row>
    <row r="4" spans="1:3" ht="15.75">
      <c r="A4" s="2" t="s">
        <v>9</v>
      </c>
      <c r="B4" s="3" t="s">
        <v>10</v>
      </c>
      <c r="C4" s="4" t="s">
        <v>11</v>
      </c>
    </row>
    <row r="5" spans="1:3" ht="15.75">
      <c r="A5" s="2" t="s">
        <v>12</v>
      </c>
      <c r="B5" s="3" t="s">
        <v>13</v>
      </c>
      <c r="C5" s="4">
        <v>314463</v>
      </c>
    </row>
    <row r="6" spans="1:3" ht="15.75">
      <c r="A6" s="2" t="s">
        <v>14</v>
      </c>
      <c r="B6" s="3" t="s">
        <v>15</v>
      </c>
      <c r="C6" s="5" t="s">
        <v>16</v>
      </c>
    </row>
    <row r="7" spans="1:3" ht="15.75">
      <c r="A7" s="2" t="s">
        <v>17</v>
      </c>
      <c r="B7" s="3" t="s">
        <v>15</v>
      </c>
      <c r="C7" s="5" t="s">
        <v>16</v>
      </c>
    </row>
    <row r="8" spans="1:3" ht="15.75">
      <c r="A8" s="2" t="s">
        <v>18</v>
      </c>
      <c r="B8" s="3" t="s">
        <v>15</v>
      </c>
      <c r="C8" s="5" t="s">
        <v>19</v>
      </c>
    </row>
    <row r="9" spans="1:3" ht="15.75">
      <c r="A9" s="2" t="s">
        <v>20</v>
      </c>
      <c r="B9" s="3" t="s">
        <v>21</v>
      </c>
      <c r="C9" s="4" t="s">
        <v>22</v>
      </c>
    </row>
    <row r="10" spans="1:3" ht="15.75">
      <c r="A10" s="2" t="s">
        <v>23</v>
      </c>
      <c r="B10" s="3" t="s">
        <v>24</v>
      </c>
      <c r="C10" s="4" t="s">
        <v>22</v>
      </c>
    </row>
    <row r="11" spans="1:3" ht="15.75">
      <c r="A11" s="2" t="s">
        <v>25</v>
      </c>
      <c r="B11" s="3" t="s">
        <v>26</v>
      </c>
      <c r="C11" s="4" t="s">
        <v>8</v>
      </c>
    </row>
    <row r="12" spans="1:3" ht="15.75">
      <c r="A12" s="2" t="s">
        <v>27</v>
      </c>
      <c r="B12" s="3" t="s">
        <v>28</v>
      </c>
      <c r="C12" s="4">
        <v>23</v>
      </c>
    </row>
    <row r="13" spans="1:3" ht="15.75">
      <c r="A13" s="2" t="s">
        <v>29</v>
      </c>
      <c r="B13" s="3" t="s">
        <v>30</v>
      </c>
      <c r="C13" s="4">
        <v>2601</v>
      </c>
    </row>
    <row r="14" spans="1:3" ht="15.75">
      <c r="A14" s="2" t="s">
        <v>31</v>
      </c>
      <c r="B14" s="3" t="s">
        <v>32</v>
      </c>
      <c r="C14" s="4">
        <v>4100048848</v>
      </c>
    </row>
    <row r="15" spans="1:3" ht="15.75">
      <c r="A15" s="2" t="s">
        <v>33</v>
      </c>
      <c r="B15" s="3" t="s">
        <v>34</v>
      </c>
      <c r="C15" s="4" t="s">
        <v>35</v>
      </c>
    </row>
    <row r="16" spans="1:3" ht="15.75">
      <c r="A16" s="2" t="s">
        <v>36</v>
      </c>
      <c r="B16" s="3" t="s">
        <v>37</v>
      </c>
      <c r="C16" s="4" t="s">
        <v>38</v>
      </c>
    </row>
    <row r="17" spans="1:3" ht="15.75">
      <c r="A17" s="2" t="s">
        <v>39</v>
      </c>
      <c r="B17" s="3" t="s">
        <v>40</v>
      </c>
      <c r="C17" s="4">
        <v>9087897654</v>
      </c>
    </row>
    <row r="18" spans="1:3" ht="15.75">
      <c r="A18" s="2" t="s">
        <v>41</v>
      </c>
      <c r="B18" s="3" t="s">
        <v>42</v>
      </c>
      <c r="C18" s="6">
        <v>45657</v>
      </c>
    </row>
    <row r="19" spans="1:3" ht="15.75">
      <c r="A19" s="2" t="s">
        <v>43</v>
      </c>
      <c r="B19" s="3" t="s">
        <v>44</v>
      </c>
      <c r="C19" s="4">
        <v>3</v>
      </c>
    </row>
    <row r="20" spans="1:3" ht="15.75">
      <c r="A20" s="2" t="s">
        <v>45</v>
      </c>
      <c r="B20" s="3" t="s">
        <v>46</v>
      </c>
      <c r="C20" s="4" t="s">
        <v>47</v>
      </c>
    </row>
    <row r="21" spans="1:3" ht="15.75">
      <c r="A21" s="2" t="s">
        <v>48</v>
      </c>
      <c r="B21" s="3" t="s">
        <v>49</v>
      </c>
      <c r="C21" s="4">
        <v>280</v>
      </c>
    </row>
    <row r="22" spans="1:3" ht="15.75">
      <c r="A22" s="2" t="s">
        <v>50</v>
      </c>
      <c r="B22" s="3" t="s">
        <v>51</v>
      </c>
      <c r="C22" s="7">
        <v>2.63</v>
      </c>
    </row>
    <row r="23" spans="1:3" ht="15.75">
      <c r="A23" s="2" t="s">
        <v>52</v>
      </c>
      <c r="B23" s="3" t="s">
        <v>53</v>
      </c>
      <c r="C23" s="4">
        <v>100</v>
      </c>
    </row>
    <row r="24" spans="1:3" ht="15.75">
      <c r="A24" s="2" t="s">
        <v>54</v>
      </c>
      <c r="B24" s="3" t="s">
        <v>55</v>
      </c>
      <c r="C24" s="4" t="s">
        <v>56</v>
      </c>
    </row>
    <row r="25" spans="1:3" ht="15.75">
      <c r="A25" s="2" t="s">
        <v>57</v>
      </c>
      <c r="B25" s="3" t="s">
        <v>58</v>
      </c>
      <c r="C25" s="4" t="s">
        <v>59</v>
      </c>
    </row>
    <row r="26" spans="1:3" ht="15.75">
      <c r="A26" s="2" t="s">
        <v>60</v>
      </c>
      <c r="B26" s="3" t="s">
        <v>61</v>
      </c>
      <c r="C26" s="4" t="s">
        <v>62</v>
      </c>
    </row>
    <row r="27" spans="1:3" ht="15.75">
      <c r="A27" s="2" t="s">
        <v>63</v>
      </c>
      <c r="B27" s="3" t="s">
        <v>64</v>
      </c>
      <c r="C27" s="4" t="s">
        <v>65</v>
      </c>
    </row>
    <row r="28" spans="1:3" ht="15.75">
      <c r="A28" s="2" t="s">
        <v>66</v>
      </c>
      <c r="B28" s="3" t="s">
        <v>67</v>
      </c>
      <c r="C28" s="4" t="s">
        <v>68</v>
      </c>
    </row>
    <row r="29" spans="1:3" ht="15.75">
      <c r="A29" s="2" t="s">
        <v>69</v>
      </c>
      <c r="B29" s="3" t="s">
        <v>69</v>
      </c>
      <c r="C29" s="9" t="s">
        <v>70</v>
      </c>
    </row>
    <row r="30" spans="1:3" ht="15.75">
      <c r="A30" s="10"/>
      <c r="B30" s="8"/>
      <c r="C30" s="8"/>
    </row>
  </sheetData>
  <hyperlinks>
    <hyperlink ref="C29" r:id="rId1" display="mailto:bitsansky@dolnykubin.s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"/>
  <sheetViews>
    <sheetView tabSelected="1" zoomScale="70" zoomScaleNormal="70" workbookViewId="0">
      <selection activeCell="F2" sqref="F2:F6"/>
    </sheetView>
  </sheetViews>
  <sheetFormatPr defaultColWidth="11.5" defaultRowHeight="15.75" customHeight="1"/>
  <cols>
    <col min="1" max="1" width="22.375" bestFit="1" customWidth="1"/>
    <col min="2" max="2" width="33" bestFit="1" customWidth="1"/>
    <col min="3" max="3" width="38.5" bestFit="1" customWidth="1"/>
    <col min="10" max="10" width="16.75" bestFit="1" customWidth="1"/>
    <col min="11" max="11" width="9" customWidth="1"/>
    <col min="14" max="16" width="0" hidden="1" customWidth="1"/>
    <col min="23" max="24" width="0" hidden="1" customWidth="1"/>
    <col min="26" max="26" width="0" hidden="1" customWidth="1"/>
    <col min="27" max="27" width="17.875" bestFit="1" customWidth="1"/>
    <col min="28" max="28" width="8.625" customWidth="1"/>
    <col min="29" max="29" width="23.125" bestFit="1" customWidth="1"/>
  </cols>
  <sheetData>
    <row r="1" spans="1:29" ht="92.25">
      <c r="A1" s="17" t="s">
        <v>3</v>
      </c>
      <c r="B1" s="17" t="s">
        <v>6</v>
      </c>
      <c r="C1" s="17" t="s">
        <v>9</v>
      </c>
      <c r="D1" s="17" t="s">
        <v>12</v>
      </c>
      <c r="E1" s="17" t="s">
        <v>14</v>
      </c>
      <c r="F1" s="17" t="s">
        <v>17</v>
      </c>
      <c r="G1" s="17" t="s">
        <v>18</v>
      </c>
      <c r="H1" s="17" t="s">
        <v>20</v>
      </c>
      <c r="I1" s="17" t="s">
        <v>23</v>
      </c>
      <c r="J1" s="17" t="s">
        <v>25</v>
      </c>
      <c r="K1" s="17" t="s">
        <v>27</v>
      </c>
      <c r="L1" s="17" t="s">
        <v>29</v>
      </c>
      <c r="M1" s="17" t="s">
        <v>31</v>
      </c>
      <c r="N1" s="17" t="s">
        <v>33</v>
      </c>
      <c r="O1" s="17" t="s">
        <v>36</v>
      </c>
      <c r="P1" s="17" t="s">
        <v>39</v>
      </c>
      <c r="Q1" s="17" t="s">
        <v>41</v>
      </c>
      <c r="R1" s="17" t="s">
        <v>71</v>
      </c>
      <c r="S1" s="17" t="s">
        <v>45</v>
      </c>
      <c r="T1" s="17" t="s">
        <v>48</v>
      </c>
      <c r="U1" s="17" t="s">
        <v>72</v>
      </c>
      <c r="V1" s="17" t="s">
        <v>73</v>
      </c>
      <c r="W1" s="17" t="s">
        <v>52</v>
      </c>
      <c r="X1" s="17" t="s">
        <v>54</v>
      </c>
      <c r="Y1" s="17" t="s">
        <v>57</v>
      </c>
      <c r="Z1" s="17" t="s">
        <v>60</v>
      </c>
      <c r="AA1" s="17" t="s">
        <v>63</v>
      </c>
      <c r="AB1" s="17" t="s">
        <v>66</v>
      </c>
      <c r="AC1" s="17" t="s">
        <v>69</v>
      </c>
    </row>
    <row r="2" spans="1:29">
      <c r="A2" s="11" t="s">
        <v>74</v>
      </c>
      <c r="B2" s="11" t="s">
        <v>75</v>
      </c>
      <c r="C2" s="11" t="s">
        <v>76</v>
      </c>
      <c r="D2" s="11">
        <v>45029296</v>
      </c>
      <c r="E2" s="24" t="s">
        <v>77</v>
      </c>
      <c r="F2" s="18" t="s">
        <v>19</v>
      </c>
      <c r="G2" s="12" t="s">
        <v>19</v>
      </c>
      <c r="H2" s="11" t="s">
        <v>78</v>
      </c>
      <c r="I2" s="11" t="s">
        <v>78</v>
      </c>
      <c r="J2" s="11" t="s">
        <v>79</v>
      </c>
      <c r="K2" s="12">
        <v>469</v>
      </c>
      <c r="L2" s="12">
        <v>99001</v>
      </c>
      <c r="M2" s="11">
        <v>635506</v>
      </c>
      <c r="N2" s="11" t="s">
        <v>80</v>
      </c>
      <c r="O2" s="11">
        <v>1121814</v>
      </c>
      <c r="P2" s="11"/>
      <c r="Q2" s="13">
        <v>46022</v>
      </c>
      <c r="R2" s="14">
        <v>46023</v>
      </c>
      <c r="S2" s="12" t="s">
        <v>47</v>
      </c>
      <c r="T2" s="15">
        <v>389</v>
      </c>
      <c r="U2" s="15">
        <v>4235</v>
      </c>
      <c r="V2" s="16">
        <f>U2/1000</f>
        <v>4.2350000000000003</v>
      </c>
      <c r="W2" s="12"/>
      <c r="X2" s="12"/>
      <c r="Y2" s="12" t="s">
        <v>59</v>
      </c>
      <c r="Z2" s="12"/>
      <c r="AA2" s="11" t="s">
        <v>81</v>
      </c>
      <c r="AB2" s="11" t="s">
        <v>68</v>
      </c>
      <c r="AC2" s="11" t="s">
        <v>82</v>
      </c>
    </row>
    <row r="3" spans="1:29">
      <c r="A3" s="11" t="s">
        <v>83</v>
      </c>
      <c r="B3" s="11" t="s">
        <v>84</v>
      </c>
      <c r="C3" s="11" t="s">
        <v>76</v>
      </c>
      <c r="D3" s="11">
        <v>45029296</v>
      </c>
      <c r="E3" s="24" t="s">
        <v>77</v>
      </c>
      <c r="F3" s="18" t="s">
        <v>19</v>
      </c>
      <c r="G3" s="12" t="s">
        <v>19</v>
      </c>
      <c r="H3" s="11" t="s">
        <v>78</v>
      </c>
      <c r="I3" s="11" t="s">
        <v>78</v>
      </c>
      <c r="J3" s="11" t="s">
        <v>85</v>
      </c>
      <c r="K3" s="12">
        <v>1</v>
      </c>
      <c r="L3" s="12">
        <v>99001</v>
      </c>
      <c r="M3" s="11">
        <v>635507</v>
      </c>
      <c r="N3" s="11" t="s">
        <v>80</v>
      </c>
      <c r="O3" s="11">
        <v>1121814</v>
      </c>
      <c r="P3" s="11"/>
      <c r="Q3" s="13">
        <v>46022</v>
      </c>
      <c r="R3" s="14">
        <v>46023</v>
      </c>
      <c r="S3" s="12" t="s">
        <v>86</v>
      </c>
      <c r="T3" s="15">
        <v>10511</v>
      </c>
      <c r="U3" s="15">
        <v>113971</v>
      </c>
      <c r="V3" s="16">
        <f t="shared" ref="V3:V6" si="0">U3/1000</f>
        <v>113.971</v>
      </c>
      <c r="W3" s="12"/>
      <c r="X3" s="12"/>
      <c r="Y3" s="12" t="s">
        <v>59</v>
      </c>
      <c r="Z3" s="12"/>
      <c r="AA3" s="11" t="s">
        <v>81</v>
      </c>
      <c r="AB3" s="11" t="s">
        <v>68</v>
      </c>
      <c r="AC3" s="11" t="s">
        <v>82</v>
      </c>
    </row>
    <row r="4" spans="1:29">
      <c r="A4" s="11" t="s">
        <v>87</v>
      </c>
      <c r="B4" s="11" t="s">
        <v>84</v>
      </c>
      <c r="C4" s="11" t="s">
        <v>76</v>
      </c>
      <c r="D4" s="11">
        <v>45029296</v>
      </c>
      <c r="E4" s="24" t="s">
        <v>77</v>
      </c>
      <c r="F4" s="18" t="s">
        <v>19</v>
      </c>
      <c r="G4" s="12" t="s">
        <v>19</v>
      </c>
      <c r="H4" s="11" t="s">
        <v>78</v>
      </c>
      <c r="I4" s="11" t="s">
        <v>78</v>
      </c>
      <c r="J4" s="11" t="s">
        <v>85</v>
      </c>
      <c r="K4" s="12">
        <v>1</v>
      </c>
      <c r="L4" s="12">
        <v>99001</v>
      </c>
      <c r="M4" s="11">
        <v>635508</v>
      </c>
      <c r="N4" s="11" t="s">
        <v>80</v>
      </c>
      <c r="O4" s="11">
        <v>1121814</v>
      </c>
      <c r="P4" s="11"/>
      <c r="Q4" s="13">
        <v>46022</v>
      </c>
      <c r="R4" s="14">
        <v>46023</v>
      </c>
      <c r="S4" s="12" t="s">
        <v>88</v>
      </c>
      <c r="T4" s="15">
        <v>1907</v>
      </c>
      <c r="U4" s="15">
        <v>20729</v>
      </c>
      <c r="V4" s="16">
        <f t="shared" si="0"/>
        <v>20.728999999999999</v>
      </c>
      <c r="W4" s="12"/>
      <c r="X4" s="12"/>
      <c r="Y4" s="12" t="s">
        <v>59</v>
      </c>
      <c r="Z4" s="12"/>
      <c r="AA4" s="11" t="s">
        <v>81</v>
      </c>
      <c r="AB4" s="11" t="s">
        <v>68</v>
      </c>
      <c r="AC4" s="11" t="s">
        <v>82</v>
      </c>
    </row>
    <row r="5" spans="1:29">
      <c r="A5" s="11" t="s">
        <v>89</v>
      </c>
      <c r="B5" s="11" t="s">
        <v>90</v>
      </c>
      <c r="C5" s="11" t="s">
        <v>91</v>
      </c>
      <c r="D5" s="11">
        <v>31935265</v>
      </c>
      <c r="E5" s="24" t="s">
        <v>77</v>
      </c>
      <c r="F5" s="18" t="s">
        <v>19</v>
      </c>
      <c r="G5" s="12" t="s">
        <v>19</v>
      </c>
      <c r="H5" s="11" t="s">
        <v>78</v>
      </c>
      <c r="I5" s="11" t="s">
        <v>78</v>
      </c>
      <c r="J5" s="11" t="s">
        <v>92</v>
      </c>
      <c r="K5" s="12">
        <v>1169</v>
      </c>
      <c r="L5" s="12">
        <v>99001</v>
      </c>
      <c r="M5" s="11">
        <v>4101457291</v>
      </c>
      <c r="N5" s="11" t="s">
        <v>80</v>
      </c>
      <c r="O5" s="11">
        <v>1121814</v>
      </c>
      <c r="P5" s="11"/>
      <c r="Q5" s="13">
        <v>46022</v>
      </c>
      <c r="R5" s="14">
        <v>46023</v>
      </c>
      <c r="S5" s="12" t="s">
        <v>93</v>
      </c>
      <c r="T5" s="15">
        <v>47173</v>
      </c>
      <c r="U5" s="15">
        <v>509682</v>
      </c>
      <c r="V5" s="16">
        <f t="shared" si="0"/>
        <v>509.68200000000002</v>
      </c>
      <c r="W5" s="12"/>
      <c r="X5" s="12"/>
      <c r="Y5" s="12" t="s">
        <v>59</v>
      </c>
      <c r="Z5" s="12"/>
      <c r="AA5" s="11" t="s">
        <v>94</v>
      </c>
      <c r="AB5" s="11" t="s">
        <v>68</v>
      </c>
      <c r="AC5" s="11" t="s">
        <v>95</v>
      </c>
    </row>
    <row r="6" spans="1:29">
      <c r="A6" s="11" t="s">
        <v>96</v>
      </c>
      <c r="B6" s="11" t="s">
        <v>97</v>
      </c>
      <c r="C6" s="11" t="s">
        <v>91</v>
      </c>
      <c r="D6" s="11">
        <v>31935265</v>
      </c>
      <c r="E6" s="24" t="s">
        <v>77</v>
      </c>
      <c r="F6" s="18" t="s">
        <v>19</v>
      </c>
      <c r="G6" s="12" t="s">
        <v>19</v>
      </c>
      <c r="H6" s="11" t="s">
        <v>78</v>
      </c>
      <c r="I6" s="11" t="s">
        <v>78</v>
      </c>
      <c r="J6" s="11" t="s">
        <v>98</v>
      </c>
      <c r="K6" s="12">
        <v>1169</v>
      </c>
      <c r="L6" s="12">
        <v>99001</v>
      </c>
      <c r="M6" s="11">
        <v>4100041833</v>
      </c>
      <c r="N6" s="11" t="s">
        <v>80</v>
      </c>
      <c r="O6" s="11">
        <v>1121814</v>
      </c>
      <c r="P6" s="11"/>
      <c r="Q6" s="13">
        <v>46022</v>
      </c>
      <c r="R6" s="14">
        <v>46023</v>
      </c>
      <c r="S6" s="19" t="s">
        <v>99</v>
      </c>
      <c r="T6" s="20">
        <v>9916</v>
      </c>
      <c r="U6" s="20">
        <v>107135</v>
      </c>
      <c r="V6" s="21">
        <f t="shared" si="0"/>
        <v>107.13500000000001</v>
      </c>
      <c r="W6" s="12"/>
      <c r="X6" s="12"/>
      <c r="Y6" s="12" t="s">
        <v>59</v>
      </c>
      <c r="Z6" s="12"/>
      <c r="AA6" s="11" t="s">
        <v>94</v>
      </c>
      <c r="AB6" s="11" t="s">
        <v>68</v>
      </c>
      <c r="AC6" s="11" t="s">
        <v>95</v>
      </c>
    </row>
    <row r="7" spans="1:29" ht="15.75" customHeight="1">
      <c r="S7" s="22" t="s">
        <v>100</v>
      </c>
      <c r="T7" s="23">
        <f>SUM(T2:T6)</f>
        <v>69896</v>
      </c>
      <c r="U7" s="23">
        <f t="shared" ref="U7:V7" si="1">SUM(U2:U6)</f>
        <v>755752</v>
      </c>
      <c r="V7" s="23">
        <f t="shared" si="1"/>
        <v>755.75199999999995</v>
      </c>
    </row>
  </sheetData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Nemec</dc:creator>
  <cp:keywords/>
  <dc:description/>
  <cp:lastModifiedBy/>
  <cp:revision/>
  <dcterms:created xsi:type="dcterms:W3CDTF">2024-05-28T09:14:09Z</dcterms:created>
  <dcterms:modified xsi:type="dcterms:W3CDTF">2024-09-03T17:07:57Z</dcterms:modified>
  <cp:category/>
  <cp:contentStatus/>
</cp:coreProperties>
</file>