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janakova\Desktop\Poľnohosp práce Želiezovce\Výzva na súťaž a všetky podklady FIN\"/>
    </mc:Choice>
  </mc:AlternateContent>
  <bookViews>
    <workbookView xWindow="0" yWindow="0" windowWidth="11976" windowHeight="10572" tabRatio="681"/>
  </bookViews>
  <sheets>
    <sheet name="Hárok1" sheetId="9" r:id="rId1"/>
    <sheet name="45,83 há 2020 hrach+pšenica" sheetId="7" r:id="rId2"/>
    <sheet name="45,83 ha 2021 pšenica + repka" sheetId="5" r:id="rId3"/>
    <sheet name="46,23 há 2020 pšenica+ repka" sheetId="8" r:id="rId4"/>
    <sheet name="46,23 há  2021 repka+pšenica" sheetId="6" r:id="rId5"/>
  </sheets>
  <definedNames>
    <definedName name="_xlnm.Print_Area" localSheetId="1">'45,83 há 2020 hrach+pšenica'!$A$1:$G$29</definedName>
    <definedName name="_xlnm.Print_Area" localSheetId="2">'45,83 ha 2021 pšenica + repka'!$A$1:$G$33</definedName>
    <definedName name="_xlnm.Print_Area" localSheetId="4">'46,23 há  2021 repka+pšenica'!$A$1:$G$32</definedName>
    <definedName name="_xlnm.Print_Area" localSheetId="3">'46,23 há 2020 pšenica+ repka'!$A$1:$G$35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6" l="1"/>
  <c r="G8" i="6"/>
  <c r="G9" i="6"/>
  <c r="G10" i="6"/>
  <c r="G11" i="6"/>
  <c r="G12" i="6"/>
  <c r="G13" i="6"/>
  <c r="G14" i="6"/>
  <c r="G15" i="6"/>
  <c r="G16" i="6"/>
  <c r="G17" i="6"/>
  <c r="G18" i="6"/>
  <c r="G19" i="6"/>
  <c r="G6" i="6"/>
  <c r="G26" i="8"/>
  <c r="G24" i="8"/>
  <c r="G25" i="8"/>
  <c r="G24" i="5"/>
  <c r="G25" i="5"/>
  <c r="G26" i="5"/>
  <c r="G22" i="8"/>
  <c r="G23" i="8"/>
  <c r="G27" i="8"/>
  <c r="G28" i="8"/>
  <c r="G29" i="8"/>
  <c r="G21" i="8"/>
  <c r="G6" i="8"/>
  <c r="G7" i="8"/>
  <c r="G8" i="8"/>
  <c r="G9" i="8"/>
  <c r="G10" i="8"/>
  <c r="G11" i="8"/>
  <c r="G12" i="8"/>
  <c r="G13" i="8"/>
  <c r="G14" i="8"/>
  <c r="G15" i="8"/>
  <c r="G16" i="8"/>
  <c r="G17" i="8"/>
  <c r="G5" i="8"/>
  <c r="G28" i="6"/>
  <c r="G27" i="6"/>
  <c r="G26" i="6"/>
  <c r="G25" i="6"/>
  <c r="G24" i="6"/>
  <c r="G23" i="6"/>
  <c r="G29" i="5"/>
  <c r="G22" i="5"/>
  <c r="G23" i="5"/>
  <c r="G27" i="5"/>
  <c r="G28" i="5"/>
  <c r="G21" i="5"/>
  <c r="G6" i="5"/>
  <c r="G7" i="5"/>
  <c r="G8" i="5"/>
  <c r="G9" i="5"/>
  <c r="G10" i="5"/>
  <c r="G11" i="5"/>
  <c r="G12" i="5"/>
  <c r="G13" i="5"/>
  <c r="G14" i="5"/>
  <c r="G15" i="5"/>
  <c r="G16" i="5"/>
  <c r="G17" i="5"/>
  <c r="G5" i="5"/>
  <c r="G21" i="7"/>
  <c r="G22" i="7"/>
  <c r="G23" i="7"/>
  <c r="G24" i="7"/>
  <c r="G25" i="7"/>
  <c r="G20" i="7"/>
  <c r="G6" i="7"/>
  <c r="G7" i="7"/>
  <c r="G8" i="7"/>
  <c r="G9" i="7"/>
  <c r="G10" i="7"/>
  <c r="G11" i="7"/>
  <c r="G12" i="7"/>
  <c r="G13" i="7"/>
  <c r="G14" i="7"/>
  <c r="G15" i="7"/>
  <c r="G16" i="7"/>
  <c r="G5" i="7"/>
  <c r="G20" i="6" l="1"/>
  <c r="G29" i="6"/>
  <c r="G32" i="6" s="1"/>
  <c r="G26" i="7"/>
  <c r="G18" i="8"/>
  <c r="G30" i="5"/>
  <c r="G30" i="8"/>
  <c r="G34" i="8" l="1"/>
  <c r="G17" i="7"/>
  <c r="G29" i="7" s="1"/>
  <c r="G18" i="5" l="1"/>
  <c r="G33" i="5" s="1"/>
</calcChain>
</file>

<file path=xl/sharedStrings.xml><?xml version="1.0" encoding="utf-8"?>
<sst xmlns="http://schemas.openxmlformats.org/spreadsheetml/2006/main" count="358" uniqueCount="154">
  <si>
    <t>číslo položky</t>
  </si>
  <si>
    <t>zber pšenice</t>
  </si>
  <si>
    <t>odvoz od kombajnu</t>
  </si>
  <si>
    <t>prihnojovanie pšenice ozimnej minerálnym hnojivom - práca</t>
  </si>
  <si>
    <t>postrekovanie pšenice ozimnej chemickými postrekmi - práca</t>
  </si>
  <si>
    <t>manipulácia v sklade</t>
  </si>
  <si>
    <t>množstvo</t>
  </si>
  <si>
    <t>ha</t>
  </si>
  <si>
    <t>Cenová ponuka za mernú jednotku v € bez DPH:</t>
  </si>
  <si>
    <t>Merná jednotka</t>
  </si>
  <si>
    <t>Cenová ponuka za položku v € bez DPH:</t>
  </si>
  <si>
    <t>rozmetanie PH + vývoz</t>
  </si>
  <si>
    <t>sejba pšenice ozimnej</t>
  </si>
  <si>
    <t>diskovanie + kultivácia</t>
  </si>
  <si>
    <t>rozmetanie hnojiva+ vývoz hnojiva</t>
  </si>
  <si>
    <t>pšenica ozimná</t>
  </si>
  <si>
    <t>zber pšenice kombajnom</t>
  </si>
  <si>
    <t xml:space="preserve">Názov predmetu zákazky:  Poľnohospodárske práce v k.ú.Želiezovce </t>
  </si>
  <si>
    <t>hod.</t>
  </si>
  <si>
    <t>agronomické služby</t>
  </si>
  <si>
    <t>monitoring</t>
  </si>
  <si>
    <t>pšenica ozimná (následná plodina )</t>
  </si>
  <si>
    <t>prihnojovanie 3-krát</t>
  </si>
  <si>
    <t xml:space="preserve">odvoz pozbieranej repky od kombajnu do  skladu </t>
  </si>
  <si>
    <t>t</t>
  </si>
  <si>
    <t>diskovanie</t>
  </si>
  <si>
    <t>Spolu pšenica ozimná</t>
  </si>
  <si>
    <t xml:space="preserve">príprava pôdy kombinovaným náradím </t>
  </si>
  <si>
    <t xml:space="preserve">osivo pšenice ozimnej </t>
  </si>
  <si>
    <t>skladovanie</t>
  </si>
  <si>
    <t xml:space="preserve">hnojivo LAD </t>
  </si>
  <si>
    <t>t/mesiac</t>
  </si>
  <si>
    <t>hnojivo DASA</t>
  </si>
  <si>
    <t xml:space="preserve">Názov predmetu zákazky:  Poľnohospodárske práce v roku  v k.ú.Želiezovce </t>
  </si>
  <si>
    <t>smykovanie</t>
  </si>
  <si>
    <t>smykovanie plochy</t>
  </si>
  <si>
    <t>sejba hrachu + vývoz osiva</t>
  </si>
  <si>
    <t>osivo hrachu</t>
  </si>
  <si>
    <t>12 výsevných jednotiek/ha</t>
  </si>
  <si>
    <t>vj</t>
  </si>
  <si>
    <t>zber hrachu</t>
  </si>
  <si>
    <t>odvoz hrachu</t>
  </si>
  <si>
    <t>km</t>
  </si>
  <si>
    <t>nakládka a vykládka</t>
  </si>
  <si>
    <t>hod</t>
  </si>
  <si>
    <t>postrekovanie 4-krát + vývoz vody</t>
  </si>
  <si>
    <t>postrekovanie 3-krát</t>
  </si>
  <si>
    <t>repka olejná</t>
  </si>
  <si>
    <t>prihnojovanie repky olejnej minerálnym hnojivom - práca</t>
  </si>
  <si>
    <t>postrekovanie repky olejnej chemickými postrekmi - práca</t>
  </si>
  <si>
    <t>zber repky</t>
  </si>
  <si>
    <t>nakladanie repky</t>
  </si>
  <si>
    <t xml:space="preserve">odvoz pozbieranej pšenice od kombajnu do  skladu </t>
  </si>
  <si>
    <t>naskladnenie, vetranie</t>
  </si>
  <si>
    <t>uskladnené množstvo   1Eur/t za mesiac</t>
  </si>
  <si>
    <t>naskladnenie a vetranie</t>
  </si>
  <si>
    <t>vyskladnenie</t>
  </si>
  <si>
    <t>uskladnené množstvo  1 Eur/t za mesiac</t>
  </si>
  <si>
    <t>insekticídy</t>
  </si>
  <si>
    <t xml:space="preserve">1x jarná aplikácia, 1x aplikácia pred kvitnutím </t>
  </si>
  <si>
    <t>celok</t>
  </si>
  <si>
    <t>fungicídy</t>
  </si>
  <si>
    <t>desikant</t>
  </si>
  <si>
    <t>prípravok na elimináciu vypadávania semien zo strukov</t>
  </si>
  <si>
    <t>herbicídy preemergentné a postemergentné</t>
  </si>
  <si>
    <t>1x aplikácia na ochranu listovej plochy, 1x aplikácia na ochranu klasov</t>
  </si>
  <si>
    <t>herbicíd</t>
  </si>
  <si>
    <t>1x aplikácia postemergentného herbicídu</t>
  </si>
  <si>
    <t xml:space="preserve">Návrh na plnenie kritérií na vyhodnotenie ponúk (cenová ponuka) </t>
  </si>
  <si>
    <t>opis predmetu zákazky na výmere 45,83 ha(dávka na ha)</t>
  </si>
  <si>
    <t>opis predmetu zákazky na výmere 45,83 ha (dávka na ha)</t>
  </si>
  <si>
    <t>insekticíd</t>
  </si>
  <si>
    <t>0,25 t/ha</t>
  </si>
  <si>
    <t>0,40 t/ha</t>
  </si>
  <si>
    <t>0,30 t/ha</t>
  </si>
  <si>
    <t>1 x aplikácia proti škodcom</t>
  </si>
  <si>
    <t xml:space="preserve">2x </t>
  </si>
  <si>
    <t>2 x</t>
  </si>
  <si>
    <t>2x</t>
  </si>
  <si>
    <t>postrekovanie 5-krát</t>
  </si>
  <si>
    <t>1x jarná aplikácia, 1x aplikácia pred kvitnutím 1x na kvet</t>
  </si>
  <si>
    <t>osev pšenice ozimnej v roku 2020</t>
  </si>
  <si>
    <t>pestovanie repky olejnej v roku 2021</t>
  </si>
  <si>
    <t>opis predmetu zákazky na výmere 46,23 ha(dávka na ha)</t>
  </si>
  <si>
    <t>Spolu 2020</t>
  </si>
  <si>
    <t>pestovanie  pšenice ozimnej v roku 2021</t>
  </si>
  <si>
    <t>Spolu za 2021</t>
  </si>
  <si>
    <t>Spolu za 2020</t>
  </si>
  <si>
    <t>pestovanie pšenice ozimnej v roku 2020</t>
  </si>
  <si>
    <t>repka olejná (následná plodina )</t>
  </si>
  <si>
    <t>sejba repky olejnej</t>
  </si>
  <si>
    <t>osivo repky olejnej</t>
  </si>
  <si>
    <t>osev repky olejnej v roku 2020</t>
  </si>
  <si>
    <t>osev repky olejnej v roku 2021</t>
  </si>
  <si>
    <t>1x aplikácia pred kvitnutím, 1x aplikácia počas kvitnutia</t>
  </si>
  <si>
    <t>Spolu repka olejná</t>
  </si>
  <si>
    <t>pestovanie hrášku v roku 2020</t>
  </si>
  <si>
    <t xml:space="preserve">hrášok </t>
  </si>
  <si>
    <t>vrece</t>
  </si>
  <si>
    <t>Spolu 2021</t>
  </si>
  <si>
    <t>osev pšenice ozimnej v roku 2021</t>
  </si>
  <si>
    <t>sejba hrášku</t>
  </si>
  <si>
    <t>zber hrášku kombajnom</t>
  </si>
  <si>
    <t>odvoz hrášku konečnému odberateľovi</t>
  </si>
  <si>
    <t>nakladanie hrášku a jeho vykladanie</t>
  </si>
  <si>
    <t>postrekovanie hrášku chemickými postrekmi - práca</t>
  </si>
  <si>
    <t>Spolu hrášok</t>
  </si>
  <si>
    <t>zber repky olejnej kombajnom</t>
  </si>
  <si>
    <t>1x aplikácia po sejbe , pred vzídením hrachu; 1x aplikácia po vzídení hrachu</t>
  </si>
  <si>
    <t>1x aplikácia po sejbe, pred vzdením</t>
  </si>
  <si>
    <t>2x aplikácia po vzídení</t>
  </si>
  <si>
    <t>0,35 vriec/ha</t>
  </si>
  <si>
    <t>1x aplikácia na ochranu listovej plochy,                  1x aplikácia na ochranu klasov</t>
  </si>
  <si>
    <t>0,35 vriec/ha = 1 výsevná jednotka/ha</t>
  </si>
  <si>
    <t xml:space="preserve">Príloha č. 3 </t>
  </si>
  <si>
    <t xml:space="preserve">Názov zákazky:  </t>
  </si>
  <si>
    <t xml:space="preserve">Uchádzač: </t>
  </si>
  <si>
    <t xml:space="preserve">obchodné meno: </t>
  </si>
  <si>
    <t xml:space="preserve">Sídlo: </t>
  </si>
  <si>
    <t xml:space="preserve">právna forma:  </t>
  </si>
  <si>
    <t xml:space="preserve">IČO: </t>
  </si>
  <si>
    <t xml:space="preserve">DIČ: </t>
  </si>
  <si>
    <t xml:space="preserve">IČ DPH:  </t>
  </si>
  <si>
    <t xml:space="preserve">zapísaný v registri: </t>
  </si>
  <si>
    <t xml:space="preserve">v mene ktorého koná:  </t>
  </si>
  <si>
    <t xml:space="preserve">IBAN: </t>
  </si>
  <si>
    <t xml:space="preserve">SWIFT:  </t>
  </si>
  <si>
    <t xml:space="preserve">Návrh uchádzača na plnenie kritérií: </t>
  </si>
  <si>
    <t xml:space="preserve">Názov položky </t>
  </si>
  <si>
    <t xml:space="preserve">Celková cena za celý predmet zákazky </t>
  </si>
  <si>
    <t xml:space="preserve">Ak uchádzač nie je platcom DPH, uvedie pre sadzbu DPH  slovné spojenie "Neaplikuje sa". </t>
  </si>
  <si>
    <t xml:space="preserve">Podaním ponuky uchádzač zároveň vyhlasuje a súhlasí, že ak sa stane úspešným, návrh na plnenie kritérií </t>
  </si>
  <si>
    <t xml:space="preserve">bude spolu so štruktúrovaným rozpočtom ceny súčasťou uzatvorenej zmluvy. </t>
  </si>
  <si>
    <t xml:space="preserve">  </t>
  </si>
  <si>
    <t xml:space="preserve">V ..............................., dňa ...................... </t>
  </si>
  <si>
    <t xml:space="preserve"> </t>
  </si>
  <si>
    <t>NÁVRH NA PLNENIE KRITÉRIÍ</t>
  </si>
  <si>
    <t xml:space="preserve"> Poľnohospodárske práce v k.ú. Želiezovce v rokoch 2020 - 2021</t>
  </si>
  <si>
    <t xml:space="preserve">Celková cena bez DPH (€) </t>
  </si>
  <si>
    <t xml:space="preserve">Sadzba DPH v % </t>
  </si>
  <si>
    <t xml:space="preserve">(podpis osoby oprávnenej konať za uchádzača) </t>
  </si>
  <si>
    <t>......................................................</t>
  </si>
  <si>
    <t xml:space="preserve"> bankové spojenie: </t>
  </si>
  <si>
    <t>Výška DPH (EUR)</t>
  </si>
  <si>
    <t>Celková cena s DPH (EUR)</t>
  </si>
  <si>
    <t>Príloha č.3</t>
  </si>
  <si>
    <t xml:space="preserve">Takýto uchádzač týmto prehlasuje, že v prípade zmeny postavenia na platcu DPH je ním  predložená cena konečná </t>
  </si>
  <si>
    <t xml:space="preserve"> a nemenná a bude považovaná za cenu na úrovni s DPH. </t>
  </si>
  <si>
    <t>** Štruktúrovaný rozpočet ceny je súčasťou prílohy č. 3 týchto súťažných podkladov - tabuľka vo formáte MS Excel.</t>
  </si>
  <si>
    <t xml:space="preserve">súhlasí s obsahom návrhu zmluvy, ktorá je súčasťou súťažných podkladov v tomto procese verejného obstarávania, </t>
  </si>
  <si>
    <t xml:space="preserve">všetky uchádzačom predložené doklady, dokumenty, vyhlásenia a údaje uvedené v  ponuke alebo akejkoľvek inej   </t>
  </si>
  <si>
    <t>komunikácii s verejným obstarávateľom týkajúcej sa tohto verejného obstarávania sú pravdivé a úplné, predkladá iba</t>
  </si>
  <si>
    <t xml:space="preserve">jednu ponuku a nie je členom skupiny dodávateľov, ktorá ako iný uchádzač predkladá ponuku. </t>
  </si>
  <si>
    <t xml:space="preserve"> Uchádzač predložením tejto ponuky prehlasuje, že je dôkladne oboznámený s celým obsahom súťažných podkladov,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</si>
</sst>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5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4" fontId="5" fillId="0" borderId="6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0" fontId="7" fillId="0" borderId="8" xfId="0" applyFont="1" applyBorder="1"/>
    <xf numFmtId="4" fontId="6" fillId="0" borderId="8" xfId="0" applyNumberFormat="1" applyFont="1" applyBorder="1"/>
    <xf numFmtId="4" fontId="6" fillId="0" borderId="1" xfId="0" applyNumberFormat="1" applyFont="1" applyBorder="1"/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/>
    <xf numFmtId="0" fontId="14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4" fontId="14" fillId="2" borderId="1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 applyProtection="1">
      <alignment horizontal="right" vertical="center" wrapText="1"/>
      <protection locked="0"/>
    </xf>
    <xf numFmtId="0" fontId="14" fillId="2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right"/>
      <protection locked="0"/>
    </xf>
    <xf numFmtId="4" fontId="13" fillId="0" borderId="1" xfId="0" applyNumberFormat="1" applyFont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right"/>
      <protection locked="0"/>
    </xf>
    <xf numFmtId="4" fontId="9" fillId="0" borderId="0" xfId="0" applyNumberFormat="1" applyFont="1" applyFill="1" applyBorder="1" applyAlignment="1">
      <alignment horizontal="right"/>
    </xf>
    <xf numFmtId="0" fontId="10" fillId="0" borderId="7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/>
    <xf numFmtId="0" fontId="13" fillId="0" borderId="1" xfId="0" applyFont="1" applyBorder="1"/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7" fillId="3" borderId="9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9" workbookViewId="0">
      <selection activeCell="C35" sqref="C35"/>
    </sheetView>
  </sheetViews>
  <sheetFormatPr defaultRowHeight="14.4" x14ac:dyDescent="0.3"/>
  <cols>
    <col min="1" max="1" width="31.44140625" customWidth="1"/>
    <col min="2" max="2" width="13.21875" customWidth="1"/>
    <col min="4" max="4" width="12.33203125" customWidth="1"/>
    <col min="6" max="6" width="11.21875" customWidth="1"/>
  </cols>
  <sheetData>
    <row r="1" spans="1:6" x14ac:dyDescent="0.3">
      <c r="A1" s="86" t="s">
        <v>114</v>
      </c>
      <c r="B1" s="86" t="s">
        <v>136</v>
      </c>
      <c r="C1" s="87"/>
      <c r="D1" s="86"/>
      <c r="E1" s="87"/>
      <c r="F1" s="87"/>
    </row>
    <row r="2" spans="1:6" x14ac:dyDescent="0.3">
      <c r="A2" s="87"/>
      <c r="B2" s="87"/>
      <c r="C2" s="87"/>
      <c r="D2" s="87"/>
      <c r="E2" s="87"/>
      <c r="F2" s="87"/>
    </row>
    <row r="3" spans="1:6" x14ac:dyDescent="0.3">
      <c r="A3" s="87"/>
      <c r="B3" s="87"/>
      <c r="C3" s="87"/>
      <c r="D3" s="87"/>
      <c r="E3" s="87"/>
      <c r="F3" s="87"/>
    </row>
    <row r="4" spans="1:6" x14ac:dyDescent="0.3">
      <c r="A4" s="87" t="s">
        <v>115</v>
      </c>
      <c r="B4" s="86" t="s">
        <v>137</v>
      </c>
      <c r="C4" s="87"/>
      <c r="D4" s="87"/>
      <c r="E4" s="87"/>
      <c r="F4" s="87"/>
    </row>
    <row r="5" spans="1:6" x14ac:dyDescent="0.3">
      <c r="A5" s="87"/>
      <c r="B5" s="87"/>
      <c r="C5" s="86"/>
      <c r="D5" s="87"/>
      <c r="E5" s="87"/>
      <c r="F5" s="87"/>
    </row>
    <row r="6" spans="1:6" x14ac:dyDescent="0.3">
      <c r="A6" s="87" t="s">
        <v>116</v>
      </c>
      <c r="B6" s="87"/>
      <c r="C6" s="87"/>
      <c r="D6" s="87"/>
      <c r="E6" s="87"/>
      <c r="F6" s="87"/>
    </row>
    <row r="7" spans="1:6" x14ac:dyDescent="0.3">
      <c r="A7" s="87" t="s">
        <v>117</v>
      </c>
      <c r="B7" s="87"/>
      <c r="C7" s="87"/>
      <c r="D7" s="87"/>
      <c r="E7" s="87"/>
      <c r="F7" s="87"/>
    </row>
    <row r="8" spans="1:6" x14ac:dyDescent="0.3">
      <c r="A8" s="87" t="s">
        <v>118</v>
      </c>
      <c r="B8" s="87" t="s">
        <v>135</v>
      </c>
      <c r="C8" s="87" t="s">
        <v>135</v>
      </c>
      <c r="D8" s="87" t="s">
        <v>135</v>
      </c>
      <c r="E8" s="87" t="s">
        <v>135</v>
      </c>
      <c r="F8" s="87"/>
    </row>
    <row r="9" spans="1:6" x14ac:dyDescent="0.3">
      <c r="A9" s="87" t="s">
        <v>119</v>
      </c>
      <c r="B9" s="87"/>
      <c r="C9" s="87"/>
      <c r="D9" s="87"/>
      <c r="E9" s="87"/>
      <c r="F9" s="87"/>
    </row>
    <row r="10" spans="1:6" x14ac:dyDescent="0.3">
      <c r="A10" s="87" t="s">
        <v>120</v>
      </c>
      <c r="B10" s="87" t="s">
        <v>135</v>
      </c>
      <c r="C10" s="87" t="s">
        <v>135</v>
      </c>
      <c r="D10" s="87"/>
      <c r="E10" s="87"/>
      <c r="F10" s="87"/>
    </row>
    <row r="11" spans="1:6" x14ac:dyDescent="0.3">
      <c r="A11" s="87" t="s">
        <v>121</v>
      </c>
      <c r="B11" s="87" t="s">
        <v>135</v>
      </c>
      <c r="C11" s="87" t="s">
        <v>135</v>
      </c>
      <c r="D11" s="87"/>
      <c r="E11" s="87"/>
      <c r="F11" s="87"/>
    </row>
    <row r="12" spans="1:6" x14ac:dyDescent="0.3">
      <c r="A12" s="87" t="s">
        <v>122</v>
      </c>
      <c r="B12" s="87" t="s">
        <v>135</v>
      </c>
      <c r="C12" s="87" t="s">
        <v>135</v>
      </c>
      <c r="D12" s="87"/>
      <c r="E12" s="87"/>
      <c r="F12" s="87"/>
    </row>
    <row r="13" spans="1:6" x14ac:dyDescent="0.3">
      <c r="A13" s="87" t="s">
        <v>123</v>
      </c>
      <c r="B13" s="87" t="s">
        <v>135</v>
      </c>
      <c r="C13" s="87" t="s">
        <v>135</v>
      </c>
      <c r="D13" s="87"/>
      <c r="E13" s="87"/>
      <c r="F13" s="87"/>
    </row>
    <row r="14" spans="1:6" x14ac:dyDescent="0.3">
      <c r="A14" s="87" t="s">
        <v>124</v>
      </c>
      <c r="B14" s="87"/>
      <c r="C14" s="87" t="s">
        <v>135</v>
      </c>
      <c r="D14" s="87" t="s">
        <v>142</v>
      </c>
      <c r="E14" s="87"/>
      <c r="F14" s="87"/>
    </row>
    <row r="15" spans="1:6" x14ac:dyDescent="0.3">
      <c r="A15" s="87" t="s">
        <v>125</v>
      </c>
      <c r="B15" s="87" t="s">
        <v>135</v>
      </c>
      <c r="C15" s="87" t="s">
        <v>135</v>
      </c>
      <c r="D15" s="87"/>
      <c r="E15" s="87"/>
      <c r="F15" s="87"/>
    </row>
    <row r="16" spans="1:6" x14ac:dyDescent="0.3">
      <c r="A16" s="87" t="s">
        <v>126</v>
      </c>
      <c r="B16" s="87"/>
      <c r="C16" s="87"/>
      <c r="D16" s="87"/>
      <c r="E16" s="87"/>
      <c r="F16" s="87"/>
    </row>
    <row r="17" spans="1:6" x14ac:dyDescent="0.3">
      <c r="A17" s="87"/>
      <c r="B17" s="87"/>
      <c r="C17" s="87"/>
      <c r="D17" s="87"/>
      <c r="E17" s="87"/>
      <c r="F17" s="87"/>
    </row>
    <row r="18" spans="1:6" ht="15" thickBot="1" x14ac:dyDescent="0.35">
      <c r="A18" s="86" t="s">
        <v>127</v>
      </c>
      <c r="B18" s="87"/>
      <c r="C18" s="87"/>
      <c r="D18" s="87"/>
      <c r="E18" s="87"/>
      <c r="F18" s="87"/>
    </row>
    <row r="19" spans="1:6" ht="32.4" customHeight="1" x14ac:dyDescent="0.3">
      <c r="A19" s="88" t="s">
        <v>128</v>
      </c>
      <c r="B19" s="89" t="s">
        <v>138</v>
      </c>
      <c r="C19" s="89" t="s">
        <v>139</v>
      </c>
      <c r="D19" s="89" t="s">
        <v>143</v>
      </c>
      <c r="E19" s="90" t="s">
        <v>144</v>
      </c>
      <c r="F19" s="91"/>
    </row>
    <row r="20" spans="1:6" ht="36" customHeight="1" thickBot="1" x14ac:dyDescent="0.35">
      <c r="A20" s="92" t="s">
        <v>129</v>
      </c>
      <c r="B20" s="93"/>
      <c r="C20" s="93">
        <v>20</v>
      </c>
      <c r="D20" s="93"/>
      <c r="E20" s="94"/>
      <c r="F20" s="95"/>
    </row>
    <row r="21" spans="1:6" x14ac:dyDescent="0.3">
      <c r="A21" s="87" t="s">
        <v>130</v>
      </c>
      <c r="B21" s="87"/>
      <c r="C21" s="87"/>
      <c r="D21" s="87"/>
      <c r="E21" s="87"/>
      <c r="F21" s="87"/>
    </row>
    <row r="22" spans="1:6" x14ac:dyDescent="0.3">
      <c r="A22" s="87" t="s">
        <v>146</v>
      </c>
      <c r="B22" s="87"/>
      <c r="C22" s="87"/>
      <c r="D22" s="87"/>
      <c r="E22" s="87"/>
      <c r="F22" s="87"/>
    </row>
    <row r="23" spans="1:6" x14ac:dyDescent="0.3">
      <c r="A23" s="87" t="s">
        <v>147</v>
      </c>
      <c r="B23" s="87"/>
      <c r="C23" s="87"/>
      <c r="D23" s="87"/>
      <c r="E23" s="87"/>
      <c r="F23" s="87"/>
    </row>
    <row r="24" spans="1:6" x14ac:dyDescent="0.3">
      <c r="A24" s="87" t="s">
        <v>148</v>
      </c>
      <c r="B24" s="87"/>
      <c r="C24" s="87"/>
      <c r="D24" s="87"/>
      <c r="E24" s="87"/>
      <c r="F24" s="87"/>
    </row>
    <row r="25" spans="1:6" x14ac:dyDescent="0.3">
      <c r="A25" s="87"/>
      <c r="B25" s="87"/>
      <c r="C25" s="87"/>
      <c r="D25" s="87"/>
      <c r="E25" s="87"/>
      <c r="F25" s="87"/>
    </row>
    <row r="26" spans="1:6" x14ac:dyDescent="0.3">
      <c r="A26" s="96" t="s">
        <v>153</v>
      </c>
      <c r="B26" s="96"/>
      <c r="C26" s="96"/>
      <c r="D26" s="96"/>
      <c r="E26" s="96"/>
      <c r="F26" s="96"/>
    </row>
    <row r="27" spans="1:6" x14ac:dyDescent="0.3">
      <c r="A27" s="96" t="s">
        <v>149</v>
      </c>
      <c r="B27" s="96"/>
      <c r="C27" s="96"/>
      <c r="D27" s="96"/>
      <c r="E27" s="96"/>
      <c r="F27" s="96"/>
    </row>
    <row r="28" spans="1:6" x14ac:dyDescent="0.3">
      <c r="A28" s="96" t="s">
        <v>150</v>
      </c>
      <c r="B28" s="96"/>
      <c r="C28" s="96"/>
      <c r="D28" s="96"/>
      <c r="E28" s="96"/>
      <c r="F28" s="96"/>
    </row>
    <row r="29" spans="1:6" x14ac:dyDescent="0.3">
      <c r="A29" s="96" t="s">
        <v>151</v>
      </c>
      <c r="B29" s="96"/>
      <c r="C29" s="96"/>
      <c r="D29" s="96"/>
      <c r="E29" s="96"/>
      <c r="F29" s="96"/>
    </row>
    <row r="30" spans="1:6" x14ac:dyDescent="0.3">
      <c r="A30" s="96" t="s">
        <v>152</v>
      </c>
      <c r="B30" s="96"/>
      <c r="C30" s="96"/>
      <c r="D30" s="96"/>
      <c r="E30" s="96"/>
      <c r="F30" s="96"/>
    </row>
    <row r="31" spans="1:6" x14ac:dyDescent="0.3">
      <c r="A31" s="96"/>
      <c r="B31" s="96"/>
      <c r="C31" s="96"/>
      <c r="D31" s="96"/>
      <c r="E31" s="96"/>
      <c r="F31" s="96"/>
    </row>
    <row r="32" spans="1:6" x14ac:dyDescent="0.3">
      <c r="A32" s="87" t="s">
        <v>131</v>
      </c>
      <c r="B32" s="87"/>
      <c r="C32" s="87"/>
      <c r="D32" s="87"/>
      <c r="E32" s="87"/>
      <c r="F32" s="87"/>
    </row>
    <row r="33" spans="1:6" x14ac:dyDescent="0.3">
      <c r="A33" s="87" t="s">
        <v>132</v>
      </c>
      <c r="B33" s="87"/>
      <c r="C33" s="87"/>
      <c r="D33" s="87"/>
      <c r="E33" s="87"/>
      <c r="F33" s="87"/>
    </row>
    <row r="34" spans="1:6" x14ac:dyDescent="0.3">
      <c r="A34" s="87"/>
      <c r="B34" s="87"/>
      <c r="C34" s="87"/>
      <c r="D34" s="87"/>
      <c r="E34" s="87"/>
      <c r="F34" s="87"/>
    </row>
    <row r="35" spans="1:6" x14ac:dyDescent="0.3">
      <c r="A35" s="87"/>
      <c r="B35" s="87"/>
      <c r="C35" s="87"/>
      <c r="D35" s="87"/>
      <c r="E35" s="87"/>
      <c r="F35" s="87"/>
    </row>
    <row r="36" spans="1:6" x14ac:dyDescent="0.3">
      <c r="A36" s="87" t="s">
        <v>133</v>
      </c>
      <c r="B36" s="87"/>
      <c r="C36" s="87"/>
      <c r="D36" s="87"/>
      <c r="E36" s="87"/>
      <c r="F36" s="87"/>
    </row>
    <row r="37" spans="1:6" x14ac:dyDescent="0.3">
      <c r="A37" s="87" t="s">
        <v>134</v>
      </c>
      <c r="B37" s="87"/>
      <c r="C37" s="87"/>
      <c r="D37" s="87"/>
      <c r="E37" s="87"/>
      <c r="F37" s="87"/>
    </row>
    <row r="38" spans="1:6" x14ac:dyDescent="0.3">
      <c r="A38" s="87"/>
      <c r="B38" s="87"/>
      <c r="C38" s="87"/>
      <c r="D38" s="87"/>
      <c r="E38" s="87"/>
      <c r="F38" s="87"/>
    </row>
    <row r="39" spans="1:6" x14ac:dyDescent="0.3">
      <c r="A39" s="87"/>
      <c r="B39" s="87"/>
      <c r="C39" s="87"/>
      <c r="D39" s="87"/>
      <c r="E39" s="87"/>
      <c r="F39" s="87"/>
    </row>
    <row r="40" spans="1:6" x14ac:dyDescent="0.3">
      <c r="A40" s="87"/>
      <c r="B40" s="87"/>
      <c r="C40" s="87"/>
      <c r="D40" s="87"/>
      <c r="E40" s="87"/>
      <c r="F40" s="87"/>
    </row>
    <row r="41" spans="1:6" x14ac:dyDescent="0.3">
      <c r="A41" s="87" t="s">
        <v>135</v>
      </c>
      <c r="B41" s="87"/>
      <c r="C41" s="87" t="s">
        <v>140</v>
      </c>
      <c r="D41" s="87"/>
      <c r="E41" s="87"/>
      <c r="F41" s="87"/>
    </row>
    <row r="42" spans="1:6" x14ac:dyDescent="0.3">
      <c r="A42" s="87"/>
      <c r="B42" s="87"/>
      <c r="C42" s="87" t="s">
        <v>141</v>
      </c>
      <c r="D42" s="87"/>
      <c r="E42" s="87"/>
      <c r="F42" s="87"/>
    </row>
    <row r="43" spans="1:6" x14ac:dyDescent="0.3">
      <c r="A43" s="44"/>
      <c r="B43" s="44"/>
      <c r="C43" s="44"/>
      <c r="D43" s="44"/>
      <c r="E43" s="44"/>
      <c r="F43" s="44"/>
    </row>
  </sheetData>
  <mergeCells count="2">
    <mergeCell ref="E19:F19"/>
    <mergeCell ref="E20:F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Zeros="0" view="pageBreakPreview" zoomScaleNormal="100" zoomScaleSheetLayoutView="100" workbookViewId="0">
      <selection activeCell="B1" sqref="B1"/>
    </sheetView>
  </sheetViews>
  <sheetFormatPr defaultRowHeight="14.4" x14ac:dyDescent="0.3"/>
  <cols>
    <col min="1" max="1" width="4.88671875" customWidth="1"/>
    <col min="2" max="2" width="22.33203125" customWidth="1"/>
    <col min="3" max="3" width="39.6640625" customWidth="1"/>
    <col min="4" max="4" width="8" customWidth="1"/>
    <col min="5" max="5" width="8.5546875" customWidth="1"/>
    <col min="6" max="6" width="13.6640625" customWidth="1"/>
    <col min="7" max="7" width="12.5546875" customWidth="1"/>
  </cols>
  <sheetData>
    <row r="1" spans="1:7" ht="15.6" x14ac:dyDescent="0.3">
      <c r="A1" s="43"/>
      <c r="B1" s="45" t="s">
        <v>145</v>
      </c>
      <c r="C1" s="46" t="s">
        <v>68</v>
      </c>
      <c r="D1" s="42"/>
      <c r="E1" s="42"/>
      <c r="F1" s="43"/>
      <c r="G1" s="43"/>
    </row>
    <row r="2" spans="1:7" ht="15.6" x14ac:dyDescent="0.3">
      <c r="A2" s="47"/>
      <c r="B2" s="48"/>
      <c r="C2" s="49"/>
      <c r="D2" s="43"/>
      <c r="E2" s="43"/>
      <c r="F2" s="43"/>
      <c r="G2" s="43"/>
    </row>
    <row r="3" spans="1:7" ht="52.8" x14ac:dyDescent="0.3">
      <c r="A3" s="50" t="s">
        <v>0</v>
      </c>
      <c r="B3" s="50" t="s">
        <v>33</v>
      </c>
      <c r="C3" s="51" t="s">
        <v>69</v>
      </c>
      <c r="D3" s="52" t="s">
        <v>9</v>
      </c>
      <c r="E3" s="51" t="s">
        <v>6</v>
      </c>
      <c r="F3" s="51" t="s">
        <v>8</v>
      </c>
      <c r="G3" s="51" t="s">
        <v>10</v>
      </c>
    </row>
    <row r="4" spans="1:7" x14ac:dyDescent="0.3">
      <c r="A4" s="51"/>
      <c r="B4" s="53" t="s">
        <v>97</v>
      </c>
      <c r="C4" s="53" t="s">
        <v>96</v>
      </c>
      <c r="D4" s="50"/>
      <c r="E4" s="50"/>
      <c r="F4" s="54"/>
      <c r="G4" s="55"/>
    </row>
    <row r="5" spans="1:7" x14ac:dyDescent="0.3">
      <c r="A5" s="51">
        <v>1</v>
      </c>
      <c r="B5" s="50" t="s">
        <v>34</v>
      </c>
      <c r="C5" s="50" t="s">
        <v>35</v>
      </c>
      <c r="D5" s="50" t="s">
        <v>7</v>
      </c>
      <c r="E5" s="56">
        <v>45.83</v>
      </c>
      <c r="F5" s="57"/>
      <c r="G5" s="55">
        <f>E5*F5</f>
        <v>0</v>
      </c>
    </row>
    <row r="6" spans="1:7" x14ac:dyDescent="0.3">
      <c r="A6" s="51">
        <v>2</v>
      </c>
      <c r="B6" s="50" t="s">
        <v>11</v>
      </c>
      <c r="C6" s="50" t="s">
        <v>14</v>
      </c>
      <c r="D6" s="50" t="s">
        <v>7</v>
      </c>
      <c r="E6" s="56">
        <v>45.83</v>
      </c>
      <c r="F6" s="57"/>
      <c r="G6" s="55">
        <f t="shared" ref="G6:G16" si="0">E6*F6</f>
        <v>0</v>
      </c>
    </row>
    <row r="7" spans="1:7" ht="26.4" x14ac:dyDescent="0.3">
      <c r="A7" s="51">
        <v>3</v>
      </c>
      <c r="B7" s="50" t="s">
        <v>45</v>
      </c>
      <c r="C7" s="50" t="s">
        <v>105</v>
      </c>
      <c r="D7" s="50" t="s">
        <v>7</v>
      </c>
      <c r="E7" s="56">
        <v>183.32</v>
      </c>
      <c r="F7" s="57"/>
      <c r="G7" s="55">
        <f t="shared" si="0"/>
        <v>0</v>
      </c>
    </row>
    <row r="8" spans="1:7" x14ac:dyDescent="0.3">
      <c r="A8" s="51">
        <v>4</v>
      </c>
      <c r="B8" s="50" t="s">
        <v>36</v>
      </c>
      <c r="C8" s="50" t="s">
        <v>101</v>
      </c>
      <c r="D8" s="50" t="s">
        <v>7</v>
      </c>
      <c r="E8" s="56">
        <v>45.83</v>
      </c>
      <c r="F8" s="57"/>
      <c r="G8" s="55">
        <f t="shared" si="0"/>
        <v>0</v>
      </c>
    </row>
    <row r="9" spans="1:7" x14ac:dyDescent="0.3">
      <c r="A9" s="51">
        <v>5</v>
      </c>
      <c r="B9" s="58" t="s">
        <v>37</v>
      </c>
      <c r="C9" s="58" t="s">
        <v>38</v>
      </c>
      <c r="D9" s="58" t="s">
        <v>39</v>
      </c>
      <c r="E9" s="59">
        <v>550</v>
      </c>
      <c r="F9" s="60"/>
      <c r="G9" s="55">
        <f t="shared" si="0"/>
        <v>0</v>
      </c>
    </row>
    <row r="10" spans="1:7" x14ac:dyDescent="0.3">
      <c r="A10" s="51">
        <v>6</v>
      </c>
      <c r="B10" s="58" t="s">
        <v>40</v>
      </c>
      <c r="C10" s="58" t="s">
        <v>102</v>
      </c>
      <c r="D10" s="58" t="s">
        <v>24</v>
      </c>
      <c r="E10" s="59">
        <v>210</v>
      </c>
      <c r="F10" s="60"/>
      <c r="G10" s="55">
        <f t="shared" si="0"/>
        <v>0</v>
      </c>
    </row>
    <row r="11" spans="1:7" x14ac:dyDescent="0.3">
      <c r="A11" s="51">
        <v>7</v>
      </c>
      <c r="B11" s="50" t="s">
        <v>41</v>
      </c>
      <c r="C11" s="50" t="s">
        <v>103</v>
      </c>
      <c r="D11" s="50" t="s">
        <v>42</v>
      </c>
      <c r="E11" s="56">
        <v>3100</v>
      </c>
      <c r="F11" s="57"/>
      <c r="G11" s="55">
        <f t="shared" si="0"/>
        <v>0</v>
      </c>
    </row>
    <row r="12" spans="1:7" x14ac:dyDescent="0.3">
      <c r="A12" s="51">
        <v>8</v>
      </c>
      <c r="B12" s="50" t="s">
        <v>43</v>
      </c>
      <c r="C12" s="50" t="s">
        <v>104</v>
      </c>
      <c r="D12" s="50" t="s">
        <v>44</v>
      </c>
      <c r="E12" s="56">
        <v>130</v>
      </c>
      <c r="F12" s="57"/>
      <c r="G12" s="55">
        <f t="shared" si="0"/>
        <v>0</v>
      </c>
    </row>
    <row r="13" spans="1:7" ht="26.4" x14ac:dyDescent="0.3">
      <c r="A13" s="51">
        <v>9</v>
      </c>
      <c r="B13" s="50" t="s">
        <v>64</v>
      </c>
      <c r="C13" s="50" t="s">
        <v>108</v>
      </c>
      <c r="D13" s="50" t="s">
        <v>60</v>
      </c>
      <c r="E13" s="56">
        <v>1</v>
      </c>
      <c r="F13" s="57"/>
      <c r="G13" s="55">
        <f t="shared" si="0"/>
        <v>0</v>
      </c>
    </row>
    <row r="14" spans="1:7" ht="26.4" x14ac:dyDescent="0.3">
      <c r="A14" s="51">
        <v>10</v>
      </c>
      <c r="B14" s="50" t="s">
        <v>58</v>
      </c>
      <c r="C14" s="50" t="s">
        <v>94</v>
      </c>
      <c r="D14" s="50" t="s">
        <v>60</v>
      </c>
      <c r="E14" s="56">
        <v>1</v>
      </c>
      <c r="F14" s="57"/>
      <c r="G14" s="55">
        <f t="shared" si="0"/>
        <v>0</v>
      </c>
    </row>
    <row r="15" spans="1:7" x14ac:dyDescent="0.3">
      <c r="A15" s="51">
        <v>11</v>
      </c>
      <c r="B15" s="50" t="s">
        <v>25</v>
      </c>
      <c r="C15" s="50" t="s">
        <v>78</v>
      </c>
      <c r="D15" s="50" t="s">
        <v>7</v>
      </c>
      <c r="E15" s="56">
        <v>91.66</v>
      </c>
      <c r="F15" s="57"/>
      <c r="G15" s="55">
        <f t="shared" si="0"/>
        <v>0</v>
      </c>
    </row>
    <row r="16" spans="1:7" x14ac:dyDescent="0.3">
      <c r="A16" s="51">
        <v>12</v>
      </c>
      <c r="B16" s="50" t="s">
        <v>19</v>
      </c>
      <c r="C16" s="50" t="s">
        <v>20</v>
      </c>
      <c r="D16" s="50" t="s">
        <v>7</v>
      </c>
      <c r="E16" s="56">
        <v>45.83</v>
      </c>
      <c r="F16" s="57"/>
      <c r="G16" s="55">
        <f t="shared" si="0"/>
        <v>0</v>
      </c>
    </row>
    <row r="17" spans="1:7" ht="15.75" customHeight="1" x14ac:dyDescent="0.3">
      <c r="A17" s="76" t="s">
        <v>106</v>
      </c>
      <c r="B17" s="77"/>
      <c r="C17" s="77"/>
      <c r="D17" s="77"/>
      <c r="E17" s="78"/>
      <c r="F17" s="54"/>
      <c r="G17" s="61">
        <f>SUM(G5:G16)</f>
        <v>0</v>
      </c>
    </row>
    <row r="18" spans="1:7" ht="15.75" customHeight="1" x14ac:dyDescent="0.3">
      <c r="A18" s="62"/>
      <c r="B18" s="63"/>
      <c r="C18" s="63"/>
      <c r="D18" s="63"/>
      <c r="E18" s="64"/>
      <c r="F18" s="54"/>
      <c r="G18" s="65"/>
    </row>
    <row r="19" spans="1:7" ht="26.4" x14ac:dyDescent="0.3">
      <c r="A19" s="51"/>
      <c r="B19" s="53" t="s">
        <v>21</v>
      </c>
      <c r="C19" s="53" t="s">
        <v>81</v>
      </c>
      <c r="D19" s="50"/>
      <c r="E19" s="50"/>
      <c r="F19" s="66"/>
      <c r="G19" s="55"/>
    </row>
    <row r="20" spans="1:7" ht="26.4" x14ac:dyDescent="0.3">
      <c r="A20" s="51">
        <v>1</v>
      </c>
      <c r="B20" s="50" t="s">
        <v>27</v>
      </c>
      <c r="C20" s="50" t="s">
        <v>13</v>
      </c>
      <c r="D20" s="50" t="s">
        <v>7</v>
      </c>
      <c r="E20" s="67">
        <v>45.83</v>
      </c>
      <c r="F20" s="57"/>
      <c r="G20" s="55">
        <f>E20*F20</f>
        <v>0</v>
      </c>
    </row>
    <row r="21" spans="1:7" x14ac:dyDescent="0.3">
      <c r="A21" s="51">
        <v>2</v>
      </c>
      <c r="B21" s="50" t="s">
        <v>25</v>
      </c>
      <c r="C21" s="50"/>
      <c r="D21" s="50" t="s">
        <v>7</v>
      </c>
      <c r="E21" s="67">
        <v>45.83</v>
      </c>
      <c r="F21" s="57"/>
      <c r="G21" s="55">
        <f t="shared" ref="G21:G25" si="1">E21*F21</f>
        <v>0</v>
      </c>
    </row>
    <row r="22" spans="1:7" x14ac:dyDescent="0.3">
      <c r="A22" s="51">
        <v>3</v>
      </c>
      <c r="B22" s="50" t="s">
        <v>11</v>
      </c>
      <c r="C22" s="50" t="s">
        <v>14</v>
      </c>
      <c r="D22" s="50" t="s">
        <v>7</v>
      </c>
      <c r="E22" s="67">
        <v>45.83</v>
      </c>
      <c r="F22" s="57"/>
      <c r="G22" s="55">
        <f t="shared" si="1"/>
        <v>0</v>
      </c>
    </row>
    <row r="23" spans="1:7" x14ac:dyDescent="0.3">
      <c r="A23" s="51">
        <v>4</v>
      </c>
      <c r="B23" s="50" t="s">
        <v>12</v>
      </c>
      <c r="C23" s="50" t="s">
        <v>12</v>
      </c>
      <c r="D23" s="50" t="s">
        <v>7</v>
      </c>
      <c r="E23" s="67">
        <v>45.83</v>
      </c>
      <c r="F23" s="57"/>
      <c r="G23" s="55">
        <f t="shared" si="1"/>
        <v>0</v>
      </c>
    </row>
    <row r="24" spans="1:7" x14ac:dyDescent="0.3">
      <c r="A24" s="51">
        <v>5</v>
      </c>
      <c r="B24" s="50" t="s">
        <v>28</v>
      </c>
      <c r="C24" s="50" t="s">
        <v>72</v>
      </c>
      <c r="D24" s="50" t="s">
        <v>24</v>
      </c>
      <c r="E24" s="55">
        <v>12</v>
      </c>
      <c r="F24" s="57"/>
      <c r="G24" s="55">
        <f t="shared" si="1"/>
        <v>0</v>
      </c>
    </row>
    <row r="25" spans="1:7" x14ac:dyDescent="0.3">
      <c r="A25" s="51">
        <v>6</v>
      </c>
      <c r="B25" s="50" t="s">
        <v>19</v>
      </c>
      <c r="C25" s="50" t="s">
        <v>20</v>
      </c>
      <c r="D25" s="50" t="s">
        <v>7</v>
      </c>
      <c r="E25" s="67">
        <v>45.83</v>
      </c>
      <c r="F25" s="57"/>
      <c r="G25" s="55">
        <f t="shared" si="1"/>
        <v>0</v>
      </c>
    </row>
    <row r="26" spans="1:7" ht="15.6" x14ac:dyDescent="0.3">
      <c r="A26" s="79" t="s">
        <v>26</v>
      </c>
      <c r="B26" s="79"/>
      <c r="C26" s="79"/>
      <c r="D26" s="79"/>
      <c r="E26" s="79"/>
      <c r="F26" s="68"/>
      <c r="G26" s="69">
        <f>SUM(G20:G25)</f>
        <v>0</v>
      </c>
    </row>
    <row r="27" spans="1:7" x14ac:dyDescent="0.3">
      <c r="A27" s="70"/>
      <c r="B27" s="70"/>
      <c r="C27" s="70"/>
      <c r="D27" s="70"/>
      <c r="E27" s="70"/>
      <c r="F27" s="71"/>
      <c r="G27" s="72"/>
    </row>
    <row r="28" spans="1:7" x14ac:dyDescent="0.3">
      <c r="A28" s="70"/>
      <c r="B28" s="70"/>
      <c r="C28" s="70"/>
      <c r="D28" s="70"/>
      <c r="E28" s="70"/>
      <c r="F28" s="73"/>
      <c r="G28" s="72"/>
    </row>
    <row r="29" spans="1:7" ht="15.6" x14ac:dyDescent="0.3">
      <c r="A29" s="74"/>
      <c r="B29" s="74"/>
      <c r="C29" s="74"/>
      <c r="D29" s="74"/>
      <c r="E29" s="74"/>
      <c r="F29" s="75" t="s">
        <v>84</v>
      </c>
      <c r="G29" s="75">
        <f>G17+G26</f>
        <v>0</v>
      </c>
    </row>
  </sheetData>
  <mergeCells count="2">
    <mergeCell ref="A17:E17"/>
    <mergeCell ref="A26:E26"/>
  </mergeCells>
  <pageMargins left="0.7" right="0.7" top="0.75" bottom="0.75" header="0.3" footer="0.3"/>
  <pageSetup paperSize="9" scale="79" orientation="portrait" r:id="rId1"/>
  <rowBreaks count="1" manualBreakCount="1">
    <brk id="28" max="6" man="1"/>
  </rowBreaks>
  <colBreaks count="1" manualBreakCount="1">
    <brk id="6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Zeros="0" view="pageBreakPreview" zoomScaleNormal="100" zoomScaleSheetLayoutView="100" workbookViewId="0">
      <selection activeCell="B2" sqref="B2"/>
    </sheetView>
  </sheetViews>
  <sheetFormatPr defaultRowHeight="14.4" x14ac:dyDescent="0.3"/>
  <cols>
    <col min="1" max="1" width="5.6640625" customWidth="1"/>
    <col min="2" max="2" width="30.6640625" style="3" customWidth="1"/>
    <col min="3" max="3" width="39.33203125" customWidth="1"/>
    <col min="4" max="4" width="8.109375" customWidth="1"/>
    <col min="5" max="6" width="9.33203125" bestFit="1" customWidth="1"/>
    <col min="7" max="7" width="12.5546875" bestFit="1" customWidth="1"/>
    <col min="246" max="246" width="8.44140625" customWidth="1"/>
    <col min="247" max="247" width="26.5546875" customWidth="1"/>
    <col min="248" max="248" width="67.6640625" customWidth="1"/>
    <col min="249" max="249" width="38.5546875" customWidth="1"/>
    <col min="502" max="502" width="8.44140625" customWidth="1"/>
    <col min="503" max="503" width="26.5546875" customWidth="1"/>
    <col min="504" max="504" width="67.6640625" customWidth="1"/>
    <col min="505" max="505" width="38.5546875" customWidth="1"/>
    <col min="758" max="758" width="8.44140625" customWidth="1"/>
    <col min="759" max="759" width="26.5546875" customWidth="1"/>
    <col min="760" max="760" width="67.6640625" customWidth="1"/>
    <col min="761" max="761" width="38.5546875" customWidth="1"/>
    <col min="1014" max="1014" width="8.44140625" customWidth="1"/>
    <col min="1015" max="1015" width="26.5546875" customWidth="1"/>
    <col min="1016" max="1016" width="67.6640625" customWidth="1"/>
    <col min="1017" max="1017" width="38.5546875" customWidth="1"/>
    <col min="1270" max="1270" width="8.44140625" customWidth="1"/>
    <col min="1271" max="1271" width="26.5546875" customWidth="1"/>
    <col min="1272" max="1272" width="67.6640625" customWidth="1"/>
    <col min="1273" max="1273" width="38.5546875" customWidth="1"/>
    <col min="1526" max="1526" width="8.44140625" customWidth="1"/>
    <col min="1527" max="1527" width="26.5546875" customWidth="1"/>
    <col min="1528" max="1528" width="67.6640625" customWidth="1"/>
    <col min="1529" max="1529" width="38.5546875" customWidth="1"/>
    <col min="1782" max="1782" width="8.44140625" customWidth="1"/>
    <col min="1783" max="1783" width="26.5546875" customWidth="1"/>
    <col min="1784" max="1784" width="67.6640625" customWidth="1"/>
    <col min="1785" max="1785" width="38.5546875" customWidth="1"/>
    <col min="2038" max="2038" width="8.44140625" customWidth="1"/>
    <col min="2039" max="2039" width="26.5546875" customWidth="1"/>
    <col min="2040" max="2040" width="67.6640625" customWidth="1"/>
    <col min="2041" max="2041" width="38.5546875" customWidth="1"/>
    <col min="2294" max="2294" width="8.44140625" customWidth="1"/>
    <col min="2295" max="2295" width="26.5546875" customWidth="1"/>
    <col min="2296" max="2296" width="67.6640625" customWidth="1"/>
    <col min="2297" max="2297" width="38.5546875" customWidth="1"/>
    <col min="2550" max="2550" width="8.44140625" customWidth="1"/>
    <col min="2551" max="2551" width="26.5546875" customWidth="1"/>
    <col min="2552" max="2552" width="67.6640625" customWidth="1"/>
    <col min="2553" max="2553" width="38.5546875" customWidth="1"/>
    <col min="2806" max="2806" width="8.44140625" customWidth="1"/>
    <col min="2807" max="2807" width="26.5546875" customWidth="1"/>
    <col min="2808" max="2808" width="67.6640625" customWidth="1"/>
    <col min="2809" max="2809" width="38.5546875" customWidth="1"/>
    <col min="3062" max="3062" width="8.44140625" customWidth="1"/>
    <col min="3063" max="3063" width="26.5546875" customWidth="1"/>
    <col min="3064" max="3064" width="67.6640625" customWidth="1"/>
    <col min="3065" max="3065" width="38.5546875" customWidth="1"/>
    <col min="3318" max="3318" width="8.44140625" customWidth="1"/>
    <col min="3319" max="3319" width="26.5546875" customWidth="1"/>
    <col min="3320" max="3320" width="67.6640625" customWidth="1"/>
    <col min="3321" max="3321" width="38.5546875" customWidth="1"/>
    <col min="3574" max="3574" width="8.44140625" customWidth="1"/>
    <col min="3575" max="3575" width="26.5546875" customWidth="1"/>
    <col min="3576" max="3576" width="67.6640625" customWidth="1"/>
    <col min="3577" max="3577" width="38.5546875" customWidth="1"/>
    <col min="3830" max="3830" width="8.44140625" customWidth="1"/>
    <col min="3831" max="3831" width="26.5546875" customWidth="1"/>
    <col min="3832" max="3832" width="67.6640625" customWidth="1"/>
    <col min="3833" max="3833" width="38.5546875" customWidth="1"/>
    <col min="4086" max="4086" width="8.44140625" customWidth="1"/>
    <col min="4087" max="4087" width="26.5546875" customWidth="1"/>
    <col min="4088" max="4088" width="67.6640625" customWidth="1"/>
    <col min="4089" max="4089" width="38.5546875" customWidth="1"/>
    <col min="4342" max="4342" width="8.44140625" customWidth="1"/>
    <col min="4343" max="4343" width="26.5546875" customWidth="1"/>
    <col min="4344" max="4344" width="67.6640625" customWidth="1"/>
    <col min="4345" max="4345" width="38.5546875" customWidth="1"/>
    <col min="4598" max="4598" width="8.44140625" customWidth="1"/>
    <col min="4599" max="4599" width="26.5546875" customWidth="1"/>
    <col min="4600" max="4600" width="67.6640625" customWidth="1"/>
    <col min="4601" max="4601" width="38.5546875" customWidth="1"/>
    <col min="4854" max="4854" width="8.44140625" customWidth="1"/>
    <col min="4855" max="4855" width="26.5546875" customWidth="1"/>
    <col min="4856" max="4856" width="67.6640625" customWidth="1"/>
    <col min="4857" max="4857" width="38.5546875" customWidth="1"/>
    <col min="5110" max="5110" width="8.44140625" customWidth="1"/>
    <col min="5111" max="5111" width="26.5546875" customWidth="1"/>
    <col min="5112" max="5112" width="67.6640625" customWidth="1"/>
    <col min="5113" max="5113" width="38.5546875" customWidth="1"/>
    <col min="5366" max="5366" width="8.44140625" customWidth="1"/>
    <col min="5367" max="5367" width="26.5546875" customWidth="1"/>
    <col min="5368" max="5368" width="67.6640625" customWidth="1"/>
    <col min="5369" max="5369" width="38.5546875" customWidth="1"/>
    <col min="5622" max="5622" width="8.44140625" customWidth="1"/>
    <col min="5623" max="5623" width="26.5546875" customWidth="1"/>
    <col min="5624" max="5624" width="67.6640625" customWidth="1"/>
    <col min="5625" max="5625" width="38.5546875" customWidth="1"/>
    <col min="5878" max="5878" width="8.44140625" customWidth="1"/>
    <col min="5879" max="5879" width="26.5546875" customWidth="1"/>
    <col min="5880" max="5880" width="67.6640625" customWidth="1"/>
    <col min="5881" max="5881" width="38.5546875" customWidth="1"/>
    <col min="6134" max="6134" width="8.44140625" customWidth="1"/>
    <col min="6135" max="6135" width="26.5546875" customWidth="1"/>
    <col min="6136" max="6136" width="67.6640625" customWidth="1"/>
    <col min="6137" max="6137" width="38.5546875" customWidth="1"/>
    <col min="6390" max="6390" width="8.44140625" customWidth="1"/>
    <col min="6391" max="6391" width="26.5546875" customWidth="1"/>
    <col min="6392" max="6392" width="67.6640625" customWidth="1"/>
    <col min="6393" max="6393" width="38.5546875" customWidth="1"/>
    <col min="6646" max="6646" width="8.44140625" customWidth="1"/>
    <col min="6647" max="6647" width="26.5546875" customWidth="1"/>
    <col min="6648" max="6648" width="67.6640625" customWidth="1"/>
    <col min="6649" max="6649" width="38.5546875" customWidth="1"/>
    <col min="6902" max="6902" width="8.44140625" customWidth="1"/>
    <col min="6903" max="6903" width="26.5546875" customWidth="1"/>
    <col min="6904" max="6904" width="67.6640625" customWidth="1"/>
    <col min="6905" max="6905" width="38.5546875" customWidth="1"/>
    <col min="7158" max="7158" width="8.44140625" customWidth="1"/>
    <col min="7159" max="7159" width="26.5546875" customWidth="1"/>
    <col min="7160" max="7160" width="67.6640625" customWidth="1"/>
    <col min="7161" max="7161" width="38.5546875" customWidth="1"/>
    <col min="7414" max="7414" width="8.44140625" customWidth="1"/>
    <col min="7415" max="7415" width="26.5546875" customWidth="1"/>
    <col min="7416" max="7416" width="67.6640625" customWidth="1"/>
    <col min="7417" max="7417" width="38.5546875" customWidth="1"/>
    <col min="7670" max="7670" width="8.44140625" customWidth="1"/>
    <col min="7671" max="7671" width="26.5546875" customWidth="1"/>
    <col min="7672" max="7672" width="67.6640625" customWidth="1"/>
    <col min="7673" max="7673" width="38.5546875" customWidth="1"/>
    <col min="7926" max="7926" width="8.44140625" customWidth="1"/>
    <col min="7927" max="7927" width="26.5546875" customWidth="1"/>
    <col min="7928" max="7928" width="67.6640625" customWidth="1"/>
    <col min="7929" max="7929" width="38.5546875" customWidth="1"/>
    <col min="8182" max="8182" width="8.44140625" customWidth="1"/>
    <col min="8183" max="8183" width="26.5546875" customWidth="1"/>
    <col min="8184" max="8184" width="67.6640625" customWidth="1"/>
    <col min="8185" max="8185" width="38.5546875" customWidth="1"/>
    <col min="8438" max="8438" width="8.44140625" customWidth="1"/>
    <col min="8439" max="8439" width="26.5546875" customWidth="1"/>
    <col min="8440" max="8440" width="67.6640625" customWidth="1"/>
    <col min="8441" max="8441" width="38.5546875" customWidth="1"/>
    <col min="8694" max="8694" width="8.44140625" customWidth="1"/>
    <col min="8695" max="8695" width="26.5546875" customWidth="1"/>
    <col min="8696" max="8696" width="67.6640625" customWidth="1"/>
    <col min="8697" max="8697" width="38.5546875" customWidth="1"/>
    <col min="8950" max="8950" width="8.44140625" customWidth="1"/>
    <col min="8951" max="8951" width="26.5546875" customWidth="1"/>
    <col min="8952" max="8952" width="67.6640625" customWidth="1"/>
    <col min="8953" max="8953" width="38.5546875" customWidth="1"/>
    <col min="9206" max="9206" width="8.44140625" customWidth="1"/>
    <col min="9207" max="9207" width="26.5546875" customWidth="1"/>
    <col min="9208" max="9208" width="67.6640625" customWidth="1"/>
    <col min="9209" max="9209" width="38.5546875" customWidth="1"/>
    <col min="9462" max="9462" width="8.44140625" customWidth="1"/>
    <col min="9463" max="9463" width="26.5546875" customWidth="1"/>
    <col min="9464" max="9464" width="67.6640625" customWidth="1"/>
    <col min="9465" max="9465" width="38.5546875" customWidth="1"/>
    <col min="9718" max="9718" width="8.44140625" customWidth="1"/>
    <col min="9719" max="9719" width="26.5546875" customWidth="1"/>
    <col min="9720" max="9720" width="67.6640625" customWidth="1"/>
    <col min="9721" max="9721" width="38.5546875" customWidth="1"/>
    <col min="9974" max="9974" width="8.44140625" customWidth="1"/>
    <col min="9975" max="9975" width="26.5546875" customWidth="1"/>
    <col min="9976" max="9976" width="67.6640625" customWidth="1"/>
    <col min="9977" max="9977" width="38.5546875" customWidth="1"/>
    <col min="10230" max="10230" width="8.44140625" customWidth="1"/>
    <col min="10231" max="10231" width="26.5546875" customWidth="1"/>
    <col min="10232" max="10232" width="67.6640625" customWidth="1"/>
    <col min="10233" max="10233" width="38.5546875" customWidth="1"/>
    <col min="10486" max="10486" width="8.44140625" customWidth="1"/>
    <col min="10487" max="10487" width="26.5546875" customWidth="1"/>
    <col min="10488" max="10488" width="67.6640625" customWidth="1"/>
    <col min="10489" max="10489" width="38.5546875" customWidth="1"/>
    <col min="10742" max="10742" width="8.44140625" customWidth="1"/>
    <col min="10743" max="10743" width="26.5546875" customWidth="1"/>
    <col min="10744" max="10744" width="67.6640625" customWidth="1"/>
    <col min="10745" max="10745" width="38.5546875" customWidth="1"/>
    <col min="10998" max="10998" width="8.44140625" customWidth="1"/>
    <col min="10999" max="10999" width="26.5546875" customWidth="1"/>
    <col min="11000" max="11000" width="67.6640625" customWidth="1"/>
    <col min="11001" max="11001" width="38.5546875" customWidth="1"/>
    <col min="11254" max="11254" width="8.44140625" customWidth="1"/>
    <col min="11255" max="11255" width="26.5546875" customWidth="1"/>
    <col min="11256" max="11256" width="67.6640625" customWidth="1"/>
    <col min="11257" max="11257" width="38.5546875" customWidth="1"/>
    <col min="11510" max="11510" width="8.44140625" customWidth="1"/>
    <col min="11511" max="11511" width="26.5546875" customWidth="1"/>
    <col min="11512" max="11512" width="67.6640625" customWidth="1"/>
    <col min="11513" max="11513" width="38.5546875" customWidth="1"/>
    <col min="11766" max="11766" width="8.44140625" customWidth="1"/>
    <col min="11767" max="11767" width="26.5546875" customWidth="1"/>
    <col min="11768" max="11768" width="67.6640625" customWidth="1"/>
    <col min="11769" max="11769" width="38.5546875" customWidth="1"/>
    <col min="12022" max="12022" width="8.44140625" customWidth="1"/>
    <col min="12023" max="12023" width="26.5546875" customWidth="1"/>
    <col min="12024" max="12024" width="67.6640625" customWidth="1"/>
    <col min="12025" max="12025" width="38.5546875" customWidth="1"/>
    <col min="12278" max="12278" width="8.44140625" customWidth="1"/>
    <col min="12279" max="12279" width="26.5546875" customWidth="1"/>
    <col min="12280" max="12280" width="67.6640625" customWidth="1"/>
    <col min="12281" max="12281" width="38.5546875" customWidth="1"/>
    <col min="12534" max="12534" width="8.44140625" customWidth="1"/>
    <col min="12535" max="12535" width="26.5546875" customWidth="1"/>
    <col min="12536" max="12536" width="67.6640625" customWidth="1"/>
    <col min="12537" max="12537" width="38.5546875" customWidth="1"/>
    <col min="12790" max="12790" width="8.44140625" customWidth="1"/>
    <col min="12791" max="12791" width="26.5546875" customWidth="1"/>
    <col min="12792" max="12792" width="67.6640625" customWidth="1"/>
    <col min="12793" max="12793" width="38.5546875" customWidth="1"/>
    <col min="13046" max="13046" width="8.44140625" customWidth="1"/>
    <col min="13047" max="13047" width="26.5546875" customWidth="1"/>
    <col min="13048" max="13048" width="67.6640625" customWidth="1"/>
    <col min="13049" max="13049" width="38.5546875" customWidth="1"/>
    <col min="13302" max="13302" width="8.44140625" customWidth="1"/>
    <col min="13303" max="13303" width="26.5546875" customWidth="1"/>
    <col min="13304" max="13304" width="67.6640625" customWidth="1"/>
    <col min="13305" max="13305" width="38.5546875" customWidth="1"/>
    <col min="13558" max="13558" width="8.44140625" customWidth="1"/>
    <col min="13559" max="13559" width="26.5546875" customWidth="1"/>
    <col min="13560" max="13560" width="67.6640625" customWidth="1"/>
    <col min="13561" max="13561" width="38.5546875" customWidth="1"/>
    <col min="13814" max="13814" width="8.44140625" customWidth="1"/>
    <col min="13815" max="13815" width="26.5546875" customWidth="1"/>
    <col min="13816" max="13816" width="67.6640625" customWidth="1"/>
    <col min="13817" max="13817" width="38.5546875" customWidth="1"/>
    <col min="14070" max="14070" width="8.44140625" customWidth="1"/>
    <col min="14071" max="14071" width="26.5546875" customWidth="1"/>
    <col min="14072" max="14072" width="67.6640625" customWidth="1"/>
    <col min="14073" max="14073" width="38.5546875" customWidth="1"/>
    <col min="14326" max="14326" width="8.44140625" customWidth="1"/>
    <col min="14327" max="14327" width="26.5546875" customWidth="1"/>
    <col min="14328" max="14328" width="67.6640625" customWidth="1"/>
    <col min="14329" max="14329" width="38.5546875" customWidth="1"/>
    <col min="14582" max="14582" width="8.44140625" customWidth="1"/>
    <col min="14583" max="14583" width="26.5546875" customWidth="1"/>
    <col min="14584" max="14584" width="67.6640625" customWidth="1"/>
    <col min="14585" max="14585" width="38.5546875" customWidth="1"/>
    <col min="14838" max="14838" width="8.44140625" customWidth="1"/>
    <col min="14839" max="14839" width="26.5546875" customWidth="1"/>
    <col min="14840" max="14840" width="67.6640625" customWidth="1"/>
    <col min="14841" max="14841" width="38.5546875" customWidth="1"/>
    <col min="15094" max="15094" width="8.44140625" customWidth="1"/>
    <col min="15095" max="15095" width="26.5546875" customWidth="1"/>
    <col min="15096" max="15096" width="67.6640625" customWidth="1"/>
    <col min="15097" max="15097" width="38.5546875" customWidth="1"/>
    <col min="15350" max="15350" width="8.44140625" customWidth="1"/>
    <col min="15351" max="15351" width="26.5546875" customWidth="1"/>
    <col min="15352" max="15352" width="67.6640625" customWidth="1"/>
    <col min="15353" max="15353" width="38.5546875" customWidth="1"/>
    <col min="15606" max="15606" width="8.44140625" customWidth="1"/>
    <col min="15607" max="15607" width="26.5546875" customWidth="1"/>
    <col min="15608" max="15608" width="67.6640625" customWidth="1"/>
    <col min="15609" max="15609" width="38.5546875" customWidth="1"/>
    <col min="15862" max="15862" width="8.44140625" customWidth="1"/>
    <col min="15863" max="15863" width="26.5546875" customWidth="1"/>
    <col min="15864" max="15864" width="67.6640625" customWidth="1"/>
    <col min="15865" max="15865" width="38.5546875" customWidth="1"/>
    <col min="16118" max="16118" width="8.44140625" customWidth="1"/>
    <col min="16119" max="16119" width="26.5546875" customWidth="1"/>
    <col min="16120" max="16120" width="67.6640625" customWidth="1"/>
    <col min="16121" max="16121" width="38.5546875" customWidth="1"/>
  </cols>
  <sheetData>
    <row r="1" spans="1:7" s="1" customFormat="1" ht="15.6" x14ac:dyDescent="0.3">
      <c r="B1" s="1" t="s">
        <v>145</v>
      </c>
      <c r="C1" s="1" t="s">
        <v>68</v>
      </c>
    </row>
    <row r="2" spans="1:7" ht="15.6" x14ac:dyDescent="0.3">
      <c r="A2" s="2"/>
      <c r="B2" s="1"/>
      <c r="C2" s="1"/>
    </row>
    <row r="3" spans="1:7" ht="77.25" customHeight="1" x14ac:dyDescent="0.3">
      <c r="A3" s="4" t="s">
        <v>0</v>
      </c>
      <c r="B3" s="4" t="s">
        <v>17</v>
      </c>
      <c r="C3" s="5" t="s">
        <v>70</v>
      </c>
      <c r="D3" s="15" t="s">
        <v>9</v>
      </c>
      <c r="E3" s="5" t="s">
        <v>6</v>
      </c>
      <c r="F3" s="5" t="s">
        <v>8</v>
      </c>
      <c r="G3" s="5" t="s">
        <v>10</v>
      </c>
    </row>
    <row r="4" spans="1:7" ht="18.75" customHeight="1" x14ac:dyDescent="0.3">
      <c r="A4" s="5"/>
      <c r="B4" s="9" t="s">
        <v>15</v>
      </c>
      <c r="C4" s="9" t="s">
        <v>85</v>
      </c>
      <c r="D4" s="4"/>
      <c r="E4" s="4"/>
      <c r="F4" s="17"/>
      <c r="G4" s="13"/>
    </row>
    <row r="5" spans="1:7" ht="30" customHeight="1" x14ac:dyDescent="0.3">
      <c r="A5" s="7">
        <v>1</v>
      </c>
      <c r="B5" s="6" t="s">
        <v>22</v>
      </c>
      <c r="C5" s="6" t="s">
        <v>3</v>
      </c>
      <c r="D5" s="6" t="s">
        <v>7</v>
      </c>
      <c r="E5" s="23">
        <v>137.49</v>
      </c>
      <c r="F5" s="24"/>
      <c r="G5" s="13">
        <f>E5*F5</f>
        <v>0</v>
      </c>
    </row>
    <row r="6" spans="1:7" ht="24.75" customHeight="1" x14ac:dyDescent="0.3">
      <c r="A6" s="5">
        <v>2</v>
      </c>
      <c r="B6" s="4" t="s">
        <v>46</v>
      </c>
      <c r="C6" s="4" t="s">
        <v>4</v>
      </c>
      <c r="D6" s="4" t="s">
        <v>7</v>
      </c>
      <c r="E6" s="23">
        <v>137.49</v>
      </c>
      <c r="F6" s="24"/>
      <c r="G6" s="13">
        <f t="shared" ref="G6:G17" si="0">E6*F6</f>
        <v>0</v>
      </c>
    </row>
    <row r="7" spans="1:7" ht="18.75" customHeight="1" x14ac:dyDescent="0.3">
      <c r="A7" s="7">
        <v>3</v>
      </c>
      <c r="B7" s="4" t="s">
        <v>1</v>
      </c>
      <c r="C7" s="4" t="s">
        <v>16</v>
      </c>
      <c r="D7" s="4" t="s">
        <v>7</v>
      </c>
      <c r="E7" s="23">
        <v>45.83</v>
      </c>
      <c r="F7" s="24"/>
      <c r="G7" s="13">
        <f t="shared" si="0"/>
        <v>0</v>
      </c>
    </row>
    <row r="8" spans="1:7" s="10" customFormat="1" ht="24.75" customHeight="1" x14ac:dyDescent="0.3">
      <c r="A8" s="5">
        <v>4</v>
      </c>
      <c r="B8" s="4" t="s">
        <v>2</v>
      </c>
      <c r="C8" s="4" t="s">
        <v>23</v>
      </c>
      <c r="D8" s="4" t="s">
        <v>7</v>
      </c>
      <c r="E8" s="23">
        <v>45.83</v>
      </c>
      <c r="F8" s="24"/>
      <c r="G8" s="13">
        <f t="shared" si="0"/>
        <v>0</v>
      </c>
    </row>
    <row r="9" spans="1:7" s="10" customFormat="1" ht="16.5" customHeight="1" x14ac:dyDescent="0.3">
      <c r="A9" s="7">
        <v>5</v>
      </c>
      <c r="B9" s="16" t="s">
        <v>5</v>
      </c>
      <c r="C9" s="16" t="s">
        <v>53</v>
      </c>
      <c r="D9" s="4" t="s">
        <v>18</v>
      </c>
      <c r="E9" s="23">
        <v>33</v>
      </c>
      <c r="F9" s="24"/>
      <c r="G9" s="13">
        <f t="shared" si="0"/>
        <v>0</v>
      </c>
    </row>
    <row r="10" spans="1:7" ht="16.5" customHeight="1" x14ac:dyDescent="0.3">
      <c r="A10" s="5">
        <v>6</v>
      </c>
      <c r="B10" s="16" t="s">
        <v>29</v>
      </c>
      <c r="C10" s="16" t="s">
        <v>57</v>
      </c>
      <c r="D10" s="4" t="s">
        <v>31</v>
      </c>
      <c r="E10" s="23">
        <v>275</v>
      </c>
      <c r="F10" s="24"/>
      <c r="G10" s="13">
        <f t="shared" si="0"/>
        <v>0</v>
      </c>
    </row>
    <row r="11" spans="1:7" ht="15" customHeight="1" x14ac:dyDescent="0.3">
      <c r="A11" s="7">
        <v>7</v>
      </c>
      <c r="B11" s="4" t="s">
        <v>32</v>
      </c>
      <c r="C11" s="4" t="s">
        <v>72</v>
      </c>
      <c r="D11" s="4" t="s">
        <v>24</v>
      </c>
      <c r="E11" s="23">
        <v>11.5</v>
      </c>
      <c r="F11" s="24"/>
      <c r="G11" s="13">
        <f t="shared" si="0"/>
        <v>0</v>
      </c>
    </row>
    <row r="12" spans="1:7" ht="15.75" customHeight="1" x14ac:dyDescent="0.3">
      <c r="A12" s="5">
        <v>8</v>
      </c>
      <c r="B12" s="4" t="s">
        <v>30</v>
      </c>
      <c r="C12" s="4" t="s">
        <v>74</v>
      </c>
      <c r="D12" s="4" t="s">
        <v>24</v>
      </c>
      <c r="E12" s="23">
        <v>13.8</v>
      </c>
      <c r="F12" s="24"/>
      <c r="G12" s="13">
        <f t="shared" si="0"/>
        <v>0</v>
      </c>
    </row>
    <row r="13" spans="1:7" ht="28.5" customHeight="1" x14ac:dyDescent="0.3">
      <c r="A13" s="7">
        <v>9</v>
      </c>
      <c r="B13" s="4" t="s">
        <v>61</v>
      </c>
      <c r="C13" s="4" t="s">
        <v>112</v>
      </c>
      <c r="D13" s="4" t="s">
        <v>60</v>
      </c>
      <c r="E13" s="23">
        <v>1</v>
      </c>
      <c r="F13" s="24"/>
      <c r="G13" s="13">
        <f t="shared" si="0"/>
        <v>0</v>
      </c>
    </row>
    <row r="14" spans="1:7" ht="15.75" customHeight="1" x14ac:dyDescent="0.3">
      <c r="A14" s="5">
        <v>10</v>
      </c>
      <c r="B14" s="11" t="s">
        <v>66</v>
      </c>
      <c r="C14" s="4" t="s">
        <v>67</v>
      </c>
      <c r="D14" s="4" t="s">
        <v>60</v>
      </c>
      <c r="E14" s="23">
        <v>1</v>
      </c>
      <c r="F14" s="24"/>
      <c r="G14" s="13">
        <f t="shared" si="0"/>
        <v>0</v>
      </c>
    </row>
    <row r="15" spans="1:7" ht="15.75" customHeight="1" x14ac:dyDescent="0.3">
      <c r="A15" s="7">
        <v>11</v>
      </c>
      <c r="B15" s="11" t="s">
        <v>71</v>
      </c>
      <c r="C15" s="4" t="s">
        <v>75</v>
      </c>
      <c r="D15" s="4" t="s">
        <v>60</v>
      </c>
      <c r="E15" s="23">
        <v>1</v>
      </c>
      <c r="F15" s="24"/>
      <c r="G15" s="13">
        <f t="shared" si="0"/>
        <v>0</v>
      </c>
    </row>
    <row r="16" spans="1:7" ht="17.25" customHeight="1" x14ac:dyDescent="0.3">
      <c r="A16" s="7">
        <v>12</v>
      </c>
      <c r="B16" s="4" t="s">
        <v>25</v>
      </c>
      <c r="C16" s="4" t="s">
        <v>77</v>
      </c>
      <c r="D16" s="4" t="s">
        <v>7</v>
      </c>
      <c r="E16" s="23">
        <v>91.66</v>
      </c>
      <c r="F16" s="24"/>
      <c r="G16" s="13">
        <f t="shared" si="0"/>
        <v>0</v>
      </c>
    </row>
    <row r="17" spans="1:7" ht="15" customHeight="1" x14ac:dyDescent="0.3">
      <c r="A17" s="7">
        <v>13</v>
      </c>
      <c r="B17" s="4" t="s">
        <v>19</v>
      </c>
      <c r="C17" s="4" t="s">
        <v>20</v>
      </c>
      <c r="D17" s="4" t="s">
        <v>7</v>
      </c>
      <c r="E17" s="25">
        <v>45.83</v>
      </c>
      <c r="F17" s="24"/>
      <c r="G17" s="13">
        <f t="shared" si="0"/>
        <v>0</v>
      </c>
    </row>
    <row r="18" spans="1:7" ht="16.5" customHeight="1" x14ac:dyDescent="0.3">
      <c r="A18" s="80" t="s">
        <v>26</v>
      </c>
      <c r="B18" s="81"/>
      <c r="C18" s="81"/>
      <c r="D18" s="81"/>
      <c r="E18" s="82"/>
      <c r="F18" s="18"/>
      <c r="G18" s="41">
        <f>SUM(G5:G17)</f>
        <v>0</v>
      </c>
    </row>
    <row r="19" spans="1:7" ht="16.5" customHeight="1" x14ac:dyDescent="0.3">
      <c r="A19" s="27"/>
      <c r="B19" s="28"/>
      <c r="C19" s="28"/>
      <c r="D19" s="28"/>
      <c r="E19" s="29"/>
      <c r="F19" s="18"/>
      <c r="G19" s="14"/>
    </row>
    <row r="20" spans="1:7" x14ac:dyDescent="0.3">
      <c r="A20" s="5"/>
      <c r="B20" s="9" t="s">
        <v>89</v>
      </c>
      <c r="C20" s="9" t="s">
        <v>93</v>
      </c>
      <c r="D20" s="4"/>
      <c r="E20" s="4"/>
      <c r="F20" s="17"/>
      <c r="G20" s="13"/>
    </row>
    <row r="21" spans="1:7" ht="26.4" x14ac:dyDescent="0.3">
      <c r="A21" s="5">
        <v>1</v>
      </c>
      <c r="B21" s="4" t="s">
        <v>27</v>
      </c>
      <c r="C21" s="4" t="s">
        <v>13</v>
      </c>
      <c r="D21" s="4" t="s">
        <v>7</v>
      </c>
      <c r="E21" s="23">
        <v>45.83</v>
      </c>
      <c r="F21" s="24"/>
      <c r="G21" s="13">
        <f>E21*F21</f>
        <v>0</v>
      </c>
    </row>
    <row r="22" spans="1:7" x14ac:dyDescent="0.3">
      <c r="A22" s="5">
        <v>2</v>
      </c>
      <c r="B22" s="4" t="s">
        <v>25</v>
      </c>
      <c r="C22" s="4"/>
      <c r="D22" s="4" t="s">
        <v>7</v>
      </c>
      <c r="E22" s="23">
        <v>45.83</v>
      </c>
      <c r="F22" s="24"/>
      <c r="G22" s="13">
        <f t="shared" ref="G22:G28" si="1">E22*F22</f>
        <v>0</v>
      </c>
    </row>
    <row r="23" spans="1:7" x14ac:dyDescent="0.3">
      <c r="A23" s="5">
        <v>3</v>
      </c>
      <c r="B23" s="4" t="s">
        <v>11</v>
      </c>
      <c r="C23" s="4" t="s">
        <v>14</v>
      </c>
      <c r="D23" s="4" t="s">
        <v>7</v>
      </c>
      <c r="E23" s="23">
        <v>45.83</v>
      </c>
      <c r="F23" s="24"/>
      <c r="G23" s="13">
        <f t="shared" si="1"/>
        <v>0</v>
      </c>
    </row>
    <row r="24" spans="1:7" ht="26.4" x14ac:dyDescent="0.3">
      <c r="A24" s="5">
        <v>4</v>
      </c>
      <c r="B24" s="4" t="s">
        <v>46</v>
      </c>
      <c r="C24" s="4" t="s">
        <v>49</v>
      </c>
      <c r="D24" s="4" t="s">
        <v>7</v>
      </c>
      <c r="E24" s="23">
        <v>137.49</v>
      </c>
      <c r="F24" s="24"/>
      <c r="G24" s="13">
        <f t="shared" si="1"/>
        <v>0</v>
      </c>
    </row>
    <row r="25" spans="1:7" x14ac:dyDescent="0.3">
      <c r="A25" s="5">
        <v>5</v>
      </c>
      <c r="B25" s="4" t="s">
        <v>66</v>
      </c>
      <c r="C25" s="4" t="s">
        <v>109</v>
      </c>
      <c r="D25" s="4" t="s">
        <v>60</v>
      </c>
      <c r="E25" s="23">
        <v>1</v>
      </c>
      <c r="F25" s="24"/>
      <c r="G25" s="13">
        <f t="shared" si="1"/>
        <v>0</v>
      </c>
    </row>
    <row r="26" spans="1:7" x14ac:dyDescent="0.3">
      <c r="A26" s="5">
        <v>6</v>
      </c>
      <c r="B26" s="4" t="s">
        <v>71</v>
      </c>
      <c r="C26" s="4" t="s">
        <v>110</v>
      </c>
      <c r="D26" s="4" t="s">
        <v>60</v>
      </c>
      <c r="E26" s="23">
        <v>1</v>
      </c>
      <c r="F26" s="24"/>
      <c r="G26" s="13">
        <f t="shared" si="1"/>
        <v>0</v>
      </c>
    </row>
    <row r="27" spans="1:7" x14ac:dyDescent="0.3">
      <c r="A27" s="5">
        <v>7</v>
      </c>
      <c r="B27" s="4" t="s">
        <v>90</v>
      </c>
      <c r="C27" s="4" t="s">
        <v>90</v>
      </c>
      <c r="D27" s="4" t="s">
        <v>7</v>
      </c>
      <c r="E27" s="23">
        <v>45.83</v>
      </c>
      <c r="F27" s="24"/>
      <c r="G27" s="13">
        <f t="shared" si="1"/>
        <v>0</v>
      </c>
    </row>
    <row r="28" spans="1:7" x14ac:dyDescent="0.3">
      <c r="A28" s="5">
        <v>8</v>
      </c>
      <c r="B28" s="4" t="s">
        <v>91</v>
      </c>
      <c r="C28" s="4" t="s">
        <v>113</v>
      </c>
      <c r="D28" s="4" t="s">
        <v>98</v>
      </c>
      <c r="E28" s="23">
        <v>16</v>
      </c>
      <c r="F28" s="24"/>
      <c r="G28" s="13">
        <f t="shared" si="1"/>
        <v>0</v>
      </c>
    </row>
    <row r="29" spans="1:7" x14ac:dyDescent="0.3">
      <c r="A29" s="5">
        <v>9</v>
      </c>
      <c r="B29" s="4" t="s">
        <v>19</v>
      </c>
      <c r="C29" s="4" t="s">
        <v>20</v>
      </c>
      <c r="D29" s="4" t="s">
        <v>7</v>
      </c>
      <c r="E29" s="23">
        <v>45.83</v>
      </c>
      <c r="F29" s="24"/>
      <c r="G29" s="13">
        <f>E29*F29</f>
        <v>0</v>
      </c>
    </row>
    <row r="30" spans="1:7" ht="15.6" x14ac:dyDescent="0.3">
      <c r="A30" s="80" t="s">
        <v>95</v>
      </c>
      <c r="B30" s="81"/>
      <c r="C30" s="81"/>
      <c r="D30" s="81"/>
      <c r="E30" s="82"/>
      <c r="F30" s="18"/>
      <c r="G30" s="41">
        <f>SUM(G21:G29)</f>
        <v>0</v>
      </c>
    </row>
    <row r="31" spans="1:7" x14ac:dyDescent="0.3">
      <c r="B31"/>
      <c r="F31" s="20"/>
    </row>
    <row r="32" spans="1:7" x14ac:dyDescent="0.3">
      <c r="B32"/>
      <c r="E32" s="22"/>
      <c r="F32" s="22"/>
      <c r="G32" s="21"/>
    </row>
    <row r="33" spans="2:7" ht="18" x14ac:dyDescent="0.35">
      <c r="B33"/>
      <c r="E33" s="83" t="s">
        <v>86</v>
      </c>
      <c r="F33" s="83"/>
      <c r="G33" s="38">
        <f>G18+G30</f>
        <v>0</v>
      </c>
    </row>
  </sheetData>
  <mergeCells count="3">
    <mergeCell ref="A18:E18"/>
    <mergeCell ref="A30:E30"/>
    <mergeCell ref="E33:F33"/>
  </mergeCells>
  <pageMargins left="0.70866141732283472" right="0.70866141732283472" top="0" bottom="0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Zeros="0" view="pageBreakPreview" zoomScale="77" zoomScaleNormal="100" zoomScaleSheetLayoutView="77" workbookViewId="0">
      <selection activeCell="B2" sqref="B2"/>
    </sheetView>
  </sheetViews>
  <sheetFormatPr defaultRowHeight="14.4" x14ac:dyDescent="0.3"/>
  <cols>
    <col min="1" max="1" width="4.88671875" customWidth="1"/>
    <col min="2" max="2" width="24.5546875" customWidth="1"/>
    <col min="3" max="3" width="37" customWidth="1"/>
    <col min="4" max="4" width="9.6640625" customWidth="1"/>
    <col min="5" max="5" width="8.5546875" customWidth="1"/>
    <col min="6" max="6" width="10.33203125" customWidth="1"/>
    <col min="7" max="7" width="13.88671875" customWidth="1"/>
  </cols>
  <sheetData>
    <row r="1" spans="1:7" ht="15.6" x14ac:dyDescent="0.3">
      <c r="B1" s="1" t="s">
        <v>145</v>
      </c>
      <c r="C1" s="26" t="s">
        <v>68</v>
      </c>
    </row>
    <row r="2" spans="1:7" ht="15.6" x14ac:dyDescent="0.3">
      <c r="A2" s="2"/>
      <c r="B2" s="3"/>
      <c r="C2" s="1"/>
    </row>
    <row r="3" spans="1:7" ht="66" x14ac:dyDescent="0.3">
      <c r="A3" s="4" t="s">
        <v>0</v>
      </c>
      <c r="B3" s="4" t="s">
        <v>33</v>
      </c>
      <c r="C3" s="5" t="s">
        <v>83</v>
      </c>
      <c r="D3" s="15" t="s">
        <v>9</v>
      </c>
      <c r="E3" s="5" t="s">
        <v>6</v>
      </c>
      <c r="F3" s="5" t="s">
        <v>8</v>
      </c>
      <c r="G3" s="5" t="s">
        <v>10</v>
      </c>
    </row>
    <row r="4" spans="1:7" x14ac:dyDescent="0.3">
      <c r="A4" s="5"/>
      <c r="B4" s="9" t="s">
        <v>15</v>
      </c>
      <c r="C4" s="9" t="s">
        <v>88</v>
      </c>
      <c r="D4" s="4"/>
      <c r="E4" s="4"/>
      <c r="F4" s="19"/>
      <c r="G4" s="13"/>
    </row>
    <row r="5" spans="1:7" ht="26.4" x14ac:dyDescent="0.3">
      <c r="A5" s="7">
        <v>1</v>
      </c>
      <c r="B5" s="6" t="s">
        <v>22</v>
      </c>
      <c r="C5" s="6" t="s">
        <v>3</v>
      </c>
      <c r="D5" s="6" t="s">
        <v>7</v>
      </c>
      <c r="E5" s="23">
        <v>138.69</v>
      </c>
      <c r="F5" s="24"/>
      <c r="G5" s="13">
        <f>E5*F5</f>
        <v>0</v>
      </c>
    </row>
    <row r="6" spans="1:7" ht="26.4" x14ac:dyDescent="0.3">
      <c r="A6" s="5">
        <v>2</v>
      </c>
      <c r="B6" s="4" t="s">
        <v>46</v>
      </c>
      <c r="C6" s="4" t="s">
        <v>4</v>
      </c>
      <c r="D6" s="4" t="s">
        <v>7</v>
      </c>
      <c r="E6" s="23">
        <v>138.69</v>
      </c>
      <c r="F6" s="24"/>
      <c r="G6" s="13">
        <f t="shared" ref="G6:G17" si="0">E6*F6</f>
        <v>0</v>
      </c>
    </row>
    <row r="7" spans="1:7" x14ac:dyDescent="0.3">
      <c r="A7" s="7">
        <v>3</v>
      </c>
      <c r="B7" s="4" t="s">
        <v>1</v>
      </c>
      <c r="C7" s="4" t="s">
        <v>16</v>
      </c>
      <c r="D7" s="4" t="s">
        <v>7</v>
      </c>
      <c r="E7" s="23">
        <v>46.23</v>
      </c>
      <c r="F7" s="24"/>
      <c r="G7" s="13">
        <f t="shared" si="0"/>
        <v>0</v>
      </c>
    </row>
    <row r="8" spans="1:7" ht="26.4" x14ac:dyDescent="0.3">
      <c r="A8" s="5">
        <v>4</v>
      </c>
      <c r="B8" s="4" t="s">
        <v>2</v>
      </c>
      <c r="C8" s="4" t="s">
        <v>52</v>
      </c>
      <c r="D8" s="4" t="s">
        <v>7</v>
      </c>
      <c r="E8" s="23">
        <v>46.23</v>
      </c>
      <c r="F8" s="24"/>
      <c r="G8" s="13">
        <f t="shared" si="0"/>
        <v>0</v>
      </c>
    </row>
    <row r="9" spans="1:7" x14ac:dyDescent="0.3">
      <c r="A9" s="7">
        <v>5</v>
      </c>
      <c r="B9" s="16" t="s">
        <v>5</v>
      </c>
      <c r="C9" s="16" t="s">
        <v>53</v>
      </c>
      <c r="D9" s="4" t="s">
        <v>18</v>
      </c>
      <c r="E9" s="23">
        <v>33</v>
      </c>
      <c r="F9" s="24"/>
      <c r="G9" s="13">
        <f t="shared" si="0"/>
        <v>0</v>
      </c>
    </row>
    <row r="10" spans="1:7" x14ac:dyDescent="0.3">
      <c r="A10" s="5">
        <v>6</v>
      </c>
      <c r="B10" s="16" t="s">
        <v>29</v>
      </c>
      <c r="C10" s="16" t="s">
        <v>54</v>
      </c>
      <c r="D10" s="4" t="s">
        <v>31</v>
      </c>
      <c r="E10" s="23">
        <v>277</v>
      </c>
      <c r="F10" s="24"/>
      <c r="G10" s="13">
        <f t="shared" si="0"/>
        <v>0</v>
      </c>
    </row>
    <row r="11" spans="1:7" x14ac:dyDescent="0.3">
      <c r="A11" s="7">
        <v>7</v>
      </c>
      <c r="B11" s="4" t="s">
        <v>32</v>
      </c>
      <c r="C11" s="4" t="s">
        <v>72</v>
      </c>
      <c r="D11" s="4" t="s">
        <v>24</v>
      </c>
      <c r="E11" s="23">
        <v>11.6</v>
      </c>
      <c r="F11" s="24"/>
      <c r="G11" s="13">
        <f t="shared" si="0"/>
        <v>0</v>
      </c>
    </row>
    <row r="12" spans="1:7" x14ac:dyDescent="0.3">
      <c r="A12" s="5">
        <v>8</v>
      </c>
      <c r="B12" s="4" t="s">
        <v>30</v>
      </c>
      <c r="C12" s="4" t="s">
        <v>74</v>
      </c>
      <c r="D12" s="4" t="s">
        <v>24</v>
      </c>
      <c r="E12" s="23">
        <v>13.9</v>
      </c>
      <c r="F12" s="24"/>
      <c r="G12" s="13">
        <f t="shared" si="0"/>
        <v>0</v>
      </c>
    </row>
    <row r="13" spans="1:7" ht="25.5" customHeight="1" x14ac:dyDescent="0.3">
      <c r="A13" s="7">
        <v>9</v>
      </c>
      <c r="B13" s="4" t="s">
        <v>61</v>
      </c>
      <c r="C13" s="4" t="s">
        <v>65</v>
      </c>
      <c r="D13" s="4" t="s">
        <v>60</v>
      </c>
      <c r="E13" s="23">
        <v>1</v>
      </c>
      <c r="F13" s="24"/>
      <c r="G13" s="13">
        <f t="shared" si="0"/>
        <v>0</v>
      </c>
    </row>
    <row r="14" spans="1:7" x14ac:dyDescent="0.3">
      <c r="A14" s="5">
        <v>10</v>
      </c>
      <c r="B14" s="11" t="s">
        <v>66</v>
      </c>
      <c r="C14" s="4" t="s">
        <v>67</v>
      </c>
      <c r="D14" s="4" t="s">
        <v>60</v>
      </c>
      <c r="E14" s="23">
        <v>1</v>
      </c>
      <c r="F14" s="24"/>
      <c r="G14" s="13">
        <f t="shared" si="0"/>
        <v>0</v>
      </c>
    </row>
    <row r="15" spans="1:7" x14ac:dyDescent="0.3">
      <c r="A15" s="7">
        <v>11</v>
      </c>
      <c r="B15" s="11" t="s">
        <v>71</v>
      </c>
      <c r="C15" s="4" t="s">
        <v>75</v>
      </c>
      <c r="D15" s="4" t="s">
        <v>60</v>
      </c>
      <c r="E15" s="23">
        <v>1</v>
      </c>
      <c r="F15" s="24"/>
      <c r="G15" s="13">
        <f t="shared" si="0"/>
        <v>0</v>
      </c>
    </row>
    <row r="16" spans="1:7" x14ac:dyDescent="0.3">
      <c r="A16" s="5">
        <v>12</v>
      </c>
      <c r="B16" s="4" t="s">
        <v>25</v>
      </c>
      <c r="C16" s="4" t="s">
        <v>76</v>
      </c>
      <c r="D16" s="4" t="s">
        <v>7</v>
      </c>
      <c r="E16" s="23">
        <v>92.46</v>
      </c>
      <c r="F16" s="24"/>
      <c r="G16" s="13">
        <f t="shared" si="0"/>
        <v>0</v>
      </c>
    </row>
    <row r="17" spans="1:7" x14ac:dyDescent="0.3">
      <c r="A17" s="7">
        <v>13</v>
      </c>
      <c r="B17" s="4" t="s">
        <v>19</v>
      </c>
      <c r="C17" s="4" t="s">
        <v>20</v>
      </c>
      <c r="D17" s="4" t="s">
        <v>7</v>
      </c>
      <c r="E17" s="23">
        <v>46.23</v>
      </c>
      <c r="F17" s="24"/>
      <c r="G17" s="13">
        <f t="shared" si="0"/>
        <v>0</v>
      </c>
    </row>
    <row r="18" spans="1:7" ht="14.25" customHeight="1" x14ac:dyDescent="0.3">
      <c r="A18" s="80" t="s">
        <v>26</v>
      </c>
      <c r="B18" s="81"/>
      <c r="C18" s="82"/>
      <c r="D18" s="4"/>
      <c r="E18" s="8"/>
      <c r="F18" s="35"/>
      <c r="G18" s="39">
        <f>SUM(G5:G17)</f>
        <v>0</v>
      </c>
    </row>
    <row r="20" spans="1:7" ht="22.5" customHeight="1" x14ac:dyDescent="0.3">
      <c r="A20" s="5"/>
      <c r="B20" s="9" t="s">
        <v>89</v>
      </c>
      <c r="C20" s="9" t="s">
        <v>92</v>
      </c>
      <c r="D20" s="4"/>
      <c r="E20" s="4"/>
      <c r="F20" s="17"/>
      <c r="G20" s="13"/>
    </row>
    <row r="21" spans="1:7" ht="26.4" x14ac:dyDescent="0.3">
      <c r="A21" s="5">
        <v>1</v>
      </c>
      <c r="B21" s="4" t="s">
        <v>27</v>
      </c>
      <c r="C21" s="4" t="s">
        <v>13</v>
      </c>
      <c r="D21" s="4" t="s">
        <v>7</v>
      </c>
      <c r="E21" s="23">
        <v>46.23</v>
      </c>
      <c r="F21" s="24"/>
      <c r="G21" s="13">
        <f>E21*F21</f>
        <v>0</v>
      </c>
    </row>
    <row r="22" spans="1:7" x14ac:dyDescent="0.3">
      <c r="A22" s="5">
        <v>2</v>
      </c>
      <c r="B22" s="4" t="s">
        <v>25</v>
      </c>
      <c r="C22" s="4"/>
      <c r="D22" s="4" t="s">
        <v>7</v>
      </c>
      <c r="E22" s="23">
        <v>46.23</v>
      </c>
      <c r="F22" s="24"/>
      <c r="G22" s="13">
        <f t="shared" ref="G22:G29" si="1">E22*F22</f>
        <v>0</v>
      </c>
    </row>
    <row r="23" spans="1:7" x14ac:dyDescent="0.3">
      <c r="A23" s="5">
        <v>3</v>
      </c>
      <c r="B23" s="4" t="s">
        <v>11</v>
      </c>
      <c r="C23" s="4" t="s">
        <v>14</v>
      </c>
      <c r="D23" s="4" t="s">
        <v>7</v>
      </c>
      <c r="E23" s="23">
        <v>46.23</v>
      </c>
      <c r="F23" s="24"/>
      <c r="G23" s="13">
        <f t="shared" si="1"/>
        <v>0</v>
      </c>
    </row>
    <row r="24" spans="1:7" ht="26.4" x14ac:dyDescent="0.3">
      <c r="A24" s="5">
        <v>4</v>
      </c>
      <c r="B24" s="4" t="s">
        <v>46</v>
      </c>
      <c r="C24" s="4" t="s">
        <v>49</v>
      </c>
      <c r="D24" s="4" t="s">
        <v>7</v>
      </c>
      <c r="E24" s="23">
        <v>138.69</v>
      </c>
      <c r="F24" s="24"/>
      <c r="G24" s="13">
        <f t="shared" si="1"/>
        <v>0</v>
      </c>
    </row>
    <row r="25" spans="1:7" x14ac:dyDescent="0.3">
      <c r="A25" s="5">
        <v>5</v>
      </c>
      <c r="B25" s="4" t="s">
        <v>66</v>
      </c>
      <c r="C25" s="4" t="s">
        <v>109</v>
      </c>
      <c r="D25" s="4" t="s">
        <v>60</v>
      </c>
      <c r="E25" s="23">
        <v>1</v>
      </c>
      <c r="F25" s="24"/>
      <c r="G25" s="13">
        <f t="shared" si="1"/>
        <v>0</v>
      </c>
    </row>
    <row r="26" spans="1:7" x14ac:dyDescent="0.3">
      <c r="A26" s="5">
        <v>6</v>
      </c>
      <c r="B26" s="4" t="s">
        <v>71</v>
      </c>
      <c r="C26" s="4" t="s">
        <v>110</v>
      </c>
      <c r="D26" s="4" t="s">
        <v>60</v>
      </c>
      <c r="E26" s="23">
        <v>1</v>
      </c>
      <c r="F26" s="24"/>
      <c r="G26" s="13">
        <f t="shared" si="1"/>
        <v>0</v>
      </c>
    </row>
    <row r="27" spans="1:7" x14ac:dyDescent="0.3">
      <c r="A27" s="5">
        <v>7</v>
      </c>
      <c r="B27" s="4" t="s">
        <v>90</v>
      </c>
      <c r="C27" s="4" t="s">
        <v>90</v>
      </c>
      <c r="D27" s="4" t="s">
        <v>7</v>
      </c>
      <c r="E27" s="23">
        <v>46.23</v>
      </c>
      <c r="F27" s="24"/>
      <c r="G27" s="13">
        <f t="shared" si="1"/>
        <v>0</v>
      </c>
    </row>
    <row r="28" spans="1:7" x14ac:dyDescent="0.3">
      <c r="A28" s="5">
        <v>8</v>
      </c>
      <c r="B28" s="4" t="s">
        <v>91</v>
      </c>
      <c r="C28" s="4" t="s">
        <v>111</v>
      </c>
      <c r="D28" s="4" t="s">
        <v>98</v>
      </c>
      <c r="E28" s="23">
        <v>16</v>
      </c>
      <c r="F28" s="24"/>
      <c r="G28" s="13">
        <f t="shared" si="1"/>
        <v>0</v>
      </c>
    </row>
    <row r="29" spans="1:7" x14ac:dyDescent="0.3">
      <c r="A29" s="5">
        <v>9</v>
      </c>
      <c r="B29" s="4" t="s">
        <v>19</v>
      </c>
      <c r="C29" s="4" t="s">
        <v>20</v>
      </c>
      <c r="D29" s="4" t="s">
        <v>7</v>
      </c>
      <c r="E29" s="23">
        <v>46.23</v>
      </c>
      <c r="F29" s="24"/>
      <c r="G29" s="13">
        <f t="shared" si="1"/>
        <v>0</v>
      </c>
    </row>
    <row r="30" spans="1:7" ht="15.6" x14ac:dyDescent="0.3">
      <c r="A30" s="80" t="s">
        <v>95</v>
      </c>
      <c r="B30" s="81"/>
      <c r="C30" s="81"/>
      <c r="D30" s="81"/>
      <c r="E30" s="82"/>
      <c r="F30" s="32"/>
      <c r="G30" s="40">
        <f>SUM(G21:G29)</f>
        <v>0</v>
      </c>
    </row>
    <row r="31" spans="1:7" x14ac:dyDescent="0.3">
      <c r="F31" s="20"/>
      <c r="G31" s="20"/>
    </row>
    <row r="32" spans="1:7" x14ac:dyDescent="0.3">
      <c r="F32" s="22"/>
    </row>
    <row r="33" spans="5:8" x14ac:dyDescent="0.3">
      <c r="E33" s="22"/>
      <c r="F33" s="22"/>
      <c r="G33" s="21"/>
    </row>
    <row r="34" spans="5:8" ht="24" customHeight="1" x14ac:dyDescent="0.35">
      <c r="E34" s="83" t="s">
        <v>87</v>
      </c>
      <c r="F34" s="83"/>
      <c r="G34" s="38">
        <f>G18+G30</f>
        <v>0</v>
      </c>
    </row>
    <row r="35" spans="5:8" x14ac:dyDescent="0.3">
      <c r="E35" s="22"/>
      <c r="F35" s="22"/>
      <c r="G35" s="20"/>
      <c r="H35" s="22"/>
    </row>
    <row r="36" spans="5:8" x14ac:dyDescent="0.3">
      <c r="F36" s="22"/>
      <c r="G36" s="22"/>
    </row>
  </sheetData>
  <mergeCells count="3">
    <mergeCell ref="A30:E30"/>
    <mergeCell ref="E34:F34"/>
    <mergeCell ref="A18:C18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Zeros="0" view="pageBreakPreview" zoomScaleNormal="100" zoomScaleSheetLayoutView="100" workbookViewId="0">
      <selection activeCell="C2" sqref="C2"/>
    </sheetView>
  </sheetViews>
  <sheetFormatPr defaultRowHeight="14.4" x14ac:dyDescent="0.3"/>
  <cols>
    <col min="1" max="1" width="4.88671875" customWidth="1"/>
    <col min="2" max="2" width="23.5546875" customWidth="1"/>
    <col min="3" max="3" width="35.33203125" customWidth="1"/>
    <col min="4" max="4" width="8" customWidth="1"/>
    <col min="5" max="5" width="8.5546875" customWidth="1"/>
    <col min="6" max="6" width="12.88671875" customWidth="1"/>
    <col min="7" max="7" width="13.33203125" customWidth="1"/>
  </cols>
  <sheetData>
    <row r="1" spans="1:7" ht="15.6" x14ac:dyDescent="0.3">
      <c r="B1" s="1" t="s">
        <v>145</v>
      </c>
      <c r="C1" s="26" t="s">
        <v>68</v>
      </c>
    </row>
    <row r="2" spans="1:7" ht="15.6" x14ac:dyDescent="0.3">
      <c r="A2" s="2"/>
      <c r="B2" s="3"/>
      <c r="C2" s="1"/>
    </row>
    <row r="3" spans="1:7" ht="66" x14ac:dyDescent="0.3">
      <c r="A3" s="4" t="s">
        <v>0</v>
      </c>
      <c r="B3" s="4" t="s">
        <v>33</v>
      </c>
      <c r="C3" s="5" t="s">
        <v>83</v>
      </c>
      <c r="D3" s="15" t="s">
        <v>9</v>
      </c>
      <c r="E3" s="5" t="s">
        <v>6</v>
      </c>
      <c r="F3" s="5" t="s">
        <v>8</v>
      </c>
      <c r="G3" s="5" t="s">
        <v>10</v>
      </c>
    </row>
    <row r="4" spans="1:7" x14ac:dyDescent="0.3">
      <c r="A4" s="5"/>
      <c r="B4" s="4"/>
      <c r="C4" s="4"/>
      <c r="D4" s="4"/>
      <c r="E4" s="4"/>
      <c r="F4" s="19"/>
      <c r="G4" s="13"/>
    </row>
    <row r="5" spans="1:7" x14ac:dyDescent="0.3">
      <c r="A5" s="5"/>
      <c r="B5" s="9" t="s">
        <v>47</v>
      </c>
      <c r="C5" s="9" t="s">
        <v>82</v>
      </c>
      <c r="D5" s="4"/>
      <c r="E5" s="4"/>
      <c r="F5" s="19"/>
      <c r="G5" s="13"/>
    </row>
    <row r="6" spans="1:7" ht="26.4" x14ac:dyDescent="0.3">
      <c r="A6" s="7">
        <v>1</v>
      </c>
      <c r="B6" s="6" t="s">
        <v>22</v>
      </c>
      <c r="C6" s="6" t="s">
        <v>48</v>
      </c>
      <c r="D6" s="6" t="s">
        <v>7</v>
      </c>
      <c r="E6" s="23">
        <v>138.69</v>
      </c>
      <c r="F6" s="24"/>
      <c r="G6" s="13">
        <f>E6*F6</f>
        <v>0</v>
      </c>
    </row>
    <row r="7" spans="1:7" ht="26.4" x14ac:dyDescent="0.3">
      <c r="A7" s="5">
        <v>2</v>
      </c>
      <c r="B7" s="4" t="s">
        <v>79</v>
      </c>
      <c r="C7" s="4" t="s">
        <v>49</v>
      </c>
      <c r="D7" s="4" t="s">
        <v>7</v>
      </c>
      <c r="E7" s="23">
        <v>231.15</v>
      </c>
      <c r="F7" s="24"/>
      <c r="G7" s="13">
        <f t="shared" ref="G7:G19" si="0">E7*F7</f>
        <v>0</v>
      </c>
    </row>
    <row r="8" spans="1:7" x14ac:dyDescent="0.3">
      <c r="A8" s="7">
        <v>3</v>
      </c>
      <c r="B8" s="4" t="s">
        <v>50</v>
      </c>
      <c r="C8" s="4" t="s">
        <v>107</v>
      </c>
      <c r="D8" s="4" t="s">
        <v>7</v>
      </c>
      <c r="E8" s="23">
        <v>46.23</v>
      </c>
      <c r="F8" s="24"/>
      <c r="G8" s="13">
        <f t="shared" si="0"/>
        <v>0</v>
      </c>
    </row>
    <row r="9" spans="1:7" ht="26.4" x14ac:dyDescent="0.3">
      <c r="A9" s="5">
        <v>4</v>
      </c>
      <c r="B9" s="4" t="s">
        <v>2</v>
      </c>
      <c r="C9" s="4" t="s">
        <v>23</v>
      </c>
      <c r="D9" s="4" t="s">
        <v>7</v>
      </c>
      <c r="E9" s="23">
        <v>46.23</v>
      </c>
      <c r="F9" s="24"/>
      <c r="G9" s="13">
        <f t="shared" si="0"/>
        <v>0</v>
      </c>
    </row>
    <row r="10" spans="1:7" x14ac:dyDescent="0.3">
      <c r="A10" s="7">
        <v>5</v>
      </c>
      <c r="B10" s="16" t="s">
        <v>5</v>
      </c>
      <c r="C10" s="16" t="s">
        <v>55</v>
      </c>
      <c r="D10" s="4" t="s">
        <v>18</v>
      </c>
      <c r="E10" s="23">
        <v>33</v>
      </c>
      <c r="F10" s="24"/>
      <c r="G10" s="13">
        <f t="shared" si="0"/>
        <v>0</v>
      </c>
    </row>
    <row r="11" spans="1:7" x14ac:dyDescent="0.3">
      <c r="A11" s="5">
        <v>6</v>
      </c>
      <c r="B11" s="16" t="s">
        <v>56</v>
      </c>
      <c r="C11" s="16" t="s">
        <v>51</v>
      </c>
      <c r="D11" s="4" t="s">
        <v>24</v>
      </c>
      <c r="E11" s="23">
        <v>210</v>
      </c>
      <c r="F11" s="24"/>
      <c r="G11" s="13">
        <f t="shared" si="0"/>
        <v>0</v>
      </c>
    </row>
    <row r="12" spans="1:7" x14ac:dyDescent="0.3">
      <c r="A12" s="7">
        <v>7</v>
      </c>
      <c r="B12" s="4" t="s">
        <v>32</v>
      </c>
      <c r="C12" s="4" t="s">
        <v>74</v>
      </c>
      <c r="D12" s="4" t="s">
        <v>24</v>
      </c>
      <c r="E12" s="23">
        <v>13.9</v>
      </c>
      <c r="F12" s="24"/>
      <c r="G12" s="13">
        <f t="shared" si="0"/>
        <v>0</v>
      </c>
    </row>
    <row r="13" spans="1:7" ht="15" customHeight="1" x14ac:dyDescent="0.3">
      <c r="A13" s="5">
        <v>8</v>
      </c>
      <c r="B13" s="4" t="s">
        <v>30</v>
      </c>
      <c r="C13" s="4" t="s">
        <v>73</v>
      </c>
      <c r="D13" s="4" t="s">
        <v>24</v>
      </c>
      <c r="E13" s="23">
        <v>18.5</v>
      </c>
      <c r="F13" s="24"/>
      <c r="G13" s="13">
        <f t="shared" si="0"/>
        <v>0</v>
      </c>
    </row>
    <row r="14" spans="1:7" ht="26.4" x14ac:dyDescent="0.3">
      <c r="A14" s="7">
        <v>9</v>
      </c>
      <c r="B14" s="4" t="s">
        <v>58</v>
      </c>
      <c r="C14" s="4" t="s">
        <v>80</v>
      </c>
      <c r="D14" s="4" t="s">
        <v>60</v>
      </c>
      <c r="E14" s="23">
        <v>1</v>
      </c>
      <c r="F14" s="24"/>
      <c r="G14" s="13">
        <f t="shared" si="0"/>
        <v>0</v>
      </c>
    </row>
    <row r="15" spans="1:7" ht="26.4" x14ac:dyDescent="0.3">
      <c r="A15" s="5">
        <v>10</v>
      </c>
      <c r="B15" s="11" t="s">
        <v>61</v>
      </c>
      <c r="C15" s="4" t="s">
        <v>59</v>
      </c>
      <c r="D15" s="4" t="s">
        <v>60</v>
      </c>
      <c r="E15" s="23">
        <v>1</v>
      </c>
      <c r="F15" s="24"/>
      <c r="G15" s="13">
        <f t="shared" si="0"/>
        <v>0</v>
      </c>
    </row>
    <row r="16" spans="1:7" x14ac:dyDescent="0.3">
      <c r="A16" s="7">
        <v>11</v>
      </c>
      <c r="B16" s="84" t="s">
        <v>63</v>
      </c>
      <c r="C16" s="85"/>
      <c r="D16" s="4" t="s">
        <v>60</v>
      </c>
      <c r="E16" s="23">
        <v>1</v>
      </c>
      <c r="F16" s="24"/>
      <c r="G16" s="13">
        <f t="shared" si="0"/>
        <v>0</v>
      </c>
    </row>
    <row r="17" spans="1:7" x14ac:dyDescent="0.3">
      <c r="A17" s="5">
        <v>12</v>
      </c>
      <c r="B17" s="11" t="s">
        <v>62</v>
      </c>
      <c r="C17" s="4"/>
      <c r="D17" s="4" t="s">
        <v>60</v>
      </c>
      <c r="E17" s="23">
        <v>1</v>
      </c>
      <c r="F17" s="24"/>
      <c r="G17" s="13">
        <f t="shared" si="0"/>
        <v>0</v>
      </c>
    </row>
    <row r="18" spans="1:7" x14ac:dyDescent="0.3">
      <c r="A18" s="7">
        <v>13</v>
      </c>
      <c r="B18" s="4" t="s">
        <v>25</v>
      </c>
      <c r="C18" s="4" t="s">
        <v>78</v>
      </c>
      <c r="D18" s="4" t="s">
        <v>7</v>
      </c>
      <c r="E18" s="23">
        <v>92.46</v>
      </c>
      <c r="F18" s="24"/>
      <c r="G18" s="13">
        <f t="shared" si="0"/>
        <v>0</v>
      </c>
    </row>
    <row r="19" spans="1:7" x14ac:dyDescent="0.3">
      <c r="A19" s="5">
        <v>14</v>
      </c>
      <c r="B19" s="4" t="s">
        <v>19</v>
      </c>
      <c r="C19" s="4" t="s">
        <v>20</v>
      </c>
      <c r="D19" s="4" t="s">
        <v>7</v>
      </c>
      <c r="E19" s="23">
        <v>46.23</v>
      </c>
      <c r="F19" s="24"/>
      <c r="G19" s="13">
        <f t="shared" si="0"/>
        <v>0</v>
      </c>
    </row>
    <row r="20" spans="1:7" ht="15.75" customHeight="1" x14ac:dyDescent="0.3">
      <c r="A20" s="80" t="s">
        <v>95</v>
      </c>
      <c r="B20" s="81"/>
      <c r="C20" s="82"/>
      <c r="D20" s="4"/>
      <c r="E20" s="8"/>
      <c r="F20" s="30"/>
      <c r="G20" s="39">
        <f>SUM(G6:G19)</f>
        <v>0</v>
      </c>
    </row>
    <row r="21" spans="1:7" x14ac:dyDescent="0.3">
      <c r="F21" s="22"/>
      <c r="G21" s="22"/>
    </row>
    <row r="22" spans="1:7" ht="26.4" x14ac:dyDescent="0.3">
      <c r="A22" s="5"/>
      <c r="B22" s="9" t="s">
        <v>21</v>
      </c>
      <c r="C22" s="9" t="s">
        <v>100</v>
      </c>
      <c r="D22" s="4"/>
      <c r="E22" s="4"/>
      <c r="F22" s="17"/>
      <c r="G22" s="13"/>
    </row>
    <row r="23" spans="1:7" ht="26.4" x14ac:dyDescent="0.3">
      <c r="A23" s="5">
        <v>1</v>
      </c>
      <c r="B23" s="4" t="s">
        <v>27</v>
      </c>
      <c r="C23" s="4" t="s">
        <v>13</v>
      </c>
      <c r="D23" s="4" t="s">
        <v>7</v>
      </c>
      <c r="E23" s="12">
        <v>46.23</v>
      </c>
      <c r="F23" s="24"/>
      <c r="G23" s="13">
        <f>E23*F23</f>
        <v>0</v>
      </c>
    </row>
    <row r="24" spans="1:7" x14ac:dyDescent="0.3">
      <c r="A24" s="5">
        <v>2</v>
      </c>
      <c r="B24" s="4" t="s">
        <v>25</v>
      </c>
      <c r="C24" s="4"/>
      <c r="D24" s="4" t="s">
        <v>7</v>
      </c>
      <c r="E24" s="12">
        <v>46.23</v>
      </c>
      <c r="F24" s="24"/>
      <c r="G24" s="13">
        <f t="shared" ref="G24:G28" si="1">E24*F24</f>
        <v>0</v>
      </c>
    </row>
    <row r="25" spans="1:7" x14ac:dyDescent="0.3">
      <c r="A25" s="5">
        <v>3</v>
      </c>
      <c r="B25" s="4" t="s">
        <v>11</v>
      </c>
      <c r="C25" s="4" t="s">
        <v>14</v>
      </c>
      <c r="D25" s="4" t="s">
        <v>7</v>
      </c>
      <c r="E25" s="12">
        <v>46.23</v>
      </c>
      <c r="F25" s="24"/>
      <c r="G25" s="13">
        <f t="shared" si="1"/>
        <v>0</v>
      </c>
    </row>
    <row r="26" spans="1:7" x14ac:dyDescent="0.3">
      <c r="A26" s="5">
        <v>4</v>
      </c>
      <c r="B26" s="4" t="s">
        <v>12</v>
      </c>
      <c r="C26" s="4" t="s">
        <v>12</v>
      </c>
      <c r="D26" s="4" t="s">
        <v>7</v>
      </c>
      <c r="E26" s="12">
        <v>46.23</v>
      </c>
      <c r="F26" s="24"/>
      <c r="G26" s="13">
        <f t="shared" si="1"/>
        <v>0</v>
      </c>
    </row>
    <row r="27" spans="1:7" x14ac:dyDescent="0.3">
      <c r="A27" s="5">
        <v>5</v>
      </c>
      <c r="B27" s="4" t="s">
        <v>28</v>
      </c>
      <c r="C27" s="4" t="s">
        <v>72</v>
      </c>
      <c r="D27" s="4" t="s">
        <v>24</v>
      </c>
      <c r="E27" s="13">
        <v>12</v>
      </c>
      <c r="F27" s="24"/>
      <c r="G27" s="13">
        <f t="shared" si="1"/>
        <v>0</v>
      </c>
    </row>
    <row r="28" spans="1:7" x14ac:dyDescent="0.3">
      <c r="A28" s="5">
        <v>6</v>
      </c>
      <c r="B28" s="4" t="s">
        <v>19</v>
      </c>
      <c r="C28" s="4" t="s">
        <v>20</v>
      </c>
      <c r="D28" s="4" t="s">
        <v>7</v>
      </c>
      <c r="E28" s="12">
        <v>46.23</v>
      </c>
      <c r="F28" s="24"/>
      <c r="G28" s="13">
        <f t="shared" si="1"/>
        <v>0</v>
      </c>
    </row>
    <row r="29" spans="1:7" ht="15.6" x14ac:dyDescent="0.3">
      <c r="A29" s="80" t="s">
        <v>26</v>
      </c>
      <c r="B29" s="81"/>
      <c r="C29" s="81"/>
      <c r="D29" s="81"/>
      <c r="E29" s="82"/>
      <c r="F29" s="32"/>
      <c r="G29" s="40">
        <f>SUM(G23:G28)</f>
        <v>0</v>
      </c>
    </row>
    <row r="30" spans="1:7" x14ac:dyDescent="0.3">
      <c r="A30" s="31"/>
      <c r="B30" s="31"/>
      <c r="C30" s="31"/>
      <c r="D30" s="31"/>
      <c r="E30" s="31"/>
      <c r="F30" s="33"/>
      <c r="G30" s="34"/>
    </row>
    <row r="31" spans="1:7" x14ac:dyDescent="0.3">
      <c r="F31" s="21"/>
      <c r="G31" s="21"/>
    </row>
    <row r="32" spans="1:7" ht="18" x14ac:dyDescent="0.35">
      <c r="F32" s="36" t="s">
        <v>99</v>
      </c>
      <c r="G32" s="37">
        <f>G20+G29</f>
        <v>0</v>
      </c>
    </row>
  </sheetData>
  <mergeCells count="3">
    <mergeCell ref="B16:C16"/>
    <mergeCell ref="A29:E29"/>
    <mergeCell ref="A20:C20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Hárok1</vt:lpstr>
      <vt:lpstr>45,83 há 2020 hrach+pšenica</vt:lpstr>
      <vt:lpstr>45,83 ha 2021 pšenica + repka</vt:lpstr>
      <vt:lpstr>46,23 há 2020 pšenica+ repka</vt:lpstr>
      <vt:lpstr>46,23 há  2021 repka+pšenica</vt:lpstr>
      <vt:lpstr>'45,83 há 2020 hrach+pšenica'!Oblasť_tlače</vt:lpstr>
      <vt:lpstr>'45,83 ha 2021 pšenica + repka'!Oblasť_tlače</vt:lpstr>
      <vt:lpstr>'46,23 há  2021 repka+pšenica'!Oblasť_tlače</vt:lpstr>
      <vt:lpstr>'46,23 há 2020 pšenica+ repka'!Oblasť_tlače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rudolf.bruchanik</dc:creator>
  <cp:lastModifiedBy>anna.janakova</cp:lastModifiedBy>
  <cp:lastPrinted>2019-12-12T07:54:50Z</cp:lastPrinted>
  <dcterms:created xsi:type="dcterms:W3CDTF">2012-02-06T13:18:15Z</dcterms:created>
  <dcterms:modified xsi:type="dcterms:W3CDTF">2019-12-12T07:55:14Z</dcterms:modified>
</cp:coreProperties>
</file>