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SOŠ drevárska ZV\Mäso a mäsové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CaP'!$A$1:$K$70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 i="1" l="1"/>
  <c r="K34" i="1"/>
  <c r="K35" i="1"/>
  <c r="K36" i="1"/>
  <c r="K37" i="1"/>
  <c r="K38" i="1"/>
  <c r="K39" i="1"/>
  <c r="K40" i="1"/>
  <c r="K41" i="1"/>
  <c r="K42" i="1"/>
  <c r="K43" i="1"/>
  <c r="K44" i="1"/>
  <c r="K45" i="1"/>
  <c r="K28" i="1"/>
  <c r="K29" i="1"/>
  <c r="K30" i="1"/>
  <c r="K31" i="1"/>
  <c r="K32" i="1"/>
  <c r="K33" i="1"/>
  <c r="H28" i="1"/>
  <c r="I28" i="1" s="1"/>
  <c r="H29" i="1"/>
  <c r="I29" i="1" s="1"/>
  <c r="H30" i="1"/>
  <c r="I30" i="1" s="1"/>
  <c r="H31" i="1"/>
  <c r="I31" i="1" s="1"/>
  <c r="H32" i="1"/>
  <c r="I32" i="1" s="1"/>
  <c r="H33" i="1"/>
  <c r="I33" i="1" s="1"/>
  <c r="H34" i="1"/>
  <c r="I34" i="1" s="1"/>
  <c r="H35" i="1"/>
  <c r="I35" i="1" s="1"/>
  <c r="H36" i="1"/>
  <c r="I36" i="1" s="1"/>
  <c r="H37" i="1"/>
  <c r="I37" i="1" s="1"/>
  <c r="H38" i="1"/>
  <c r="I38" i="1" s="1"/>
  <c r="H39" i="1"/>
  <c r="I39" i="1" s="1"/>
  <c r="H40" i="1"/>
  <c r="I40" i="1" s="1"/>
  <c r="H41" i="1"/>
  <c r="I41" i="1" s="1"/>
  <c r="H42" i="1"/>
  <c r="I42" i="1" s="1"/>
  <c r="H43" i="1"/>
  <c r="I43" i="1" s="1"/>
  <c r="H44" i="1"/>
  <c r="I44" i="1" s="1"/>
  <c r="H45" i="1"/>
  <c r="I45" i="1" s="1"/>
  <c r="K27" i="1"/>
  <c r="H27" i="1"/>
  <c r="I27" i="1" l="1"/>
  <c r="K25" i="1"/>
  <c r="K26" i="1"/>
  <c r="K24" i="1"/>
  <c r="K46" i="1" s="1"/>
  <c r="K47" i="1" l="1"/>
  <c r="K48" i="1" s="1"/>
  <c r="I24" i="1"/>
  <c r="H25" i="1"/>
  <c r="I25" i="1" s="1"/>
  <c r="H26" i="1"/>
  <c r="I26" i="1" s="1"/>
</calcChain>
</file>

<file path=xl/sharedStrings.xml><?xml version="1.0" encoding="utf-8"?>
<sst xmlns="http://schemas.openxmlformats.org/spreadsheetml/2006/main" count="171" uniqueCount="63">
  <si>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</si>
  <si>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</si>
  <si>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</si>
  <si>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</si>
  <si>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</si>
  <si>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</si>
  <si>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</si>
  <si>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</si>
  <si>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</si>
  <si>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</si>
  <si>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</si>
  <si>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</si>
  <si>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</si>
  <si>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</si>
  <si>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</si>
  <si>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</si>
  <si>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</si>
  <si>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</si>
  <si>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</si>
  <si>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</si>
  <si>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</si>
  <si>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t>celková cena za predmet zákazky v EUR bez DPH</t>
  </si>
  <si>
    <t>DPH (v EUR)</t>
  </si>
  <si>
    <t>celková cena za predmet zákazky v EUR s DPH                                               (návrh na plnenie kritéria)</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</si>
  <si>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</si>
  <si>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</si>
  <si>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</si>
  <si>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</si>
  <si>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</si>
  <si>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</si>
  <si>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</si>
  <si>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</si>
  <si>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</si>
  <si>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</si>
  <si>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Lučenecká cesta 2193/17,</t>
  </si>
  <si>
    <t>960 01 Zvolen</t>
  </si>
  <si>
    <t>Dodávka mäsa a mäsových výrobkov pre ŠJ ako súčasť SOŠ drevárskej vo Zvolene</t>
  </si>
  <si>
    <t>kg</t>
  </si>
  <si>
    <t xml:space="preserve">Bravčové karé bez kosti  a tuku -  čerstvé bravčové karé bez kosti špeciálne upravené, ktorým je vykostené karé zbavené povrchového tuku až na svalovinu a strapcovitých zvyškov mäsa, pričom sa oddelia mäsové časti boku.       </t>
  </si>
  <si>
    <t xml:space="preserve">Bravčové stehno bez kosti - čerstvé bravčové stehno bez kosti, špeciálna  kuchynská úprava - rozobraté na jednotlivé kusy - orech, šály.     </t>
  </si>
  <si>
    <t>Bravčová krkovička b.k KU - čerstvá bravčová krkovička špeciálne upravená, ktorou je vykostená krkovička bez lopatkovej chrupavky, svaloviny nad chrupavkou a strapcovitých zvyškov mäsa, pričom povrchové krytie tuku sa upraví až na svalovinu.</t>
  </si>
  <si>
    <t>Hovädzie pliecko b.k. býk  KU - čerstvé hovädzie plece bez kosti špeciálne upravené, ktorým je plece vykostené bez loja, bez nožiny a svaloviny predlaktia, bez plátku z vnútornej strany lopatky, koncových šliach a strapcovitých zvyškov mäsa.</t>
  </si>
  <si>
    <t>Hovädzie zadné - stehno b.k. býk KU - čerstvé hovädzie stehno bez kosti špeciálne upravené, ktorým je vykostené stehno rozdelené po blanách na jednotlivé šály, valec, predstehno a kvetovú špičku, ktorých povrch je upravený až na povrchovú blanu svalov, bez loja, s oddeleným korbáčikom a plátkom vrchného šálu, bez mäkkých šliach a strapcovitých zvyškov mäsa.</t>
  </si>
  <si>
    <t>Teľacie stehno bez kosti, špeciálna KU - čerstvé špeciálne upravené teľacie mäso zo stehna je teľacie mäso zo stehna bez povrchového tuku, mäkkých šliach a strapcovitých zvyškov mäsa rozdelené po blane na jednotlivé šály, orech a kvetovú špičku, pričom z vrchného šálu sa po blane oddelí krycí plátok a od spodného šálu sa oddelí korbáčik; obdobne možno špeciálne upraviť aj inú časť teľacieho mäsa.</t>
  </si>
  <si>
    <t>Šunka pražská špeciál - zloženie: bravčová stehenná svalovina. Najmenšie množstvo mäsa vo výrobku [% hmot.] 90. Najväčšie množstvo tuku vo výrobku [% hmot.] 10  a) povrchový vzhľad a farba – podľa typu použitých obalov, b) vzhľad a farba nákroja – farba mäsovoružová, podiel vložky na nákroji výrobku prevažuje, prevažná časť vložky s veľkosťou nad 2 cm2; drobné vzduchové dutiny a drobné kolagénne častice v spojke prípustné, c) konzistencia – pevná, súdržná, d) vôňa – príjemná mäsová, e) chuť – primerane slaná a korenená.</t>
  </si>
  <si>
    <t>Špekáčiky   85% podiel mäsa - zloženie: bravčové mäso, hovädzie mäso. Najmenšie množstvo mäsa vo výrobku [% hmot.] 40. Najväčšie množstvo tuku vo výrobku [% hmot.] 45  a) povrchový vzhľad a farba – výrobok v prírodnom čreve oddeľovaný preväzovaním; farba zlatohnedá s prípustným tmavším alebo svetlejším odtieňom bez zreteľných dymových škvŕn; prípustné zaschnuté kvapky šťavy, svetlejšie plochy v mieste dotyku; povrch hladký alebo mierne vrásčitý, b) vzhľad a farba nákroja – na reze vychladený výrobok bledo až tmavoružovej farby, kúsky slaniny nepravidelne rozložené, drobné mäkké kolagénne častice, miestami vzduchové dutinky a mierne vytavený tuk prípustné, c) konzistencia – pevná, krehká, súdržná, d) vôňa – príjemná po čerstvej údenine, e) chuť – primerane slaná, po použitom korení, po ohriatí výrobok šťavnatý. Neprípustný obsah sóje.</t>
  </si>
  <si>
    <t>Párky bratislavské 85% podielu mäsa bez sóje - zloženie: bravčové mäso, hovädzie mäso. Najmenšie množstvo mäsa vo výrobku [% hmot.] 50. Najväčšie množstvo tuku vo výrobku [% hmot.] 35,  a) povrchový vzhľad a farba – párky v celofánovom čreve, oddeľované pretáčaním, farba svetlohnedá, povrch hladký alebo mierne vrásčitý, nedeformovaný, b) vzhľad a farba nákroja – na reze výrobok homogénny, ružovočervenej farby, ojedinelý výskyt drobných kolagénnych častíc a vzduchových dutiniek prípustný, c) konzistencia – pevná, súdržná, d) vôňa – po čerstvej údenine, e) chuť – primerane slaná, na skuse výrobok šťavnatý.</t>
  </si>
  <si>
    <t xml:space="preserve">Klobása údená 100 % podiel mäsa - zloženie: bravčové mäso. Najmenšie množstvo mäsa vo výrobku [% hmot.] 60. Najväčšie množstvo tuku vo výrobku [% hmot.] 40, a) povrchový vzhľad a farba – výrobok v bravčovom čreve, zlatohnedej až tmavohnedej farby; povrch nerovný, pod obalom znateľné zrnenie, b) vzhľad a farba nákroja – na reze výrobok ružovočervenej farby po mäse a použitej paprike, nepravidelná mozaika chudých a tučných zŕn do 10 mm, podiel chudých zŕn asi 35 %, drobné vzduchové dutinky a kolagénne častice prípustné, c) konzistencia – súdržná, tuhšia, na dotyk povrch zrnitý, d) vôňa – po čerstvej údenine, e) chuť – výrazne korenená a mierne pálivá, po ohriatí výrobok na skuse šťavnatý. </t>
  </si>
  <si>
    <t>Údená slanina bez kože a chemických prísad - chrbtová slanina 96%, jedlá soľ.</t>
  </si>
  <si>
    <r>
      <t xml:space="preserve">Saláma suchá Vysočina - zloženie: bravčové mäso, hovädzie mäso </t>
    </r>
    <r>
      <rPr>
        <sz val="10"/>
        <rFont val="Times New Roman"/>
        <family val="1"/>
        <charset val="238"/>
      </rPr>
      <t xml:space="preserve"> 0% podiel separovaného mäsa,</t>
    </r>
    <r>
      <rPr>
        <sz val="10"/>
        <color rgb="FFFF0000"/>
        <rFont val="Times New Roman"/>
        <family val="1"/>
        <charset val="238"/>
      </rPr>
      <t xml:space="preserve"> </t>
    </r>
    <r>
      <rPr>
        <sz val="10"/>
        <color indexed="8"/>
        <rFont val="Times New Roman"/>
        <family val="1"/>
        <charset val="238"/>
      </rPr>
      <t>a) povrchový vzhľad a farba – výrobok v kolagénnom obale hnedočervenej farby, vrásčitý, suchý;pod povrchom sú zreteľne jemné zrná tučnej a chudej svaloviny, b) vzhľad a farba nákroja – veľmi jemná mozaika tmavoružovej farby, rez lesklý, smerom k okraju tmavší. Zrná surovín prevažne s veľkosťou 1 až 2 mm; ojedinele mäkké kolagénne častice a drobné vzduchové bublinky prípustné, c) konzistencia – pevná, pružná, d) vôňa – aromatická po údení, e) chuť – po koreninách, na skuse výrobok chutný, bez tuhých častí.</t>
    </r>
  </si>
  <si>
    <t>Saláma suchá malokarpatská - zloženie: bravčové mäso,hovädzie mäso a) povrchový vzhľad a farba – farba červenohnedá, povrch mierne vrásčitý, b) vzhľad a farba nákroja – rez lesklý, hladký, farba na reze červenohnedá, zrnenie do 3 mm, ojedinelý výskyt drobných kolagénnych častíc a vzduchových dutiniek prípustný,  0% podiel separovaného mäsa , c) konzistencia – pružná až tuhá, d) vôňa – príjemná aromatická po koreninách a dyme, e) chuť – slanšia, na skuse výrobok vláčny až krehký.</t>
  </si>
  <si>
    <t xml:space="preserve">Bravčové oškvarky </t>
  </si>
  <si>
    <t>Údená krkovička bez kosti   KU - údená bravčová krkovička špeciálne upravená, ktorou je vykostená krkovička bez lopatkovej chrupavky, svaloviny nad chrupavkou a strapcovitých zvyškov mäsa, pričom povrchové krytie tuku sa upraví až na svalovinu.</t>
  </si>
  <si>
    <t>Lahôdkové karé bez kosti -  údené bravčové karé bez kosti špeciálne upravené, ktorým je vykostené karé zbavené povrchového tuku až na svalovinu a strapcovitých zvyškov mäsa, pričom sa oddelia mäsové časti boku.</t>
  </si>
  <si>
    <t>Bravčová pečeň - čerstvá bravčová pečeň, bez žlče.</t>
  </si>
  <si>
    <t>Kuracia pečeň chladená  - čerstvá kuracia pečeň, bez žlče</t>
  </si>
  <si>
    <t>Kuracie prsia chladené - nekrehčené,bez soli a rôznych chemických prísad.</t>
  </si>
  <si>
    <t>Morčacie prsia chladené  -  nekrehčené,  bez soli a chem. prísad.</t>
  </si>
  <si>
    <t xml:space="preserve">Bravčové pliecko bez kosti a kože - čerstvé plece bez kosti, kolienka a kože, ktorým je časť jatočne opracovaného tela vykostená, bez hlbokých zárezov do mäsa, bez kože a kĺbových puzdier; tukové pokrytie môže byť najviac do hrúbky 1 cm.     </t>
  </si>
  <si>
    <t>Šunková saláma 75% podiel mäsa - zloženie: bravčové mäso, hovädzie mäso. Najmenšie množstvo mäsa vo výrobku [% hmot.] 55. Najväčšie množstvo tuku vo výrobku [% hmot.] 20  a) povrchový vzhľad a farba – podľa typu použitých obalov, b) vzhľad a farba nákroja – farba mäsovoružová, podiel vložky na nákroji výrobku prevažuje, prevažná časť vložky s veľkosťou nad 2 cm2; drobné vzduchové dutiny a drobné kolagénne častice v spojke prípustné, c) konzistencia – pevná, súdržná,d) vôňa – príjemná mäsová, e) chuť – primerane slaná a korenená.</t>
  </si>
  <si>
    <t>Bližšia špecifikácia  - popis uchádzačom ponúkaného výrobku</t>
  </si>
  <si>
    <t>Konkrétny (obchodný) názov uchádzačom ponúkaného výrobku</t>
  </si>
  <si>
    <t xml:space="preserve">Stredná odborná škola drevárska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</si>
</sst>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0"/>
      <color indexed="8"/>
      <name val="Times New Roman"/>
      <family val="1"/>
      <charset val="238"/>
    </font>
    <font>
      <sz val="9"/>
      <color indexed="8"/>
      <name val="Arial"/>
      <family val="2"/>
      <charset val="238"/>
    </font>
    <font>
      <sz val="10"/>
      <name val="Times New Roman"/>
      <family val="1"/>
      <charset val="238"/>
    </font>
    <font>
      <sz val="9"/>
      <name val="Arial"/>
      <family val="2"/>
      <charset val="238"/>
    </font>
    <font>
      <sz val="10"/>
      <color rgb="FFFF0000"/>
      <name val="Times New Roman"/>
      <family val="1"/>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20" fillId="0" borderId="0"/>
  </cellStyleXfs>
  <cellXfs count="80">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1" xfId="0" applyFont="1" applyFill="1" applyBorder="1"/>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0" fillId="0" borderId="2" xfId="0" applyBorder="1" applyAlignment="1">
      <alignment horizontal="left"/>
    </xf>
    <xf numFmtId="0" fontId="21" fillId="0" borderId="3" xfId="1" applyFont="1" applyBorder="1" applyAlignment="1">
      <alignment vertical="center" wrapText="1"/>
    </xf>
    <xf numFmtId="0" fontId="22" fillId="0" borderId="1" xfId="1" applyFont="1" applyBorder="1" applyAlignment="1">
      <alignment horizontal="center" vertical="center" wrapText="1"/>
    </xf>
    <xf numFmtId="0" fontId="21" fillId="0" borderId="1" xfId="1" applyFont="1" applyBorder="1" applyAlignment="1">
      <alignment horizontal="center" vertical="center" wrapText="1"/>
    </xf>
    <xf numFmtId="0" fontId="22" fillId="0" borderId="3" xfId="1" applyFont="1" applyBorder="1" applyAlignment="1">
      <alignment horizontal="center" vertical="center" wrapText="1"/>
    </xf>
    <xf numFmtId="0" fontId="24" fillId="0" borderId="4" xfId="1" applyFont="1" applyBorder="1" applyAlignment="1">
      <alignment horizontal="center" vertical="center"/>
    </xf>
    <xf numFmtId="0" fontId="24" fillId="0" borderId="1" xfId="1" applyFont="1" applyBorder="1" applyAlignment="1">
      <alignment horizontal="center" vertical="center"/>
    </xf>
    <xf numFmtId="0" fontId="23" fillId="0" borderId="3" xfId="1" applyFont="1" applyBorder="1" applyAlignment="1">
      <alignment vertical="center" wrapText="1"/>
    </xf>
    <xf numFmtId="0" fontId="20" fillId="0" borderId="3" xfId="1" applyFont="1" applyBorder="1" applyAlignment="1">
      <alignment vertical="center" wrapText="1"/>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1" xfId="0" applyFont="1" applyFill="1" applyBorder="1" applyAlignment="1">
      <alignment horizontal="right"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Fill="1" applyAlignment="1"/>
    <xf numFmtId="0" fontId="0" fillId="0" borderId="1" xfId="0" applyFill="1" applyBorder="1" applyAlignment="1">
      <alignment horizontal="center" vertical="center" wrapText="1"/>
    </xf>
    <xf numFmtId="0" fontId="7" fillId="0" borderId="5"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Alignment="1">
      <alignment horizontal="left"/>
    </xf>
    <xf numFmtId="0" fontId="0" fillId="0" borderId="2" xfId="0" applyBorder="1" applyAlignment="1">
      <alignment horizontal="left"/>
    </xf>
    <xf numFmtId="0" fontId="12" fillId="0" borderId="0" xfId="0" applyFont="1" applyBorder="1" applyAlignment="1">
      <alignment horizontal="right" vertical="top" wrapText="1"/>
    </xf>
    <xf numFmtId="0" fontId="12" fillId="0" borderId="2" xfId="0" applyFont="1" applyBorder="1" applyAlignment="1">
      <alignment horizontal="right" vertical="top" wrapText="1"/>
    </xf>
    <xf numFmtId="0" fontId="0" fillId="0" borderId="2" xfId="0" applyBorder="1" applyAlignment="1"/>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3" fillId="0" borderId="1" xfId="0" applyFont="1" applyFill="1" applyBorder="1" applyAlignment="1">
      <alignment horizontal="right" wrapText="1"/>
    </xf>
    <xf numFmtId="0" fontId="2" fillId="0" borderId="1" xfId="0" applyFont="1" applyFill="1" applyBorder="1" applyAlignment="1">
      <alignment horizontal="right"/>
    </xf>
    <xf numFmtId="0" fontId="0" fillId="0" borderId="0" xfId="0" applyBorder="1" applyAlignment="1">
      <alignment horizontal="left" vertical="top"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191135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abSelected="1" workbookViewId="0">
      <selection activeCell="I14" sqref="I14"/>
    </sheetView>
  </sheetViews>
  <sheetFormatPr defaultRowHeight="15" x14ac:dyDescent="0.25"/>
  <cols>
    <col min="1" max="1" width="5.42578125"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12.28515625" customWidth="1"/>
    <col min="10" max="10" width="15.28515625" customWidth="1"/>
    <col min="11" max="11" width="13.42578125" customWidth="1"/>
  </cols>
  <sheetData>
    <row r="1" spans="1:11" ht="15" customHeight="1" x14ac:dyDescent="0.25">
      <c r="A1" s="61" t="s">
        <v>24</v>
      </c>
      <c r="B1" s="62"/>
      <c r="C1" s="62"/>
      <c r="D1" s="62"/>
      <c r="E1" s="62"/>
      <c r="F1" s="34"/>
      <c r="G1" s="64" t="s">
        <v>62</v>
      </c>
      <c r="H1" s="60"/>
      <c r="I1" s="60"/>
      <c r="J1" s="60"/>
      <c r="K1" s="60"/>
    </row>
    <row r="2" spans="1:11" ht="22.5" customHeight="1" x14ac:dyDescent="0.25">
      <c r="A2" s="62"/>
      <c r="B2" s="62"/>
      <c r="C2" s="62"/>
      <c r="D2" s="62"/>
      <c r="E2" s="62"/>
      <c r="F2" s="34"/>
      <c r="G2" s="64" t="s">
        <v>34</v>
      </c>
      <c r="H2" s="60"/>
      <c r="I2" s="60"/>
      <c r="J2" s="60"/>
      <c r="K2" s="60"/>
    </row>
    <row r="3" spans="1:11" ht="15.75" customHeight="1" x14ac:dyDescent="0.25">
      <c r="A3" s="63"/>
      <c r="B3" s="63"/>
      <c r="C3" s="63"/>
      <c r="D3" s="63"/>
      <c r="E3" s="63"/>
      <c r="F3" s="35"/>
      <c r="G3" s="65" t="s">
        <v>35</v>
      </c>
      <c r="H3" s="66"/>
      <c r="I3" s="66"/>
      <c r="J3" s="66"/>
      <c r="K3" s="66"/>
    </row>
    <row r="4" spans="1:11" ht="15.75" customHeight="1" x14ac:dyDescent="0.25">
      <c r="A4" s="12"/>
      <c r="B4" s="12"/>
      <c r="C4" s="12"/>
      <c r="D4" s="12"/>
      <c r="E4" s="12"/>
      <c r="F4" s="12"/>
      <c r="G4" s="12"/>
      <c r="H4" s="11"/>
    </row>
    <row r="5" spans="1:11" ht="15" customHeight="1" x14ac:dyDescent="0.25">
      <c r="B5" s="55" t="s">
        <v>16</v>
      </c>
      <c r="C5" s="55"/>
      <c r="D5" s="55"/>
      <c r="E5" s="55"/>
      <c r="F5" s="55"/>
      <c r="G5" s="55"/>
      <c r="H5" s="55"/>
      <c r="I5" s="56"/>
      <c r="J5" s="56"/>
      <c r="K5" s="56"/>
    </row>
    <row r="6" spans="1:11" ht="8.25" customHeight="1" x14ac:dyDescent="0.25"/>
    <row r="7" spans="1:11" ht="30" customHeight="1" x14ac:dyDescent="0.25">
      <c r="A7" s="24"/>
      <c r="B7" s="24"/>
      <c r="C7" s="24"/>
      <c r="D7" s="24"/>
      <c r="E7" s="24"/>
      <c r="F7" s="24"/>
      <c r="G7" s="24"/>
      <c r="H7" s="24"/>
      <c r="I7" s="23"/>
      <c r="J7" s="23"/>
      <c r="K7" s="23"/>
    </row>
    <row r="8" spans="1:11" ht="14.25" customHeight="1" x14ac:dyDescent="0.25">
      <c r="A8" s="6"/>
      <c r="B8" s="6"/>
      <c r="C8" s="6"/>
      <c r="D8" s="6"/>
      <c r="E8" s="6"/>
      <c r="F8" s="24"/>
      <c r="G8" s="13"/>
      <c r="H8" s="6"/>
    </row>
    <row r="9" spans="1:11" ht="18.75" x14ac:dyDescent="0.25">
      <c r="A9" s="58" t="s">
        <v>15</v>
      </c>
      <c r="B9" s="59"/>
      <c r="C9" s="59"/>
      <c r="D9" s="59"/>
      <c r="E9" s="59"/>
      <c r="F9" s="59"/>
      <c r="G9" s="59"/>
      <c r="H9" s="59"/>
      <c r="I9" s="60"/>
      <c r="J9" s="60"/>
      <c r="K9" s="60"/>
    </row>
    <row r="10" spans="1:11" ht="11.25" customHeight="1" x14ac:dyDescent="0.25"/>
    <row r="11" spans="1:11" x14ac:dyDescent="0.25">
      <c r="A11" s="57" t="s">
        <v>36</v>
      </c>
      <c r="B11" s="57"/>
      <c r="C11" s="57"/>
      <c r="D11" s="57"/>
      <c r="E11" s="57"/>
      <c r="F11" s="57"/>
      <c r="G11" s="57"/>
      <c r="H11" s="57"/>
    </row>
    <row r="12" spans="1:11" ht="10.5" customHeight="1" x14ac:dyDescent="0.25">
      <c r="A12" s="57"/>
      <c r="B12" s="57"/>
      <c r="C12" s="57"/>
      <c r="D12" s="57"/>
      <c r="E12" s="57"/>
      <c r="F12" s="57"/>
      <c r="G12" s="57"/>
      <c r="H12" s="57"/>
    </row>
    <row r="13" spans="1:11" x14ac:dyDescent="0.25">
      <c r="A13" s="70"/>
      <c r="B13" s="71"/>
      <c r="C13" s="71"/>
      <c r="D13" s="71"/>
      <c r="E13" s="71"/>
      <c r="F13" s="71"/>
      <c r="G13" s="71"/>
      <c r="H13" s="71"/>
    </row>
    <row r="14" spans="1:11" x14ac:dyDescent="0.25">
      <c r="A14" s="50" t="s">
        <v>2</v>
      </c>
      <c r="B14" s="50"/>
      <c r="C14" s="14"/>
      <c r="D14" s="14"/>
      <c r="E14" s="14"/>
      <c r="F14" s="33"/>
      <c r="G14" s="14"/>
      <c r="H14" s="14"/>
    </row>
    <row r="15" spans="1:11" x14ac:dyDescent="0.25">
      <c r="A15" s="50" t="s">
        <v>3</v>
      </c>
      <c r="B15" s="50"/>
      <c r="C15" s="14"/>
      <c r="D15" s="14"/>
      <c r="E15" s="14"/>
      <c r="F15" s="33"/>
      <c r="G15" s="14"/>
      <c r="H15" s="14"/>
    </row>
    <row r="16" spans="1:11" x14ac:dyDescent="0.25">
      <c r="A16" s="50" t="s">
        <v>4</v>
      </c>
      <c r="B16" s="50"/>
      <c r="C16" s="14"/>
      <c r="D16" s="14"/>
      <c r="E16" s="14"/>
      <c r="F16" s="33"/>
      <c r="G16" s="14"/>
      <c r="H16" s="14"/>
    </row>
    <row r="17" spans="1:11" x14ac:dyDescent="0.25">
      <c r="A17" s="50" t="s">
        <v>5</v>
      </c>
      <c r="B17" s="50"/>
      <c r="C17" s="14"/>
      <c r="D17" s="14"/>
      <c r="E17" s="14"/>
      <c r="F17" s="33"/>
      <c r="G17" s="14"/>
      <c r="H17" s="14"/>
    </row>
    <row r="18" spans="1:11" x14ac:dyDescent="0.25">
      <c r="A18" s="50" t="s">
        <v>6</v>
      </c>
      <c r="B18" s="50"/>
      <c r="C18" s="14"/>
      <c r="D18" s="14"/>
      <c r="E18" s="14"/>
      <c r="F18" s="33"/>
      <c r="G18" s="14"/>
      <c r="H18" s="14"/>
    </row>
    <row r="19" spans="1:11" x14ac:dyDescent="0.25">
      <c r="A19" s="50" t="s">
        <v>7</v>
      </c>
      <c r="B19" s="50"/>
      <c r="C19" s="14"/>
      <c r="D19" s="14"/>
      <c r="E19" s="14"/>
      <c r="F19" s="33"/>
      <c r="G19" s="14"/>
      <c r="H19" s="14"/>
    </row>
    <row r="20" spans="1:11" x14ac:dyDescent="0.25">
      <c r="A20" s="15"/>
      <c r="B20" s="15"/>
      <c r="C20" s="15"/>
      <c r="D20" s="15"/>
      <c r="E20" s="15"/>
      <c r="F20" s="15"/>
      <c r="G20" s="15"/>
      <c r="H20" s="15"/>
    </row>
    <row r="21" spans="1:11" ht="15" customHeight="1" x14ac:dyDescent="0.25">
      <c r="A21" s="47" t="s">
        <v>0</v>
      </c>
      <c r="B21" s="47" t="s">
        <v>12</v>
      </c>
      <c r="C21" s="48" t="s">
        <v>1</v>
      </c>
      <c r="D21" s="47" t="s">
        <v>11</v>
      </c>
      <c r="E21" s="48" t="s">
        <v>61</v>
      </c>
      <c r="F21" s="52" t="s">
        <v>60</v>
      </c>
      <c r="G21" s="48" t="s">
        <v>13</v>
      </c>
      <c r="H21" s="48" t="s">
        <v>14</v>
      </c>
      <c r="I21" s="48" t="s">
        <v>20</v>
      </c>
      <c r="J21" s="48" t="s">
        <v>18</v>
      </c>
      <c r="K21" s="48" t="s">
        <v>19</v>
      </c>
    </row>
    <row r="22" spans="1:11" x14ac:dyDescent="0.25">
      <c r="A22" s="47"/>
      <c r="B22" s="47"/>
      <c r="C22" s="48"/>
      <c r="D22" s="47"/>
      <c r="E22" s="49"/>
      <c r="F22" s="53"/>
      <c r="G22" s="51"/>
      <c r="H22" s="49"/>
      <c r="I22" s="49"/>
      <c r="J22" s="49"/>
      <c r="K22" s="49"/>
    </row>
    <row r="23" spans="1:11" ht="43.5" customHeight="1" x14ac:dyDescent="0.25">
      <c r="A23" s="47"/>
      <c r="B23" s="47"/>
      <c r="C23" s="48"/>
      <c r="D23" s="47"/>
      <c r="E23" s="49"/>
      <c r="F23" s="54"/>
      <c r="G23" s="51"/>
      <c r="H23" s="49"/>
      <c r="I23" s="49"/>
      <c r="J23" s="49"/>
      <c r="K23" s="49"/>
    </row>
    <row r="24" spans="1:11" ht="76.5" x14ac:dyDescent="0.25">
      <c r="A24" s="27">
        <v>1</v>
      </c>
      <c r="B24" s="36" t="s">
        <v>38</v>
      </c>
      <c r="C24" s="37">
        <v>700</v>
      </c>
      <c r="D24" s="38" t="s">
        <v>37</v>
      </c>
      <c r="E24" s="28" t="s">
        <v>17</v>
      </c>
      <c r="F24" s="28" t="s">
        <v>17</v>
      </c>
      <c r="G24" s="22" t="s">
        <v>17</v>
      </c>
      <c r="H24" s="18" t="e">
        <f t="shared" ref="H24:H45" si="0">C24/G24</f>
        <v>#VALUE!</v>
      </c>
      <c r="I24" s="29" t="e">
        <f>K24/H24</f>
        <v>#VALUE!</v>
      </c>
      <c r="J24" s="21" t="s">
        <v>17</v>
      </c>
      <c r="K24" s="30" t="e">
        <f t="shared" ref="K24:K45" si="1">J24*C24</f>
        <v>#VALUE!</v>
      </c>
    </row>
    <row r="25" spans="1:11" ht="76.5" x14ac:dyDescent="0.25">
      <c r="A25" s="27">
        <v>2</v>
      </c>
      <c r="B25" s="36" t="s">
        <v>58</v>
      </c>
      <c r="C25" s="37">
        <v>562</v>
      </c>
      <c r="D25" s="38" t="s">
        <v>37</v>
      </c>
      <c r="E25" s="28" t="s">
        <v>17</v>
      </c>
      <c r="F25" s="28" t="s">
        <v>17</v>
      </c>
      <c r="G25" s="22" t="s">
        <v>17</v>
      </c>
      <c r="H25" s="18" t="e">
        <f t="shared" si="0"/>
        <v>#VALUE!</v>
      </c>
      <c r="I25" s="29" t="e">
        <f t="shared" ref="I25:I45" si="2">K25/H25</f>
        <v>#VALUE!</v>
      </c>
      <c r="J25" s="21" t="s">
        <v>17</v>
      </c>
      <c r="K25" s="30" t="e">
        <f t="shared" si="1"/>
        <v>#VALUE!</v>
      </c>
    </row>
    <row r="26" spans="1:11" ht="51" x14ac:dyDescent="0.25">
      <c r="A26" s="27">
        <v>3</v>
      </c>
      <c r="B26" s="36" t="s">
        <v>39</v>
      </c>
      <c r="C26" s="37">
        <v>1080</v>
      </c>
      <c r="D26" s="38" t="s">
        <v>37</v>
      </c>
      <c r="E26" s="28" t="s">
        <v>17</v>
      </c>
      <c r="F26" s="28" t="s">
        <v>17</v>
      </c>
      <c r="G26" s="22" t="s">
        <v>17</v>
      </c>
      <c r="H26" s="18" t="e">
        <f t="shared" si="0"/>
        <v>#VALUE!</v>
      </c>
      <c r="I26" s="29" t="e">
        <f t="shared" si="2"/>
        <v>#VALUE!</v>
      </c>
      <c r="J26" s="21" t="s">
        <v>17</v>
      </c>
      <c r="K26" s="30" t="e">
        <f t="shared" si="1"/>
        <v>#VALUE!</v>
      </c>
    </row>
    <row r="27" spans="1:11" ht="89.25" x14ac:dyDescent="0.25">
      <c r="A27" s="27">
        <v>4</v>
      </c>
      <c r="B27" s="36" t="s">
        <v>40</v>
      </c>
      <c r="C27" s="37">
        <v>150</v>
      </c>
      <c r="D27" s="38" t="s">
        <v>37</v>
      </c>
      <c r="E27" s="28" t="s">
        <v>17</v>
      </c>
      <c r="F27" s="28" t="s">
        <v>17</v>
      </c>
      <c r="G27" s="22" t="s">
        <v>17</v>
      </c>
      <c r="H27" s="18" t="e">
        <f t="shared" si="0"/>
        <v>#VALUE!</v>
      </c>
      <c r="I27" s="29" t="e">
        <f t="shared" si="2"/>
        <v>#VALUE!</v>
      </c>
      <c r="J27" s="21" t="s">
        <v>17</v>
      </c>
      <c r="K27" s="30" t="e">
        <f t="shared" si="1"/>
        <v>#VALUE!</v>
      </c>
    </row>
    <row r="28" spans="1:11" ht="89.25" x14ac:dyDescent="0.25">
      <c r="A28" s="27">
        <v>5</v>
      </c>
      <c r="B28" s="36" t="s">
        <v>41</v>
      </c>
      <c r="C28" s="37">
        <v>150</v>
      </c>
      <c r="D28" s="38" t="s">
        <v>37</v>
      </c>
      <c r="E28" s="28" t="s">
        <v>17</v>
      </c>
      <c r="F28" s="28" t="s">
        <v>17</v>
      </c>
      <c r="G28" s="22" t="s">
        <v>17</v>
      </c>
      <c r="H28" s="18" t="e">
        <f t="shared" si="0"/>
        <v>#VALUE!</v>
      </c>
      <c r="I28" s="29" t="e">
        <f t="shared" si="2"/>
        <v>#VALUE!</v>
      </c>
      <c r="J28" s="21" t="s">
        <v>17</v>
      </c>
      <c r="K28" s="30" t="e">
        <f t="shared" si="1"/>
        <v>#VALUE!</v>
      </c>
    </row>
    <row r="29" spans="1:11" ht="127.5" x14ac:dyDescent="0.25">
      <c r="A29" s="27">
        <v>6</v>
      </c>
      <c r="B29" s="36" t="s">
        <v>42</v>
      </c>
      <c r="C29" s="37">
        <v>710</v>
      </c>
      <c r="D29" s="38" t="s">
        <v>37</v>
      </c>
      <c r="E29" s="28" t="s">
        <v>17</v>
      </c>
      <c r="F29" s="28" t="s">
        <v>17</v>
      </c>
      <c r="G29" s="22" t="s">
        <v>17</v>
      </c>
      <c r="H29" s="18" t="e">
        <f t="shared" si="0"/>
        <v>#VALUE!</v>
      </c>
      <c r="I29" s="29" t="e">
        <f t="shared" si="2"/>
        <v>#VALUE!</v>
      </c>
      <c r="J29" s="21" t="s">
        <v>17</v>
      </c>
      <c r="K29" s="30" t="e">
        <f t="shared" si="1"/>
        <v>#VALUE!</v>
      </c>
    </row>
    <row r="30" spans="1:11" ht="127.5" x14ac:dyDescent="0.25">
      <c r="A30" s="27">
        <v>7</v>
      </c>
      <c r="B30" s="36" t="s">
        <v>43</v>
      </c>
      <c r="C30" s="37">
        <v>50</v>
      </c>
      <c r="D30" s="38" t="s">
        <v>37</v>
      </c>
      <c r="E30" s="28" t="s">
        <v>17</v>
      </c>
      <c r="F30" s="28" t="s">
        <v>17</v>
      </c>
      <c r="G30" s="22" t="s">
        <v>17</v>
      </c>
      <c r="H30" s="18" t="e">
        <f t="shared" si="0"/>
        <v>#VALUE!</v>
      </c>
      <c r="I30" s="29" t="e">
        <f t="shared" si="2"/>
        <v>#VALUE!</v>
      </c>
      <c r="J30" s="21" t="s">
        <v>17</v>
      </c>
      <c r="K30" s="30" t="e">
        <f t="shared" si="1"/>
        <v>#VALUE!</v>
      </c>
    </row>
    <row r="31" spans="1:11" ht="178.5" x14ac:dyDescent="0.25">
      <c r="A31" s="27">
        <v>8</v>
      </c>
      <c r="B31" s="36" t="s">
        <v>44</v>
      </c>
      <c r="C31" s="37">
        <v>320</v>
      </c>
      <c r="D31" s="38" t="s">
        <v>37</v>
      </c>
      <c r="E31" s="28" t="s">
        <v>17</v>
      </c>
      <c r="F31" s="28" t="s">
        <v>17</v>
      </c>
      <c r="G31" s="22" t="s">
        <v>17</v>
      </c>
      <c r="H31" s="18" t="e">
        <f t="shared" si="0"/>
        <v>#VALUE!</v>
      </c>
      <c r="I31" s="29" t="e">
        <f t="shared" si="2"/>
        <v>#VALUE!</v>
      </c>
      <c r="J31" s="21" t="s">
        <v>17</v>
      </c>
      <c r="K31" s="30" t="e">
        <f t="shared" si="1"/>
        <v>#VALUE!</v>
      </c>
    </row>
    <row r="32" spans="1:11" ht="178.5" x14ac:dyDescent="0.25">
      <c r="A32" s="27">
        <v>9</v>
      </c>
      <c r="B32" s="36" t="s">
        <v>59</v>
      </c>
      <c r="C32" s="37">
        <v>17</v>
      </c>
      <c r="D32" s="38" t="s">
        <v>37</v>
      </c>
      <c r="E32" s="28" t="s">
        <v>17</v>
      </c>
      <c r="F32" s="28" t="s">
        <v>17</v>
      </c>
      <c r="G32" s="22" t="s">
        <v>17</v>
      </c>
      <c r="H32" s="18" t="e">
        <f t="shared" si="0"/>
        <v>#VALUE!</v>
      </c>
      <c r="I32" s="29" t="e">
        <f t="shared" si="2"/>
        <v>#VALUE!</v>
      </c>
      <c r="J32" s="21" t="s">
        <v>17</v>
      </c>
      <c r="K32" s="30" t="e">
        <f t="shared" si="1"/>
        <v>#VALUE!</v>
      </c>
    </row>
    <row r="33" spans="1:11" ht="280.5" x14ac:dyDescent="0.25">
      <c r="A33" s="27">
        <v>10</v>
      </c>
      <c r="B33" s="36" t="s">
        <v>45</v>
      </c>
      <c r="C33" s="39">
        <v>88</v>
      </c>
      <c r="D33" s="38" t="s">
        <v>37</v>
      </c>
      <c r="E33" s="28" t="s">
        <v>17</v>
      </c>
      <c r="F33" s="28" t="s">
        <v>17</v>
      </c>
      <c r="G33" s="22" t="s">
        <v>17</v>
      </c>
      <c r="H33" s="18" t="e">
        <f t="shared" si="0"/>
        <v>#VALUE!</v>
      </c>
      <c r="I33" s="29" t="e">
        <f t="shared" si="2"/>
        <v>#VALUE!</v>
      </c>
      <c r="J33" s="21" t="s">
        <v>17</v>
      </c>
      <c r="K33" s="30" t="e">
        <f t="shared" si="1"/>
        <v>#VALUE!</v>
      </c>
    </row>
    <row r="34" spans="1:11" ht="216.75" x14ac:dyDescent="0.25">
      <c r="A34" s="27">
        <v>11</v>
      </c>
      <c r="B34" s="36" t="s">
        <v>46</v>
      </c>
      <c r="C34" s="39">
        <v>210</v>
      </c>
      <c r="D34" s="38" t="s">
        <v>37</v>
      </c>
      <c r="E34" s="28" t="s">
        <v>17</v>
      </c>
      <c r="F34" s="28" t="s">
        <v>17</v>
      </c>
      <c r="G34" s="22" t="s">
        <v>17</v>
      </c>
      <c r="H34" s="18" t="e">
        <f t="shared" si="0"/>
        <v>#VALUE!</v>
      </c>
      <c r="I34" s="29" t="e">
        <f t="shared" si="2"/>
        <v>#VALUE!</v>
      </c>
      <c r="J34" s="21" t="s">
        <v>17</v>
      </c>
      <c r="K34" s="30" t="e">
        <f t="shared" si="1"/>
        <v>#VALUE!</v>
      </c>
    </row>
    <row r="35" spans="1:11" ht="242.25" x14ac:dyDescent="0.25">
      <c r="A35" s="27">
        <v>12</v>
      </c>
      <c r="B35" s="36" t="s">
        <v>47</v>
      </c>
      <c r="C35" s="39">
        <v>50</v>
      </c>
      <c r="D35" s="38" t="s">
        <v>37</v>
      </c>
      <c r="E35" s="28" t="s">
        <v>17</v>
      </c>
      <c r="F35" s="28" t="s">
        <v>17</v>
      </c>
      <c r="G35" s="22" t="s">
        <v>17</v>
      </c>
      <c r="H35" s="18" t="e">
        <f t="shared" si="0"/>
        <v>#VALUE!</v>
      </c>
      <c r="I35" s="29" t="e">
        <f t="shared" si="2"/>
        <v>#VALUE!</v>
      </c>
      <c r="J35" s="21" t="s">
        <v>17</v>
      </c>
      <c r="K35" s="30" t="e">
        <f t="shared" si="1"/>
        <v>#VALUE!</v>
      </c>
    </row>
    <row r="36" spans="1:11" ht="30" x14ac:dyDescent="0.25">
      <c r="A36" s="27">
        <v>13</v>
      </c>
      <c r="B36" s="36" t="s">
        <v>48</v>
      </c>
      <c r="C36" s="39">
        <v>86</v>
      </c>
      <c r="D36" s="38" t="s">
        <v>37</v>
      </c>
      <c r="E36" s="28" t="s">
        <v>17</v>
      </c>
      <c r="F36" s="28" t="s">
        <v>17</v>
      </c>
      <c r="G36" s="22" t="s">
        <v>17</v>
      </c>
      <c r="H36" s="18" t="e">
        <f t="shared" si="0"/>
        <v>#VALUE!</v>
      </c>
      <c r="I36" s="29" t="e">
        <f t="shared" si="2"/>
        <v>#VALUE!</v>
      </c>
      <c r="J36" s="21" t="s">
        <v>17</v>
      </c>
      <c r="K36" s="30" t="e">
        <f t="shared" si="1"/>
        <v>#VALUE!</v>
      </c>
    </row>
    <row r="37" spans="1:11" ht="204" x14ac:dyDescent="0.25">
      <c r="A37" s="27">
        <v>14</v>
      </c>
      <c r="B37" s="36" t="s">
        <v>49</v>
      </c>
      <c r="C37" s="39">
        <v>40</v>
      </c>
      <c r="D37" s="38" t="s">
        <v>37</v>
      </c>
      <c r="E37" s="28" t="s">
        <v>17</v>
      </c>
      <c r="F37" s="28" t="s">
        <v>17</v>
      </c>
      <c r="G37" s="22" t="s">
        <v>17</v>
      </c>
      <c r="H37" s="18" t="e">
        <f t="shared" si="0"/>
        <v>#VALUE!</v>
      </c>
      <c r="I37" s="29" t="e">
        <f t="shared" si="2"/>
        <v>#VALUE!</v>
      </c>
      <c r="J37" s="21" t="s">
        <v>17</v>
      </c>
      <c r="K37" s="30" t="e">
        <f t="shared" si="1"/>
        <v>#VALUE!</v>
      </c>
    </row>
    <row r="38" spans="1:11" ht="178.5" x14ac:dyDescent="0.25">
      <c r="A38" s="27">
        <v>15</v>
      </c>
      <c r="B38" s="36" t="s">
        <v>50</v>
      </c>
      <c r="C38" s="39">
        <v>67</v>
      </c>
      <c r="D38" s="38" t="s">
        <v>37</v>
      </c>
      <c r="E38" s="28" t="s">
        <v>17</v>
      </c>
      <c r="F38" s="28" t="s">
        <v>17</v>
      </c>
      <c r="G38" s="22" t="s">
        <v>17</v>
      </c>
      <c r="H38" s="18" t="e">
        <f t="shared" si="0"/>
        <v>#VALUE!</v>
      </c>
      <c r="I38" s="29" t="e">
        <f t="shared" si="2"/>
        <v>#VALUE!</v>
      </c>
      <c r="J38" s="21" t="s">
        <v>17</v>
      </c>
      <c r="K38" s="30" t="e">
        <f t="shared" si="1"/>
        <v>#VALUE!</v>
      </c>
    </row>
    <row r="39" spans="1:11" ht="30" x14ac:dyDescent="0.25">
      <c r="A39" s="27">
        <v>16</v>
      </c>
      <c r="B39" s="36" t="s">
        <v>51</v>
      </c>
      <c r="C39" s="37">
        <v>6</v>
      </c>
      <c r="D39" s="38" t="s">
        <v>37</v>
      </c>
      <c r="E39" s="28" t="s">
        <v>17</v>
      </c>
      <c r="F39" s="28" t="s">
        <v>17</v>
      </c>
      <c r="G39" s="22" t="s">
        <v>17</v>
      </c>
      <c r="H39" s="18" t="e">
        <f t="shared" si="0"/>
        <v>#VALUE!</v>
      </c>
      <c r="I39" s="29" t="e">
        <f t="shared" si="2"/>
        <v>#VALUE!</v>
      </c>
      <c r="J39" s="21" t="s">
        <v>17</v>
      </c>
      <c r="K39" s="30" t="e">
        <f t="shared" si="1"/>
        <v>#VALUE!</v>
      </c>
    </row>
    <row r="40" spans="1:11" ht="89.25" x14ac:dyDescent="0.25">
      <c r="A40" s="27">
        <v>17</v>
      </c>
      <c r="B40" s="36" t="s">
        <v>52</v>
      </c>
      <c r="C40" s="37">
        <v>17</v>
      </c>
      <c r="D40" s="38" t="s">
        <v>37</v>
      </c>
      <c r="E40" s="28" t="s">
        <v>17</v>
      </c>
      <c r="F40" s="28" t="s">
        <v>17</v>
      </c>
      <c r="G40" s="22" t="s">
        <v>17</v>
      </c>
      <c r="H40" s="18" t="e">
        <f t="shared" si="0"/>
        <v>#VALUE!</v>
      </c>
      <c r="I40" s="29" t="e">
        <f t="shared" si="2"/>
        <v>#VALUE!</v>
      </c>
      <c r="J40" s="21" t="s">
        <v>17</v>
      </c>
      <c r="K40" s="30" t="e">
        <f t="shared" si="1"/>
        <v>#VALUE!</v>
      </c>
    </row>
    <row r="41" spans="1:11" ht="76.5" x14ac:dyDescent="0.25">
      <c r="A41" s="27">
        <v>18</v>
      </c>
      <c r="B41" s="36" t="s">
        <v>53</v>
      </c>
      <c r="C41" s="37">
        <v>60</v>
      </c>
      <c r="D41" s="38" t="s">
        <v>37</v>
      </c>
      <c r="E41" s="28" t="s">
        <v>17</v>
      </c>
      <c r="F41" s="28" t="s">
        <v>17</v>
      </c>
      <c r="G41" s="22" t="s">
        <v>17</v>
      </c>
      <c r="H41" s="18" t="e">
        <f t="shared" si="0"/>
        <v>#VALUE!</v>
      </c>
      <c r="I41" s="29" t="e">
        <f t="shared" si="2"/>
        <v>#VALUE!</v>
      </c>
      <c r="J41" s="21" t="s">
        <v>17</v>
      </c>
      <c r="K41" s="30" t="e">
        <f t="shared" si="1"/>
        <v>#VALUE!</v>
      </c>
    </row>
    <row r="42" spans="1:11" ht="30" x14ac:dyDescent="0.25">
      <c r="A42" s="27">
        <v>19</v>
      </c>
      <c r="B42" s="36" t="s">
        <v>54</v>
      </c>
      <c r="C42" s="37">
        <v>83</v>
      </c>
      <c r="D42" s="38" t="s">
        <v>37</v>
      </c>
      <c r="E42" s="28" t="s">
        <v>17</v>
      </c>
      <c r="F42" s="28" t="s">
        <v>17</v>
      </c>
      <c r="G42" s="22" t="s">
        <v>17</v>
      </c>
      <c r="H42" s="18" t="e">
        <f t="shared" si="0"/>
        <v>#VALUE!</v>
      </c>
      <c r="I42" s="29" t="e">
        <f t="shared" si="2"/>
        <v>#VALUE!</v>
      </c>
      <c r="J42" s="21" t="s">
        <v>17</v>
      </c>
      <c r="K42" s="30" t="e">
        <f t="shared" si="1"/>
        <v>#VALUE!</v>
      </c>
    </row>
    <row r="43" spans="1:11" ht="30" x14ac:dyDescent="0.25">
      <c r="A43" s="27">
        <v>20</v>
      </c>
      <c r="B43" s="42" t="s">
        <v>55</v>
      </c>
      <c r="C43" s="40">
        <v>14</v>
      </c>
      <c r="D43" s="38" t="s">
        <v>37</v>
      </c>
      <c r="E43" s="28" t="s">
        <v>17</v>
      </c>
      <c r="F43" s="28" t="s">
        <v>17</v>
      </c>
      <c r="G43" s="22" t="s">
        <v>17</v>
      </c>
      <c r="H43" s="18" t="e">
        <f t="shared" si="0"/>
        <v>#VALUE!</v>
      </c>
      <c r="I43" s="29" t="e">
        <f t="shared" si="2"/>
        <v>#VALUE!</v>
      </c>
      <c r="J43" s="21" t="s">
        <v>17</v>
      </c>
      <c r="K43" s="30" t="e">
        <f t="shared" si="1"/>
        <v>#VALUE!</v>
      </c>
    </row>
    <row r="44" spans="1:11" ht="30" x14ac:dyDescent="0.25">
      <c r="A44" s="27">
        <v>21</v>
      </c>
      <c r="B44" s="42" t="s">
        <v>56</v>
      </c>
      <c r="C44" s="41">
        <v>400</v>
      </c>
      <c r="D44" s="38" t="s">
        <v>37</v>
      </c>
      <c r="E44" s="28" t="s">
        <v>17</v>
      </c>
      <c r="F44" s="28" t="s">
        <v>17</v>
      </c>
      <c r="G44" s="22" t="s">
        <v>17</v>
      </c>
      <c r="H44" s="18" t="e">
        <f t="shared" si="0"/>
        <v>#VALUE!</v>
      </c>
      <c r="I44" s="29" t="e">
        <f t="shared" si="2"/>
        <v>#VALUE!</v>
      </c>
      <c r="J44" s="21" t="s">
        <v>17</v>
      </c>
      <c r="K44" s="30" t="e">
        <f t="shared" si="1"/>
        <v>#VALUE!</v>
      </c>
    </row>
    <row r="45" spans="1:11" ht="30" x14ac:dyDescent="0.25">
      <c r="A45" s="27">
        <v>22</v>
      </c>
      <c r="B45" s="43" t="s">
        <v>57</v>
      </c>
      <c r="C45" s="41">
        <v>250</v>
      </c>
      <c r="D45" s="38" t="s">
        <v>37</v>
      </c>
      <c r="E45" s="28" t="s">
        <v>17</v>
      </c>
      <c r="F45" s="28" t="s">
        <v>17</v>
      </c>
      <c r="G45" s="22" t="s">
        <v>17</v>
      </c>
      <c r="H45" s="18" t="e">
        <f t="shared" si="0"/>
        <v>#VALUE!</v>
      </c>
      <c r="I45" s="29" t="e">
        <f t="shared" si="2"/>
        <v>#VALUE!</v>
      </c>
      <c r="J45" s="21" t="s">
        <v>17</v>
      </c>
      <c r="K45" s="30" t="e">
        <f t="shared" si="1"/>
        <v>#VALUE!</v>
      </c>
    </row>
    <row r="46" spans="1:11" s="5" customFormat="1" ht="32.25" customHeight="1" x14ac:dyDescent="0.25">
      <c r="A46" s="2"/>
      <c r="B46" s="3"/>
      <c r="C46" s="4"/>
      <c r="D46" s="4"/>
      <c r="E46" s="4"/>
      <c r="F46" s="4"/>
      <c r="G46" s="4"/>
      <c r="H46" s="4"/>
      <c r="I46" s="46" t="s">
        <v>21</v>
      </c>
      <c r="J46" s="46"/>
      <c r="K46" s="31" t="e">
        <f>SUM(K24:K45)</f>
        <v>#VALUE!</v>
      </c>
    </row>
    <row r="47" spans="1:11" s="5" customFormat="1" ht="19.5" customHeight="1" x14ac:dyDescent="0.25">
      <c r="A47" s="2"/>
      <c r="B47" s="3"/>
      <c r="C47" s="4"/>
      <c r="D47" s="4"/>
      <c r="E47" s="4"/>
      <c r="F47" s="4"/>
      <c r="G47" s="4"/>
      <c r="H47" s="4"/>
      <c r="I47" s="78" t="s">
        <v>22</v>
      </c>
      <c r="J47" s="78"/>
      <c r="K47" s="31" t="e">
        <f>K46*0.2</f>
        <v>#VALUE!</v>
      </c>
    </row>
    <row r="48" spans="1:11" s="5" customFormat="1" ht="45.75" customHeight="1" x14ac:dyDescent="0.25">
      <c r="A48" s="2"/>
      <c r="B48" s="3"/>
      <c r="C48" s="4"/>
      <c r="D48" s="4"/>
      <c r="E48" s="4"/>
      <c r="F48" s="4"/>
      <c r="G48" s="4"/>
      <c r="H48" s="4"/>
      <c r="I48" s="77" t="s">
        <v>23</v>
      </c>
      <c r="J48" s="77"/>
      <c r="K48" s="31" t="e">
        <f>K46+K47</f>
        <v>#VALUE!</v>
      </c>
    </row>
    <row r="49" spans="1:11" s="5" customFormat="1" ht="45.75" customHeight="1" x14ac:dyDescent="0.25">
      <c r="A49" s="2"/>
      <c r="B49" s="3"/>
      <c r="C49" s="4"/>
      <c r="D49" s="4"/>
      <c r="E49" s="4"/>
      <c r="F49" s="4"/>
      <c r="G49" s="4"/>
      <c r="H49" s="4"/>
      <c r="I49" s="19"/>
      <c r="J49" s="19"/>
      <c r="K49" s="20"/>
    </row>
    <row r="50" spans="1:11" s="5" customFormat="1" ht="53.25" customHeight="1" x14ac:dyDescent="0.25">
      <c r="A50" s="44" t="s">
        <v>25</v>
      </c>
      <c r="B50" s="45"/>
      <c r="C50" s="45"/>
      <c r="D50" s="45"/>
      <c r="E50" s="45"/>
      <c r="F50" s="45"/>
      <c r="G50" s="45"/>
      <c r="H50" s="45"/>
      <c r="I50" s="45"/>
      <c r="J50" s="45"/>
      <c r="K50" s="45"/>
    </row>
    <row r="51" spans="1:11" s="5" customFormat="1" ht="21.75" customHeight="1" x14ac:dyDescent="0.25">
      <c r="A51" s="25"/>
      <c r="B51" s="26"/>
      <c r="C51" s="26"/>
      <c r="D51" s="26"/>
      <c r="E51" s="26"/>
      <c r="F51" s="34"/>
      <c r="G51" s="26"/>
      <c r="H51" s="26"/>
      <c r="I51" s="26"/>
      <c r="J51" s="26"/>
      <c r="K51" s="26"/>
    </row>
    <row r="52" spans="1:11" s="5" customFormat="1" ht="58.5" customHeight="1" x14ac:dyDescent="0.25">
      <c r="A52" s="72" t="s">
        <v>33</v>
      </c>
      <c r="B52" s="73"/>
      <c r="C52" s="73"/>
      <c r="D52" s="73"/>
      <c r="E52" s="73"/>
      <c r="F52" s="73"/>
      <c r="G52" s="73"/>
      <c r="H52" s="73"/>
      <c r="I52" s="73"/>
      <c r="J52" s="73"/>
      <c r="K52" s="73"/>
    </row>
    <row r="53" spans="1:11" s="5" customFormat="1" x14ac:dyDescent="0.25">
      <c r="A53" s="72" t="s">
        <v>26</v>
      </c>
      <c r="B53" s="73"/>
      <c r="C53" s="73"/>
      <c r="D53" s="73"/>
      <c r="E53" s="73"/>
      <c r="F53" s="73"/>
      <c r="G53" s="73"/>
      <c r="H53" s="73"/>
      <c r="I53" s="73"/>
      <c r="J53" s="73"/>
      <c r="K53" s="73"/>
    </row>
    <row r="54" spans="1:11" s="5" customFormat="1" x14ac:dyDescent="0.25">
      <c r="A54" s="74" t="s">
        <v>27</v>
      </c>
      <c r="B54" s="75"/>
      <c r="C54" s="75"/>
      <c r="D54" s="75"/>
      <c r="E54" s="75"/>
      <c r="F54" s="75"/>
      <c r="G54" s="75"/>
      <c r="H54" s="75"/>
      <c r="I54" s="75"/>
      <c r="J54" s="75"/>
      <c r="K54" s="75"/>
    </row>
    <row r="55" spans="1:11" s="5" customFormat="1" ht="20.25" customHeight="1" x14ac:dyDescent="0.25">
      <c r="A55" s="32"/>
      <c r="B55" s="26"/>
      <c r="C55" s="26"/>
      <c r="D55" s="26"/>
      <c r="E55" s="26"/>
      <c r="F55" s="34"/>
      <c r="G55" s="26"/>
      <c r="H55" s="26"/>
      <c r="I55" s="26"/>
      <c r="J55" s="26"/>
      <c r="K55" s="26"/>
    </row>
    <row r="56" spans="1:11" s="5" customFormat="1" ht="20.25" customHeight="1" x14ac:dyDescent="0.25">
      <c r="A56" s="76" t="s">
        <v>28</v>
      </c>
      <c r="B56" s="62"/>
      <c r="C56" s="62"/>
      <c r="D56" s="62"/>
      <c r="E56" s="62"/>
      <c r="F56" s="62"/>
      <c r="G56" s="62"/>
      <c r="H56" s="62"/>
      <c r="I56" s="62"/>
      <c r="J56" s="62"/>
      <c r="K56" s="62"/>
    </row>
    <row r="57" spans="1:11" s="5" customFormat="1" ht="20.25" customHeight="1" x14ac:dyDescent="0.25">
      <c r="A57" s="2"/>
      <c r="B57" s="3"/>
      <c r="C57" s="4"/>
      <c r="D57" s="4"/>
      <c r="E57" s="4"/>
      <c r="F57" s="4"/>
      <c r="G57" s="4"/>
      <c r="H57" s="4"/>
      <c r="I57" s="19"/>
      <c r="J57" s="19"/>
      <c r="K57" s="20"/>
    </row>
    <row r="58" spans="1:11" s="5" customFormat="1" ht="20.25" customHeight="1" x14ac:dyDescent="0.25">
      <c r="A58" s="2"/>
      <c r="B58" s="3"/>
      <c r="C58" s="4"/>
      <c r="D58" s="4"/>
      <c r="E58" s="4"/>
      <c r="F58" s="4"/>
      <c r="G58" s="4"/>
      <c r="H58" s="4"/>
      <c r="I58" s="19"/>
      <c r="J58" s="19"/>
      <c r="K58" s="20"/>
    </row>
    <row r="59" spans="1:11" s="5" customFormat="1" ht="20.25" customHeight="1" x14ac:dyDescent="0.25">
      <c r="A59" s="2"/>
      <c r="B59" s="3"/>
      <c r="C59" s="4"/>
      <c r="D59" s="4"/>
      <c r="E59" s="4"/>
      <c r="F59" s="4"/>
      <c r="G59" s="4"/>
      <c r="H59" s="4"/>
      <c r="I59" s="19"/>
      <c r="J59" s="19"/>
      <c r="K59" s="20"/>
    </row>
    <row r="60" spans="1:11" s="5" customFormat="1" ht="20.25" customHeight="1" x14ac:dyDescent="0.25">
      <c r="A60" s="2"/>
      <c r="B60" s="3"/>
      <c r="C60" s="4"/>
      <c r="D60" s="4"/>
      <c r="E60" s="4"/>
      <c r="F60" s="4"/>
      <c r="G60" s="4"/>
      <c r="H60" s="4"/>
      <c r="I60" s="19"/>
      <c r="J60" s="19"/>
      <c r="K60" s="20"/>
    </row>
    <row r="61" spans="1:11" s="5" customFormat="1" ht="20.25" customHeight="1" x14ac:dyDescent="0.25">
      <c r="A61" s="2"/>
      <c r="B61" s="3"/>
      <c r="C61" s="4"/>
      <c r="D61" s="4"/>
      <c r="E61" s="4"/>
      <c r="F61" s="4"/>
      <c r="G61" s="4"/>
      <c r="H61" s="4"/>
      <c r="I61" s="19"/>
      <c r="J61" s="19"/>
      <c r="K61" s="20"/>
    </row>
    <row r="62" spans="1:11" s="5" customFormat="1" ht="20.25" customHeight="1" x14ac:dyDescent="0.25">
      <c r="A62" s="2"/>
      <c r="B62" s="3"/>
      <c r="C62" s="4"/>
      <c r="D62" s="4"/>
      <c r="E62" s="4"/>
      <c r="F62" s="4"/>
      <c r="G62" s="4"/>
      <c r="H62" s="4"/>
      <c r="I62" s="19"/>
      <c r="J62" s="19"/>
      <c r="K62" s="20"/>
    </row>
    <row r="63" spans="1:11" x14ac:dyDescent="0.25">
      <c r="A63" s="1"/>
    </row>
    <row r="64" spans="1:11" ht="15" customHeight="1" x14ac:dyDescent="0.25">
      <c r="A64" s="7"/>
      <c r="B64" s="9" t="s">
        <v>8</v>
      </c>
      <c r="C64" s="8"/>
      <c r="D64" s="8"/>
      <c r="G64" s="16"/>
      <c r="H64" s="17"/>
    </row>
    <row r="65" spans="1:10" ht="48.75" customHeight="1" x14ac:dyDescent="0.25">
      <c r="A65" s="7"/>
      <c r="B65" s="10" t="s">
        <v>9</v>
      </c>
      <c r="C65" s="8"/>
      <c r="D65" s="8"/>
      <c r="G65" s="79" t="s">
        <v>10</v>
      </c>
      <c r="H65" s="79"/>
    </row>
    <row r="66" spans="1:10" x14ac:dyDescent="0.25">
      <c r="A66" s="67" t="s">
        <v>29</v>
      </c>
      <c r="B66" s="68"/>
    </row>
    <row r="67" spans="1:10" x14ac:dyDescent="0.25">
      <c r="B67" s="69" t="s">
        <v>30</v>
      </c>
      <c r="C67" s="69"/>
      <c r="D67" s="69"/>
      <c r="E67" s="69"/>
      <c r="F67" s="69"/>
      <c r="G67" s="69"/>
      <c r="H67" s="69"/>
      <c r="I67" s="69"/>
      <c r="J67" s="69"/>
    </row>
    <row r="68" spans="1:10" x14ac:dyDescent="0.25">
      <c r="B68" s="69" t="s">
        <v>32</v>
      </c>
      <c r="C68" s="69"/>
      <c r="D68" s="69"/>
      <c r="E68" s="69"/>
      <c r="F68" s="69"/>
      <c r="G68" s="69"/>
      <c r="H68" s="69"/>
      <c r="I68" s="69"/>
      <c r="J68" s="69"/>
    </row>
    <row r="69" spans="1:10" x14ac:dyDescent="0.25">
      <c r="B69" s="69" t="s">
        <v>31</v>
      </c>
      <c r="C69" s="69"/>
      <c r="D69" s="69"/>
      <c r="E69" s="69"/>
      <c r="F69" s="69"/>
      <c r="G69" s="69"/>
      <c r="H69" s="69"/>
      <c r="I69" s="69"/>
      <c r="J69" s="69"/>
    </row>
  </sheetData>
  <mergeCells count="38">
    <mergeCell ref="A66:B66"/>
    <mergeCell ref="B67:J67"/>
    <mergeCell ref="B68:J68"/>
    <mergeCell ref="B69:J69"/>
    <mergeCell ref="A13:H13"/>
    <mergeCell ref="A52:K52"/>
    <mergeCell ref="A53:K53"/>
    <mergeCell ref="A54:K54"/>
    <mergeCell ref="A56:K56"/>
    <mergeCell ref="I48:J48"/>
    <mergeCell ref="I47:J47"/>
    <mergeCell ref="I21:I23"/>
    <mergeCell ref="J21:J23"/>
    <mergeCell ref="K21:K23"/>
    <mergeCell ref="G65:H65"/>
    <mergeCell ref="A14:B14"/>
    <mergeCell ref="B5:K5"/>
    <mergeCell ref="A11:H12"/>
    <mergeCell ref="A9:K9"/>
    <mergeCell ref="A1:E3"/>
    <mergeCell ref="G1:K1"/>
    <mergeCell ref="G2:K2"/>
    <mergeCell ref="G3:K3"/>
    <mergeCell ref="A17:B17"/>
    <mergeCell ref="A18:B18"/>
    <mergeCell ref="A19:B19"/>
    <mergeCell ref="G21:G23"/>
    <mergeCell ref="A15:B15"/>
    <mergeCell ref="A16:B16"/>
    <mergeCell ref="A21:A23"/>
    <mergeCell ref="B21:B23"/>
    <mergeCell ref="C21:C23"/>
    <mergeCell ref="F21:F23"/>
    <mergeCell ref="A50:K50"/>
    <mergeCell ref="I46:J46"/>
    <mergeCell ref="D21:D23"/>
    <mergeCell ref="E21:E23"/>
    <mergeCell ref="H21:H23"/>
  </mergeCell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2018-05-22T07:00:33Z</cp:lastPrinted>
  <dcterms:created xsi:type="dcterms:W3CDTF">2016-12-08T08:45:23Z</dcterms:created>
  <dcterms:modified xsi:type="dcterms:W3CDTF">2018-05-22T07:00:34Z</dcterms:modified>
</cp:coreProperties>
</file>