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H\Usmernenie k VO\Aktualizácia č. 5 k Usm. 82017\VO REAL JOSEPHINE\Agrosev\4.1 výzva 65\Technologická časť SO 02 Kravín  a SO 03 Kravín\VO\"/>
    </mc:Choice>
  </mc:AlternateContent>
  <xr:revisionPtr revIDLastSave="0" documentId="13_ncr:1_{2A66EAF6-65A8-4EB6-B7C3-6A6E54523874}" xr6:coauthVersionLast="47" xr6:coauthVersionMax="47" xr10:uidLastSave="{00000000-0000-0000-0000-000000000000}"/>
  <bookViews>
    <workbookView xWindow="-110" yWindow="-110" windowWidth="19420" windowHeight="10420" tabRatio="813" xr2:uid="{00000000-000D-0000-FFFF-FFFF00000000}"/>
  </bookViews>
  <sheets>
    <sheet name="Cenová ponuka spolu" sheetId="21" r:id="rId1"/>
    <sheet name="Technologická časť SO 02 Kravín" sheetId="37" r:id="rId2"/>
    <sheet name="Technologická časť SO 03 Kravín" sheetId="28" r:id="rId3"/>
  </sheets>
  <definedNames>
    <definedName name="_xlnm.Print_Area" localSheetId="1">'Technologická časť SO 02 Kravín'!$C$1:$D$12</definedName>
    <definedName name="_xlnm.Print_Area" localSheetId="2">'Technologická časť SO 03 Kravín'!$C$1:$D$12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1" l="1"/>
  <c r="N77" i="37" l="1"/>
  <c r="N78" i="37"/>
  <c r="N70" i="37"/>
  <c r="N71" i="37"/>
  <c r="N72" i="37"/>
  <c r="N73" i="37"/>
  <c r="N74" i="37"/>
  <c r="N75" i="37"/>
  <c r="N60" i="37"/>
  <c r="N61" i="37"/>
  <c r="N62" i="37"/>
  <c r="N63" i="37"/>
  <c r="N64" i="37"/>
  <c r="N65" i="37"/>
  <c r="N66" i="37"/>
  <c r="N67" i="37"/>
  <c r="N68" i="37"/>
  <c r="N59" i="37"/>
  <c r="N57" i="37"/>
  <c r="N55" i="37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72" i="28"/>
  <c r="N73" i="28"/>
  <c r="N74" i="28"/>
  <c r="N75" i="28"/>
  <c r="N76" i="28"/>
  <c r="N77" i="28"/>
  <c r="N78" i="28"/>
  <c r="N79" i="28"/>
  <c r="N80" i="28"/>
  <c r="N66" i="28"/>
  <c r="N67" i="28"/>
  <c r="N68" i="28"/>
  <c r="N69" i="28"/>
  <c r="N70" i="28"/>
  <c r="N71" i="28"/>
  <c r="N65" i="28"/>
  <c r="N63" i="28"/>
  <c r="N58" i="28"/>
  <c r="N56" i="28"/>
  <c r="N54" i="28"/>
  <c r="N48" i="28"/>
  <c r="N35" i="28"/>
  <c r="N76" i="37" l="1"/>
  <c r="N69" i="37"/>
  <c r="N35" i="37"/>
  <c r="N44" i="28"/>
  <c r="N26" i="28"/>
  <c r="N14" i="37" l="1"/>
  <c r="N83" i="37" s="1"/>
  <c r="N14" i="28"/>
  <c r="N100" i="28" s="1"/>
  <c r="N26" i="37" l="1"/>
  <c r="C22" i="21"/>
</calcChain>
</file>

<file path=xl/sharedStrings.xml><?xml version="1.0" encoding="utf-8"?>
<sst xmlns="http://schemas.openxmlformats.org/spreadsheetml/2006/main" count="696" uniqueCount="177">
  <si>
    <t>Objekt</t>
  </si>
  <si>
    <t>CELKOVÁ CENA bez DPH</t>
  </si>
  <si>
    <t>m</t>
  </si>
  <si>
    <t>Montáž</t>
  </si>
  <si>
    <t>Doprava</t>
  </si>
  <si>
    <t>Cenová ponuka</t>
  </si>
  <si>
    <t>Názov zákazky:</t>
  </si>
  <si>
    <t>Obstarávateľ:</t>
  </si>
  <si>
    <t>IDENTIFIKAČNÉ ÚDAJE potenciálneho dodávateľa:</t>
  </si>
  <si>
    <t>Obchodné meno:</t>
  </si>
  <si>
    <t xml:space="preserve">Sídlo: </t>
  </si>
  <si>
    <t>IČO:</t>
  </si>
  <si>
    <t>Telefón a e-mail:</t>
  </si>
  <si>
    <t>Potenciálny dodávateľ  je* / nie* je platcom DPH. (* Prečiarknite, čo sa vás netýka)</t>
  </si>
  <si>
    <t>Meno a priezvisko štatutárneho zástupcu:</t>
  </si>
  <si>
    <t>Podpis a pečiatka:</t>
  </si>
  <si>
    <t>Miesto a dátum podpisu:</t>
  </si>
  <si>
    <t>CELKOVÁ CENA s DPH DPH</t>
  </si>
  <si>
    <t>CENA bez DPH</t>
  </si>
  <si>
    <t xml:space="preserve"> Technická špecifikácia</t>
  </si>
  <si>
    <t>Technologická časť SO 02 Kravín</t>
  </si>
  <si>
    <t>Cenová ponuka: Technologická časť SO 02 Kravín</t>
  </si>
  <si>
    <t xml:space="preserve">Názov tovaru </t>
  </si>
  <si>
    <t>Technická špecifikácia- technické parametre</t>
  </si>
  <si>
    <t>Číselný údaj/hodnota/charakteristika parametra. Požadovaná hodnota parametra</t>
  </si>
  <si>
    <t>ohrev prívodu vody do napájačky</t>
  </si>
  <si>
    <t>áno</t>
  </si>
  <si>
    <t xml:space="preserve"> - </t>
  </si>
  <si>
    <t>áno/nie</t>
  </si>
  <si>
    <t xml:space="preserve"> ohrev vody v telese žľabu</t>
  </si>
  <si>
    <t>-</t>
  </si>
  <si>
    <t>samoregulácia ohrevu</t>
  </si>
  <si>
    <t xml:space="preserve"> -</t>
  </si>
  <si>
    <t>hodnota</t>
  </si>
  <si>
    <t>maxmalny tlak vody 4 bar</t>
  </si>
  <si>
    <t>bar</t>
  </si>
  <si>
    <t>pripojenie na vodu DN 15</t>
  </si>
  <si>
    <t>napätie 230V/ 50 Hz</t>
  </si>
  <si>
    <t>V/Hz</t>
  </si>
  <si>
    <t>W</t>
  </si>
  <si>
    <t>rám žľabu -  oceľový -  povrch žiar.zinok</t>
  </si>
  <si>
    <t>teleso žľabu - nerez</t>
  </si>
  <si>
    <t>mm</t>
  </si>
  <si>
    <t>max. príkon 330W</t>
  </si>
  <si>
    <t>vonkajší rozmer stojanu napájačky (maximálne) v mm 1850x400x850</t>
  </si>
  <si>
    <t>1850x400x850</t>
  </si>
  <si>
    <t>maximalny rozmer žľabu v mm 1750x330x200</t>
  </si>
  <si>
    <t>1750x330x200</t>
  </si>
  <si>
    <t>Žľabová zábrana uzatváracia</t>
  </si>
  <si>
    <t>prvky s pozinkovanej ocele</t>
  </si>
  <si>
    <t>Hrebeňová vetracia štrbina bez klapky</t>
  </si>
  <si>
    <t>oblúk štrbiny samonosný</t>
  </si>
  <si>
    <t>vrchný polykarbonát hrúbka min 10mm</t>
  </si>
  <si>
    <t>bočný deflektor s laminátu</t>
  </si>
  <si>
    <t>Uvedenie do prevádzky</t>
  </si>
  <si>
    <t>Suma bez DPH</t>
  </si>
  <si>
    <t>Suma bez DPH SPOLU</t>
  </si>
  <si>
    <t>Parametre navrhovanej technológie - navrhovateľ vyplní konkrétnu hodnotu parametra ním navrhovanej technológie</t>
  </si>
  <si>
    <t>Merná jednotka</t>
  </si>
  <si>
    <t xml:space="preserve"> MJ</t>
  </si>
  <si>
    <t>Počet MJ</t>
  </si>
  <si>
    <t>Cena/MJ</t>
  </si>
  <si>
    <t xml:space="preserve">Obchodné meno: </t>
  </si>
  <si>
    <t>ks</t>
  </si>
  <si>
    <t>bm</t>
  </si>
  <si>
    <t>Názov: AGROSEV s.r.o.</t>
  </si>
  <si>
    <t>Sídlo: Bottova 1, 962 12 Detva</t>
  </si>
  <si>
    <t>IČO: 36033499</t>
  </si>
  <si>
    <t>Technologická časť SO 02 Kravín a SO 03 Kravín</t>
  </si>
  <si>
    <t>IČO:  36033499</t>
  </si>
  <si>
    <t>Cenová ponuka: Technologická časť SO 03 Kravín</t>
  </si>
  <si>
    <t>Technologická časť SO 03 Kravín</t>
  </si>
  <si>
    <t>Všetky prvky sú pozinkovanou povrchovov úpravou</t>
  </si>
  <si>
    <t xml:space="preserve">masívny navíjací hriadeľ </t>
  </si>
  <si>
    <t>pohohy od 120 do 430 Nm</t>
  </si>
  <si>
    <t>farba plachy biela priesvitná</t>
  </si>
  <si>
    <t>vodiace profily s gumou proti oteru</t>
  </si>
  <si>
    <t>velkosť otvoru max.1,8 m</t>
  </si>
  <si>
    <t>Napájací žľab 1,85m</t>
  </si>
  <si>
    <t xml:space="preserve">maximálny objem </t>
  </si>
  <si>
    <t>l</t>
  </si>
  <si>
    <t>vonkajší rozmer stojanu napájačky (maximálne) v mm 2250x670x850</t>
  </si>
  <si>
    <t>maximalny rozmer žľabu v mm 2000x500x300</t>
  </si>
  <si>
    <t>2000x500x300</t>
  </si>
  <si>
    <t>2250x670x850</t>
  </si>
  <si>
    <t>maximálny objem</t>
  </si>
  <si>
    <t>max. príkon 600W</t>
  </si>
  <si>
    <t>automatická regulácia</t>
  </si>
  <si>
    <t>nastaviteľé lopatky</t>
  </si>
  <si>
    <t>zinková úprava</t>
  </si>
  <si>
    <t>priemer ventilátora minimálne 180cm</t>
  </si>
  <si>
    <t>Ventilátor lamelový</t>
  </si>
  <si>
    <t>cm</t>
  </si>
  <si>
    <t>variabilné otáčky</t>
  </si>
  <si>
    <t>minimálne 4ks defektori prúdenia vzduchu</t>
  </si>
  <si>
    <t>maximálny výkon minimálne 70000m3/hod</t>
  </si>
  <si>
    <t>napätie 230V</t>
  </si>
  <si>
    <t>m3/hod</t>
  </si>
  <si>
    <t>priemer ventilátora minimálne 110cm</t>
  </si>
  <si>
    <t>maximálny výkon minimálne 40000m3/hod</t>
  </si>
  <si>
    <t>frekvečný menič</t>
  </si>
  <si>
    <t>bočné plachové zakrytie</t>
  </si>
  <si>
    <t>pohony od 120 do 430 Nm</t>
  </si>
  <si>
    <t>Rolovacia stena pohyblivá do 4m</t>
  </si>
  <si>
    <t>Rolovacie vráta</t>
  </si>
  <si>
    <t>ručný pohon</t>
  </si>
  <si>
    <t>Napájací žľab 2,2m</t>
  </si>
  <si>
    <t>Hrebeňová vetracia štrbina s klapkou</t>
  </si>
  <si>
    <t>Rolovacia stena pohyblivá do 3m</t>
  </si>
  <si>
    <t>minimálny rozmer 3,5m x 3,2m</t>
  </si>
  <si>
    <t>minimálny rozmer 3,0m x 3,2m</t>
  </si>
  <si>
    <t>minimálny rozmer 2,7m x 3,2m</t>
  </si>
  <si>
    <t>Vyhrnacie loptaty reťazové</t>
  </si>
  <si>
    <t>pohon elektrický</t>
  </si>
  <si>
    <t xml:space="preserve">reťaz </t>
  </si>
  <si>
    <t>obsahuje ovládací panel a kladky</t>
  </si>
  <si>
    <t>pohon</t>
  </si>
  <si>
    <t>škrabacie kefy</t>
  </si>
  <si>
    <t>príkon</t>
  </si>
  <si>
    <t>dĺžka kefy</t>
  </si>
  <si>
    <t>spojka do trubky priemer 60mm - 12ks</t>
  </si>
  <si>
    <t>spona TS 76/60 mm - 25ks</t>
  </si>
  <si>
    <t>trubka priemer 48mm - 72ks</t>
  </si>
  <si>
    <t>víčko plastové priemer 48mm . 2ks</t>
  </si>
  <si>
    <t>Branka KLASIK Ø60/42 L2501–3500/H1100</t>
  </si>
  <si>
    <t>Branka KLASIK Ø60/42 L3501–4500/H1100</t>
  </si>
  <si>
    <t>Branka KARI Ø60/Ø42 L2501–3500/H1400</t>
  </si>
  <si>
    <t>Víčko plastové na sloupek Ø76</t>
  </si>
  <si>
    <t>Víčko plastové na sloupek Ø102</t>
  </si>
  <si>
    <t xml:space="preserve">Bránky </t>
  </si>
  <si>
    <t>Deliace steny</t>
  </si>
  <si>
    <t>spona T 76/42</t>
  </si>
  <si>
    <t>spona X 76/42</t>
  </si>
  <si>
    <t>trubka 42</t>
  </si>
  <si>
    <t>Boxové lóže</t>
  </si>
  <si>
    <t>sloupek 76x5 L 1800 s návl.</t>
  </si>
  <si>
    <t>trubka 48</t>
  </si>
  <si>
    <t>spojka do trubky 48 (Ø40)</t>
  </si>
  <si>
    <t>spona X 76/60</t>
  </si>
  <si>
    <t>3,5x3,2</t>
  </si>
  <si>
    <t>2,7x3,2</t>
  </si>
  <si>
    <t>deliace steny</t>
  </si>
  <si>
    <t>sloupek 76U pro fošnovou L1800</t>
  </si>
  <si>
    <t>sloupek H pro fošnovou L1800</t>
  </si>
  <si>
    <t xml:space="preserve">spona T 76/42 </t>
  </si>
  <si>
    <t>spona T 76/60</t>
  </si>
  <si>
    <t xml:space="preserve">spona T 102/60 </t>
  </si>
  <si>
    <t>Zlabová zábrana</t>
  </si>
  <si>
    <t xml:space="preserve">Víčko plastové na sloupek Ø76 </t>
  </si>
  <si>
    <t xml:space="preserve">Víčko plastové Ø48 </t>
  </si>
  <si>
    <t>Bránky</t>
  </si>
  <si>
    <t xml:space="preserve">Branka KLASIK Ø60/42 L3501–4500/H1100 </t>
  </si>
  <si>
    <t xml:space="preserve"> Branka KARI Ø60/Ø42 L2501–3500/H1400 </t>
  </si>
  <si>
    <t xml:space="preserve">Branka KARI Ø60/Ø42 L3501–4500/H1400 </t>
  </si>
  <si>
    <t>strmeň 48/60</t>
  </si>
  <si>
    <t>zámok 48 (Ø40)</t>
  </si>
  <si>
    <t xml:space="preserve">stmeň 60/48 </t>
  </si>
  <si>
    <t>3,0x3,2</t>
  </si>
  <si>
    <t>trubka priemer 60mm - 72m</t>
  </si>
  <si>
    <t>strmeň priemer 60/60 mm - 25ks</t>
  </si>
  <si>
    <t>víčko plastové na stĺp priemer 60mm - 25ks</t>
  </si>
  <si>
    <t>strmeň priemer 76/48 mm - 25ks</t>
  </si>
  <si>
    <t>víčko plastové na stĺp priemer 76mm - 25ks</t>
  </si>
  <si>
    <t>stlpik priemer 76/5mm - 25ks</t>
  </si>
  <si>
    <t>stlpik 76x5 L1800 s ner. Návl</t>
  </si>
  <si>
    <t>stlpik 102x5 L1800 s ner.návl.</t>
  </si>
  <si>
    <t>skloplné</t>
  </si>
  <si>
    <t>stlpik Ø76x5  L 1800 s návl.</t>
  </si>
  <si>
    <t>oblúk zábrany Ø 60 x 860 L1960 jednostr.</t>
  </si>
  <si>
    <t>trubka Ø60</t>
  </si>
  <si>
    <t xml:space="preserve">trubka Ø 42 </t>
  </si>
  <si>
    <t>držiák žl.zábr</t>
  </si>
  <si>
    <t xml:space="preserve">Víčko plastové na stlpik Ø60 </t>
  </si>
  <si>
    <t>trubka Ø48</t>
  </si>
  <si>
    <t>stlpik ø76/5 L1800 bez návleku</t>
  </si>
  <si>
    <t>stlpik Ø102x5 L1800 s ner.návl.</t>
  </si>
  <si>
    <t>stlpik Ø76x5 L1800 s ner. návl.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</si>
</sst>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č&quot;_-;\-* #,##0.00\ &quot;Kč&quot;_-;_-* &quot;-&quot;??\ &quot;Kč&quot;_-;_-@_-"/>
    <numFmt numFmtId="165" formatCode="#,##0.00\ &quot;Kč&quot;"/>
    <numFmt numFmtId="166" formatCode="#,##0.00\ [$€-1]"/>
    <numFmt numFmtId="167" formatCode="#,##0.0"/>
  </numFmts>
  <fonts count="43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sz val="14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Fill="0" applyAlignment="0" applyProtection="0"/>
    <xf numFmtId="0" fontId="6" fillId="8" borderId="0" applyNumberFormat="0" applyBorder="0" applyAlignment="0" applyProtection="0"/>
    <xf numFmtId="0" fontId="7" fillId="13" borderId="2" applyNumberFormat="0" applyAlignment="0" applyProtection="0"/>
    <xf numFmtId="164" fontId="1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1" fillId="4" borderId="6" applyNumberFormat="0" applyFont="0" applyAlignment="0" applyProtection="0"/>
    <xf numFmtId="0" fontId="9" fillId="0" borderId="7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9" borderId="8" applyNumberFormat="0" applyAlignment="0" applyProtection="0"/>
    <xf numFmtId="0" fontId="18" fillId="14" borderId="8" applyNumberFormat="0" applyAlignment="0" applyProtection="0"/>
    <xf numFmtId="0" fontId="11" fillId="14" borderId="9" applyNumberFormat="0" applyAlignment="0" applyProtection="0"/>
    <xf numFmtId="0" fontId="12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33" fillId="0" borderId="0"/>
    <xf numFmtId="0" fontId="5" fillId="0" borderId="69" applyNumberFormat="0" applyFill="0" applyAlignment="0" applyProtection="0"/>
    <xf numFmtId="0" fontId="1" fillId="4" borderId="70" applyNumberFormat="0" applyFont="0" applyAlignment="0" applyProtection="0"/>
    <xf numFmtId="0" fontId="10" fillId="9" borderId="71" applyNumberFormat="0" applyAlignment="0" applyProtection="0"/>
    <xf numFmtId="0" fontId="18" fillId="14" borderId="71" applyNumberFormat="0" applyAlignment="0" applyProtection="0"/>
    <xf numFmtId="0" fontId="11" fillId="14" borderId="72" applyNumberFormat="0" applyAlignment="0" applyProtection="0"/>
  </cellStyleXfs>
  <cellXfs count="403">
    <xf numFmtId="0" fontId="0" fillId="0" borderId="0" xfId="0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left"/>
    </xf>
    <xf numFmtId="165" fontId="21" fillId="0" borderId="0" xfId="0" applyNumberFormat="1" applyFont="1"/>
    <xf numFmtId="0" fontId="22" fillId="0" borderId="0" xfId="29" applyFont="1" applyAlignment="1">
      <alignment horizontal="left" readingOrder="1"/>
    </xf>
    <xf numFmtId="0" fontId="23" fillId="0" borderId="0" xfId="0" applyFont="1" applyAlignment="1">
      <alignment horizontal="left"/>
    </xf>
    <xf numFmtId="0" fontId="24" fillId="0" borderId="0" xfId="0" applyFont="1"/>
    <xf numFmtId="0" fontId="20" fillId="0" borderId="13" xfId="0" applyFont="1" applyBorder="1"/>
    <xf numFmtId="0" fontId="25" fillId="0" borderId="14" xfId="0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25" fillId="0" borderId="33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6" fillId="0" borderId="17" xfId="0" applyFont="1" applyBorder="1"/>
    <xf numFmtId="166" fontId="20" fillId="0" borderId="16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wrapText="1"/>
    </xf>
    <xf numFmtId="0" fontId="28" fillId="0" borderId="0" xfId="0" applyFont="1" applyAlignment="1">
      <alignment horizontal="left"/>
    </xf>
    <xf numFmtId="166" fontId="32" fillId="19" borderId="18" xfId="0" applyNumberFormat="1" applyFont="1" applyFill="1" applyBorder="1"/>
    <xf numFmtId="0" fontId="37" fillId="18" borderId="15" xfId="0" applyFont="1" applyFill="1" applyBorder="1" applyAlignment="1">
      <alignment horizont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/>
    </xf>
    <xf numFmtId="0" fontId="33" fillId="0" borderId="66" xfId="0" applyFont="1" applyBorder="1"/>
    <xf numFmtId="0" fontId="33" fillId="0" borderId="51" xfId="0" applyFont="1" applyBorder="1" applyAlignment="1">
      <alignment horizontal="center"/>
    </xf>
    <xf numFmtId="0" fontId="33" fillId="0" borderId="46" xfId="0" applyFont="1" applyBorder="1"/>
    <xf numFmtId="0" fontId="33" fillId="0" borderId="48" xfId="0" applyFont="1" applyBorder="1"/>
    <xf numFmtId="0" fontId="33" fillId="0" borderId="35" xfId="0" applyFont="1" applyBorder="1" applyAlignment="1">
      <alignment horizontal="center"/>
    </xf>
    <xf numFmtId="0" fontId="33" fillId="0" borderId="75" xfId="0" applyFont="1" applyBorder="1"/>
    <xf numFmtId="0" fontId="33" fillId="0" borderId="74" xfId="0" applyFont="1" applyBorder="1"/>
    <xf numFmtId="0" fontId="33" fillId="20" borderId="42" xfId="0" applyFont="1" applyFill="1" applyBorder="1" applyAlignment="1">
      <alignment horizontal="center" vertical="center"/>
    </xf>
    <xf numFmtId="0" fontId="33" fillId="20" borderId="57" xfId="0" applyFont="1" applyFill="1" applyBorder="1" applyAlignment="1">
      <alignment horizontal="center" vertical="center"/>
    </xf>
    <xf numFmtId="0" fontId="33" fillId="20" borderId="50" xfId="0" applyFont="1" applyFill="1" applyBorder="1" applyAlignment="1">
      <alignment horizontal="center" vertical="center"/>
    </xf>
    <xf numFmtId="0" fontId="33" fillId="0" borderId="73" xfId="0" applyFont="1" applyBorder="1" applyAlignment="1">
      <alignment horizontal="center"/>
    </xf>
    <xf numFmtId="0" fontId="33" fillId="0" borderId="75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20" borderId="68" xfId="0" applyFont="1" applyFill="1" applyBorder="1" applyAlignment="1">
      <alignment horizontal="center" vertical="center"/>
    </xf>
    <xf numFmtId="0" fontId="33" fillId="20" borderId="84" xfId="0" applyFont="1" applyFill="1" applyBorder="1" applyAlignment="1">
      <alignment horizontal="center" vertical="center"/>
    </xf>
    <xf numFmtId="0" fontId="38" fillId="0" borderId="50" xfId="0" applyFont="1" applyBorder="1" applyAlignment="1">
      <alignment horizontal="center" vertical="center" wrapText="1"/>
    </xf>
    <xf numFmtId="0" fontId="38" fillId="22" borderId="50" xfId="0" applyFont="1" applyFill="1" applyBorder="1" applyAlignment="1">
      <alignment horizontal="center" vertical="center" wrapText="1"/>
    </xf>
    <xf numFmtId="0" fontId="40" fillId="0" borderId="42" xfId="0" applyFont="1" applyBorder="1" applyAlignment="1">
      <alignment horizontal="center"/>
    </xf>
    <xf numFmtId="0" fontId="33" fillId="0" borderId="42" xfId="0" applyFont="1" applyBorder="1"/>
    <xf numFmtId="1" fontId="33" fillId="20" borderId="42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0" fontId="33" fillId="0" borderId="73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/>
    </xf>
    <xf numFmtId="0" fontId="33" fillId="0" borderId="57" xfId="0" applyFont="1" applyBorder="1"/>
    <xf numFmtId="1" fontId="33" fillId="20" borderId="57" xfId="0" applyNumberFormat="1" applyFont="1" applyFill="1" applyBorder="1" applyAlignment="1">
      <alignment horizontal="center" vertical="center"/>
    </xf>
    <xf numFmtId="4" fontId="33" fillId="0" borderId="42" xfId="0" applyNumberFormat="1" applyFont="1" applyBorder="1" applyAlignment="1">
      <alignment horizontal="center"/>
    </xf>
    <xf numFmtId="4" fontId="40" fillId="0" borderId="42" xfId="0" applyNumberFormat="1" applyFont="1" applyBorder="1" applyAlignment="1">
      <alignment horizontal="center"/>
    </xf>
    <xf numFmtId="4" fontId="33" fillId="0" borderId="42" xfId="0" applyNumberFormat="1" applyFont="1" applyBorder="1"/>
    <xf numFmtId="4" fontId="33" fillId="0" borderId="73" xfId="0" applyNumberFormat="1" applyFont="1" applyBorder="1" applyAlignment="1">
      <alignment horizontal="center"/>
    </xf>
    <xf numFmtId="4" fontId="33" fillId="0" borderId="73" xfId="0" applyNumberFormat="1" applyFont="1" applyBorder="1"/>
    <xf numFmtId="4" fontId="40" fillId="0" borderId="73" xfId="0" applyNumberFormat="1" applyFont="1" applyBorder="1" applyAlignment="1">
      <alignment horizontal="center"/>
    </xf>
    <xf numFmtId="4" fontId="33" fillId="0" borderId="75" xfId="0" applyNumberFormat="1" applyFont="1" applyBorder="1" applyAlignment="1">
      <alignment horizontal="center"/>
    </xf>
    <xf numFmtId="4" fontId="33" fillId="0" borderId="75" xfId="0" applyNumberFormat="1" applyFont="1" applyBorder="1"/>
    <xf numFmtId="4" fontId="33" fillId="0" borderId="68" xfId="0" applyNumberFormat="1" applyFont="1" applyBorder="1" applyAlignment="1">
      <alignment horizontal="center"/>
    </xf>
    <xf numFmtId="4" fontId="40" fillId="0" borderId="68" xfId="0" applyNumberFormat="1" applyFont="1" applyBorder="1" applyAlignment="1">
      <alignment horizontal="center"/>
    </xf>
    <xf numFmtId="4" fontId="33" fillId="0" borderId="68" xfId="0" applyNumberFormat="1" applyFont="1" applyBorder="1"/>
    <xf numFmtId="1" fontId="33" fillId="20" borderId="68" xfId="0" applyNumberFormat="1" applyFont="1" applyFill="1" applyBorder="1" applyAlignment="1">
      <alignment horizontal="center" vertical="center"/>
    </xf>
    <xf numFmtId="4" fontId="33" fillId="20" borderId="48" xfId="0" applyNumberFormat="1" applyFont="1" applyFill="1" applyBorder="1" applyAlignment="1">
      <alignment horizontal="center" vertical="center"/>
    </xf>
    <xf numFmtId="4" fontId="33" fillId="20" borderId="28" xfId="0" applyNumberFormat="1" applyFont="1" applyFill="1" applyBorder="1" applyAlignment="1">
      <alignment horizontal="center" vertical="center"/>
    </xf>
    <xf numFmtId="4" fontId="33" fillId="20" borderId="43" xfId="0" applyNumberFormat="1" applyFont="1" applyFill="1" applyBorder="1" applyAlignment="1">
      <alignment horizontal="center" vertical="center"/>
    </xf>
    <xf numFmtId="0" fontId="33" fillId="0" borderId="35" xfId="0" applyFont="1" applyBorder="1"/>
    <xf numFmtId="4" fontId="33" fillId="20" borderId="36" xfId="0" applyNumberFormat="1" applyFont="1" applyFill="1" applyBorder="1" applyAlignment="1">
      <alignment horizontal="center" vertical="center"/>
    </xf>
    <xf numFmtId="4" fontId="33" fillId="20" borderId="38" xfId="0" applyNumberFormat="1" applyFont="1" applyFill="1" applyBorder="1" applyAlignment="1">
      <alignment horizontal="center" vertical="center"/>
    </xf>
    <xf numFmtId="4" fontId="33" fillId="20" borderId="58" xfId="0" applyNumberFormat="1" applyFont="1" applyFill="1" applyBorder="1" applyAlignment="1">
      <alignment horizontal="center" vertical="center"/>
    </xf>
    <xf numFmtId="4" fontId="33" fillId="20" borderId="60" xfId="0" applyNumberFormat="1" applyFont="1" applyFill="1" applyBorder="1" applyAlignment="1">
      <alignment horizontal="center" vertical="center"/>
    </xf>
    <xf numFmtId="4" fontId="33" fillId="0" borderId="74" xfId="0" applyNumberFormat="1" applyFont="1" applyBorder="1"/>
    <xf numFmtId="1" fontId="33" fillId="20" borderId="84" xfId="0" applyNumberFormat="1" applyFont="1" applyFill="1" applyBorder="1" applyAlignment="1">
      <alignment horizontal="center" vertical="center"/>
    </xf>
    <xf numFmtId="4" fontId="33" fillId="20" borderId="84" xfId="0" applyNumberFormat="1" applyFont="1" applyFill="1" applyBorder="1" applyAlignment="1">
      <alignment vertical="center"/>
    </xf>
    <xf numFmtId="0" fontId="33" fillId="0" borderId="51" xfId="0" applyFont="1" applyBorder="1"/>
    <xf numFmtId="0" fontId="33" fillId="0" borderId="24" xfId="0" applyFont="1" applyBorder="1"/>
    <xf numFmtId="0" fontId="33" fillId="20" borderId="90" xfId="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 vertical="center" wrapText="1"/>
    </xf>
    <xf numFmtId="0" fontId="38" fillId="22" borderId="24" xfId="0" applyFont="1" applyFill="1" applyBorder="1" applyAlignment="1">
      <alignment horizontal="center" vertical="center" wrapText="1"/>
    </xf>
    <xf numFmtId="0" fontId="38" fillId="22" borderId="53" xfId="0" applyFont="1" applyFill="1" applyBorder="1" applyAlignment="1">
      <alignment horizontal="center" vertical="center" wrapText="1"/>
    </xf>
    <xf numFmtId="4" fontId="33" fillId="0" borderId="35" xfId="0" applyNumberFormat="1" applyFont="1" applyBorder="1" applyAlignment="1">
      <alignment horizontal="center"/>
    </xf>
    <xf numFmtId="4" fontId="33" fillId="0" borderId="35" xfId="0" applyNumberFormat="1" applyFont="1" applyBorder="1"/>
    <xf numFmtId="4" fontId="33" fillId="0" borderId="0" xfId="0" applyNumberFormat="1" applyFont="1" applyAlignment="1">
      <alignment horizontal="center" vertical="center"/>
    </xf>
    <xf numFmtId="4" fontId="33" fillId="0" borderId="45" xfId="0" applyNumberFormat="1" applyFont="1" applyBorder="1" applyAlignment="1">
      <alignment horizontal="center"/>
    </xf>
    <xf numFmtId="4" fontId="33" fillId="0" borderId="45" xfId="0" applyNumberFormat="1" applyFont="1" applyBorder="1"/>
    <xf numFmtId="4" fontId="33" fillId="0" borderId="57" xfId="0" applyNumberFormat="1" applyFont="1" applyBorder="1" applyAlignment="1">
      <alignment horizontal="center"/>
    </xf>
    <xf numFmtId="4" fontId="33" fillId="0" borderId="57" xfId="0" applyNumberFormat="1" applyFont="1" applyBorder="1"/>
    <xf numFmtId="0" fontId="33" fillId="0" borderId="84" xfId="0" applyFont="1" applyBorder="1" applyAlignment="1">
      <alignment horizontal="center"/>
    </xf>
    <xf numFmtId="4" fontId="33" fillId="0" borderId="84" xfId="0" applyNumberFormat="1" applyFont="1" applyBorder="1" applyAlignment="1">
      <alignment horizontal="center"/>
    </xf>
    <xf numFmtId="4" fontId="33" fillId="0" borderId="84" xfId="0" applyNumberFormat="1" applyFont="1" applyBorder="1"/>
    <xf numFmtId="4" fontId="40" fillId="0" borderId="84" xfId="0" applyNumberFormat="1" applyFont="1" applyBorder="1" applyAlignment="1">
      <alignment horizontal="center"/>
    </xf>
    <xf numFmtId="0" fontId="33" fillId="0" borderId="84" xfId="0" applyFont="1" applyBorder="1"/>
    <xf numFmtId="0" fontId="33" fillId="0" borderId="90" xfId="0" applyFont="1" applyBorder="1" applyAlignment="1">
      <alignment horizontal="center"/>
    </xf>
    <xf numFmtId="4" fontId="33" fillId="0" borderId="90" xfId="0" applyNumberFormat="1" applyFont="1" applyBorder="1" applyAlignment="1">
      <alignment horizontal="center"/>
    </xf>
    <xf numFmtId="4" fontId="33" fillId="0" borderId="90" xfId="0" applyNumberFormat="1" applyFont="1" applyBorder="1"/>
    <xf numFmtId="1" fontId="33" fillId="20" borderId="90" xfId="0" applyNumberFormat="1" applyFont="1" applyFill="1" applyBorder="1" applyAlignment="1">
      <alignment horizontal="center" vertical="center"/>
    </xf>
    <xf numFmtId="4" fontId="40" fillId="0" borderId="90" xfId="0" applyNumberFormat="1" applyFont="1" applyBorder="1" applyAlignment="1">
      <alignment horizontal="center"/>
    </xf>
    <xf numFmtId="0" fontId="33" fillId="0" borderId="68" xfId="0" applyFont="1" applyBorder="1"/>
    <xf numFmtId="4" fontId="33" fillId="20" borderId="66" xfId="0" applyNumberFormat="1" applyFont="1" applyFill="1" applyBorder="1" applyAlignment="1">
      <alignment horizontal="center" vertical="center"/>
    </xf>
    <xf numFmtId="4" fontId="33" fillId="20" borderId="67" xfId="0" applyNumberFormat="1" applyFont="1" applyFill="1" applyBorder="1" applyAlignment="1">
      <alignment horizontal="center" vertical="center"/>
    </xf>
    <xf numFmtId="4" fontId="33" fillId="20" borderId="74" xfId="0" applyNumberFormat="1" applyFont="1" applyFill="1" applyBorder="1" applyAlignment="1">
      <alignment horizontal="center" vertical="center"/>
    </xf>
    <xf numFmtId="4" fontId="33" fillId="20" borderId="76" xfId="0" applyNumberFormat="1" applyFont="1" applyFill="1" applyBorder="1" applyAlignment="1">
      <alignment horizontal="center" vertical="center"/>
    </xf>
    <xf numFmtId="4" fontId="33" fillId="20" borderId="77" xfId="0" applyNumberFormat="1" applyFont="1" applyFill="1" applyBorder="1" applyAlignment="1">
      <alignment horizontal="center" vertical="center"/>
    </xf>
    <xf numFmtId="4" fontId="33" fillId="20" borderId="47" xfId="0" applyNumberFormat="1" applyFont="1" applyFill="1" applyBorder="1" applyAlignment="1">
      <alignment horizontal="center" vertical="center"/>
    </xf>
    <xf numFmtId="3" fontId="33" fillId="20" borderId="42" xfId="0" applyNumberFormat="1" applyFont="1" applyFill="1" applyBorder="1" applyAlignment="1">
      <alignment horizontal="center" vertical="center"/>
    </xf>
    <xf numFmtId="3" fontId="33" fillId="20" borderId="84" xfId="0" applyNumberFormat="1" applyFont="1" applyFill="1" applyBorder="1" applyAlignment="1">
      <alignment horizontal="center" vertical="center"/>
    </xf>
    <xf numFmtId="0" fontId="33" fillId="0" borderId="90" xfId="0" applyFont="1" applyBorder="1"/>
    <xf numFmtId="3" fontId="33" fillId="20" borderId="90" xfId="0" applyNumberFormat="1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3" fillId="0" borderId="58" xfId="0" applyFont="1" applyBorder="1"/>
    <xf numFmtId="4" fontId="33" fillId="20" borderId="57" xfId="0" applyNumberFormat="1" applyFont="1" applyFill="1" applyBorder="1" applyAlignment="1">
      <alignment vertical="center"/>
    </xf>
    <xf numFmtId="4" fontId="33" fillId="20" borderId="68" xfId="0" applyNumberFormat="1" applyFont="1" applyFill="1" applyBorder="1" applyAlignment="1">
      <alignment vertical="center"/>
    </xf>
    <xf numFmtId="4" fontId="33" fillId="20" borderId="42" xfId="0" applyNumberFormat="1" applyFont="1" applyFill="1" applyBorder="1" applyAlignment="1">
      <alignment vertical="center"/>
    </xf>
    <xf numFmtId="0" fontId="33" fillId="0" borderId="84" xfId="0" applyFont="1" applyBorder="1" applyAlignment="1">
      <alignment horizontal="center" vertical="center"/>
    </xf>
    <xf numFmtId="0" fontId="33" fillId="0" borderId="90" xfId="0" applyFont="1" applyBorder="1" applyAlignment="1">
      <alignment horizontal="center" vertical="center"/>
    </xf>
    <xf numFmtId="4" fontId="33" fillId="20" borderId="90" xfId="0" applyNumberFormat="1" applyFont="1" applyFill="1" applyBorder="1" applyAlignment="1">
      <alignment vertical="center"/>
    </xf>
    <xf numFmtId="4" fontId="33" fillId="0" borderId="66" xfId="0" applyNumberFormat="1" applyFont="1" applyBorder="1"/>
    <xf numFmtId="0" fontId="29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2" fillId="19" borderId="23" xfId="0" applyFont="1" applyFill="1" applyBorder="1" applyAlignment="1">
      <alignment horizontal="left"/>
    </xf>
    <xf numFmtId="0" fontId="32" fillId="19" borderId="24" xfId="0" applyFont="1" applyFill="1" applyBorder="1" applyAlignment="1">
      <alignment horizontal="left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0" fillId="0" borderId="10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30" fillId="0" borderId="34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36" fillId="18" borderId="27" xfId="0" applyFont="1" applyFill="1" applyBorder="1" applyAlignment="1">
      <alignment horizontal="left" wrapText="1"/>
    </xf>
    <xf numFmtId="0" fontId="36" fillId="18" borderId="28" xfId="0" applyFont="1" applyFill="1" applyBorder="1" applyAlignment="1">
      <alignment horizontal="left"/>
    </xf>
    <xf numFmtId="0" fontId="27" fillId="0" borderId="17" xfId="0" applyFont="1" applyBorder="1"/>
    <xf numFmtId="0" fontId="20" fillId="0" borderId="13" xfId="0" applyFont="1" applyBorder="1"/>
    <xf numFmtId="0" fontId="29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5" fillId="0" borderId="10" xfId="0" applyFont="1" applyBorder="1" applyAlignment="1">
      <alignment horizontal="center" vertical="center" wrapText="1"/>
    </xf>
    <xf numFmtId="0" fontId="25" fillId="0" borderId="25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1" fillId="0" borderId="10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4" fontId="33" fillId="20" borderId="39" xfId="0" applyNumberFormat="1" applyFont="1" applyFill="1" applyBorder="1" applyAlignment="1">
      <alignment horizontal="center" vertical="center"/>
    </xf>
    <xf numFmtId="4" fontId="33" fillId="20" borderId="31" xfId="0" applyNumberFormat="1" applyFont="1" applyFill="1" applyBorder="1" applyAlignment="1">
      <alignment horizontal="center" vertical="center"/>
    </xf>
    <xf numFmtId="4" fontId="33" fillId="20" borderId="46" xfId="0" applyNumberFormat="1" applyFont="1" applyFill="1" applyBorder="1" applyAlignment="1">
      <alignment horizontal="center" vertical="center"/>
    </xf>
    <xf numFmtId="4" fontId="33" fillId="20" borderId="22" xfId="0" applyNumberFormat="1" applyFont="1" applyFill="1" applyBorder="1" applyAlignment="1">
      <alignment horizontal="center" vertical="center"/>
    </xf>
    <xf numFmtId="0" fontId="33" fillId="0" borderId="73" xfId="0" applyFont="1" applyBorder="1" applyAlignment="1">
      <alignment horizontal="center" wrapText="1"/>
    </xf>
    <xf numFmtId="0" fontId="33" fillId="0" borderId="73" xfId="0" applyFont="1" applyBorder="1" applyAlignment="1">
      <alignment horizontal="center"/>
    </xf>
    <xf numFmtId="0" fontId="33" fillId="0" borderId="75" xfId="0" applyFont="1" applyBorder="1" applyAlignment="1">
      <alignment horizontal="center"/>
    </xf>
    <xf numFmtId="4" fontId="33" fillId="0" borderId="73" xfId="0" applyNumberFormat="1" applyFont="1" applyBorder="1" applyAlignment="1">
      <alignment horizontal="center" vertical="center" wrapText="1"/>
    </xf>
    <xf numFmtId="167" fontId="33" fillId="20" borderId="42" xfId="0" applyNumberFormat="1" applyFont="1" applyFill="1" applyBorder="1" applyAlignment="1">
      <alignment horizontal="center" vertical="center" wrapText="1"/>
    </xf>
    <xf numFmtId="167" fontId="33" fillId="20" borderId="73" xfId="0" applyNumberFormat="1" applyFont="1" applyFill="1" applyBorder="1" applyAlignment="1">
      <alignment horizontal="center" vertical="center" wrapText="1"/>
    </xf>
    <xf numFmtId="167" fontId="33" fillId="0" borderId="75" xfId="0" applyNumberFormat="1" applyFont="1" applyBorder="1" applyAlignment="1">
      <alignment horizontal="center" vertical="center" wrapText="1"/>
    </xf>
    <xf numFmtId="4" fontId="33" fillId="20" borderId="42" xfId="0" applyNumberFormat="1" applyFont="1" applyFill="1" applyBorder="1" applyAlignment="1">
      <alignment horizontal="center" vertical="center"/>
    </xf>
    <xf numFmtId="4" fontId="33" fillId="20" borderId="73" xfId="0" applyNumberFormat="1" applyFont="1" applyFill="1" applyBorder="1" applyAlignment="1">
      <alignment horizontal="center" vertical="center"/>
    </xf>
    <xf numFmtId="4" fontId="33" fillId="0" borderId="75" xfId="0" applyNumberFormat="1" applyFont="1" applyBorder="1" applyAlignment="1">
      <alignment horizontal="center" vertical="center"/>
    </xf>
    <xf numFmtId="4" fontId="33" fillId="20" borderId="68" xfId="0" applyNumberFormat="1" applyFont="1" applyFill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1" fontId="33" fillId="20" borderId="68" xfId="0" applyNumberFormat="1" applyFont="1" applyFill="1" applyBorder="1" applyAlignment="1">
      <alignment horizontal="center" vertical="center"/>
    </xf>
    <xf numFmtId="1" fontId="33" fillId="0" borderId="73" xfId="0" applyNumberFormat="1" applyFont="1" applyBorder="1" applyAlignment="1">
      <alignment horizontal="center" vertical="center"/>
    </xf>
    <xf numFmtId="1" fontId="33" fillId="0" borderId="75" xfId="0" applyNumberFormat="1" applyFont="1" applyBorder="1" applyAlignment="1">
      <alignment horizontal="center" vertical="center"/>
    </xf>
    <xf numFmtId="4" fontId="33" fillId="0" borderId="73" xfId="0" applyNumberFormat="1" applyFont="1" applyBorder="1" applyAlignment="1">
      <alignment horizontal="center" vertical="center"/>
    </xf>
    <xf numFmtId="4" fontId="33" fillId="20" borderId="42" xfId="0" applyNumberFormat="1" applyFont="1" applyFill="1" applyBorder="1" applyAlignment="1">
      <alignment horizontal="center" vertical="center" wrapText="1"/>
    </xf>
    <xf numFmtId="4" fontId="33" fillId="20" borderId="73" xfId="0" applyNumberFormat="1" applyFont="1" applyFill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 wrapText="1"/>
    </xf>
    <xf numFmtId="4" fontId="33" fillId="20" borderId="43" xfId="0" applyNumberFormat="1" applyFont="1" applyFill="1" applyBorder="1" applyAlignment="1">
      <alignment horizontal="center" vertical="center"/>
    </xf>
    <xf numFmtId="4" fontId="33" fillId="20" borderId="20" xfId="0" applyNumberFormat="1" applyFont="1" applyFill="1" applyBorder="1" applyAlignment="1">
      <alignment horizontal="center" vertical="center"/>
    </xf>
    <xf numFmtId="4" fontId="33" fillId="0" borderId="75" xfId="0" applyNumberFormat="1" applyFont="1" applyBorder="1" applyAlignment="1">
      <alignment horizontal="center"/>
    </xf>
    <xf numFmtId="0" fontId="33" fillId="0" borderId="68" xfId="0" applyFont="1" applyBorder="1" applyAlignment="1">
      <alignment horizontal="center"/>
    </xf>
    <xf numFmtId="0" fontId="33" fillId="0" borderId="84" xfId="0" applyFont="1" applyBorder="1" applyAlignment="1">
      <alignment horizontal="center"/>
    </xf>
    <xf numFmtId="4" fontId="38" fillId="20" borderId="19" xfId="0" applyNumberFormat="1" applyFont="1" applyFill="1" applyBorder="1" applyAlignment="1">
      <alignment horizontal="center" vertical="center" wrapText="1"/>
    </xf>
    <xf numFmtId="4" fontId="38" fillId="20" borderId="47" xfId="0" applyNumberFormat="1" applyFont="1" applyFill="1" applyBorder="1" applyAlignment="1">
      <alignment horizontal="center" vertical="center" wrapText="1"/>
    </xf>
    <xf numFmtId="4" fontId="38" fillId="20" borderId="30" xfId="0" applyNumberFormat="1" applyFont="1" applyFill="1" applyBorder="1" applyAlignment="1">
      <alignment horizontal="center" vertical="center" wrapText="1"/>
    </xf>
    <xf numFmtId="4" fontId="38" fillId="20" borderId="40" xfId="0" applyNumberFormat="1" applyFont="1" applyFill="1" applyBorder="1" applyAlignment="1">
      <alignment horizontal="center" vertical="center" wrapText="1"/>
    </xf>
    <xf numFmtId="4" fontId="38" fillId="20" borderId="21" xfId="0" applyNumberFormat="1" applyFont="1" applyFill="1" applyBorder="1" applyAlignment="1">
      <alignment horizontal="center" vertical="center" wrapText="1"/>
    </xf>
    <xf numFmtId="4" fontId="38" fillId="20" borderId="49" xfId="0" applyNumberFormat="1" applyFont="1" applyFill="1" applyBorder="1" applyAlignment="1">
      <alignment horizontal="center" vertical="center" wrapText="1"/>
    </xf>
    <xf numFmtId="4" fontId="33" fillId="0" borderId="42" xfId="0" applyNumberFormat="1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wrapText="1"/>
    </xf>
    <xf numFmtId="0" fontId="38" fillId="20" borderId="41" xfId="0" applyFont="1" applyFill="1" applyBorder="1" applyAlignment="1">
      <alignment horizontal="center" vertical="center" wrapText="1"/>
    </xf>
    <xf numFmtId="0" fontId="38" fillId="20" borderId="42" xfId="0" applyFont="1" applyFill="1" applyBorder="1" applyAlignment="1">
      <alignment horizontal="center" vertical="center" wrapText="1"/>
    </xf>
    <xf numFmtId="0" fontId="38" fillId="20" borderId="87" xfId="0" applyFont="1" applyFill="1" applyBorder="1" applyAlignment="1">
      <alignment horizontal="center" vertical="center" wrapText="1"/>
    </xf>
    <xf numFmtId="0" fontId="38" fillId="20" borderId="84" xfId="0" applyFont="1" applyFill="1" applyBorder="1" applyAlignment="1">
      <alignment horizontal="center" vertical="center" wrapText="1"/>
    </xf>
    <xf numFmtId="0" fontId="38" fillId="20" borderId="89" xfId="0" applyFont="1" applyFill="1" applyBorder="1" applyAlignment="1">
      <alignment horizontal="center" vertical="center" wrapText="1"/>
    </xf>
    <xf numFmtId="0" fontId="38" fillId="20" borderId="90" xfId="0" applyFont="1" applyFill="1" applyBorder="1" applyAlignment="1">
      <alignment horizontal="center" vertical="center" wrapText="1"/>
    </xf>
    <xf numFmtId="0" fontId="33" fillId="0" borderId="90" xfId="0" applyFont="1" applyBorder="1" applyAlignment="1">
      <alignment horizontal="center"/>
    </xf>
    <xf numFmtId="0" fontId="38" fillId="20" borderId="86" xfId="0" applyFont="1" applyFill="1" applyBorder="1" applyAlignment="1">
      <alignment horizontal="center" vertical="center" wrapText="1"/>
    </xf>
    <xf numFmtId="0" fontId="38" fillId="20" borderId="68" xfId="0" applyFont="1" applyFill="1" applyBorder="1" applyAlignment="1">
      <alignment horizontal="center" vertical="center" wrapText="1"/>
    </xf>
    <xf numFmtId="0" fontId="38" fillId="20" borderId="82" xfId="0" applyFont="1" applyFill="1" applyBorder="1" applyAlignment="1">
      <alignment horizontal="center" vertical="center" wrapText="1"/>
    </xf>
    <xf numFmtId="0" fontId="38" fillId="20" borderId="57" xfId="0" applyFont="1" applyFill="1" applyBorder="1" applyAlignment="1">
      <alignment horizontal="center" vertical="center" wrapText="1"/>
    </xf>
    <xf numFmtId="4" fontId="33" fillId="0" borderId="36" xfId="0" applyNumberFormat="1" applyFont="1" applyBorder="1" applyAlignment="1">
      <alignment horizontal="center" vertical="center" wrapText="1"/>
    </xf>
    <xf numFmtId="4" fontId="33" fillId="0" borderId="37" xfId="0" applyNumberFormat="1" applyFont="1" applyBorder="1" applyAlignment="1">
      <alignment horizontal="center" vertical="center" wrapText="1"/>
    </xf>
    <xf numFmtId="4" fontId="33" fillId="0" borderId="35" xfId="0" applyNumberFormat="1" applyFont="1" applyBorder="1" applyAlignment="1">
      <alignment horizontal="center"/>
    </xf>
    <xf numFmtId="4" fontId="33" fillId="0" borderId="58" xfId="0" applyNumberFormat="1" applyFont="1" applyBorder="1" applyAlignment="1">
      <alignment horizontal="center" vertical="center" wrapText="1"/>
    </xf>
    <xf numFmtId="4" fontId="33" fillId="0" borderId="59" xfId="0" applyNumberFormat="1" applyFont="1" applyBorder="1" applyAlignment="1">
      <alignment horizontal="center" vertical="center" wrapText="1"/>
    </xf>
    <xf numFmtId="4" fontId="33" fillId="0" borderId="57" xfId="0" applyNumberFormat="1" applyFont="1" applyBorder="1" applyAlignment="1">
      <alignment horizontal="center"/>
    </xf>
    <xf numFmtId="4" fontId="33" fillId="0" borderId="36" xfId="0" applyNumberFormat="1" applyFont="1" applyBorder="1" applyAlignment="1">
      <alignment horizontal="center" wrapText="1"/>
    </xf>
    <xf numFmtId="4" fontId="33" fillId="0" borderId="37" xfId="0" applyNumberFormat="1" applyFont="1" applyBorder="1" applyAlignment="1">
      <alignment horizontal="center" wrapText="1"/>
    </xf>
    <xf numFmtId="0" fontId="25" fillId="0" borderId="19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vertical="center" wrapText="1"/>
    </xf>
    <xf numFmtId="0" fontId="38" fillId="0" borderId="21" xfId="0" applyFont="1" applyBorder="1" applyAlignment="1">
      <alignment horizontal="center"/>
    </xf>
    <xf numFmtId="0" fontId="38" fillId="0" borderId="49" xfId="0" applyFont="1" applyBorder="1" applyAlignment="1">
      <alignment horizontal="center"/>
    </xf>
    <xf numFmtId="0" fontId="33" fillId="0" borderId="51" xfId="0" applyFont="1" applyBorder="1"/>
    <xf numFmtId="0" fontId="33" fillId="0" borderId="51" xfId="0" applyFont="1" applyBorder="1" applyAlignment="1">
      <alignment horizontal="center" vertical="center"/>
    </xf>
    <xf numFmtId="0" fontId="33" fillId="20" borderId="46" xfId="0" applyFont="1" applyFill="1" applyBorder="1" applyAlignment="1">
      <alignment horizontal="center" vertical="center"/>
    </xf>
    <xf numFmtId="0" fontId="33" fillId="20" borderId="49" xfId="0" applyFont="1" applyFill="1" applyBorder="1" applyAlignment="1">
      <alignment horizontal="center" vertical="center"/>
    </xf>
    <xf numFmtId="4" fontId="33" fillId="20" borderId="68" xfId="0" applyNumberFormat="1" applyFont="1" applyFill="1" applyBorder="1"/>
    <xf numFmtId="0" fontId="41" fillId="21" borderId="10" xfId="0" applyFont="1" applyFill="1" applyBorder="1" applyAlignment="1">
      <alignment wrapText="1"/>
    </xf>
    <xf numFmtId="0" fontId="41" fillId="21" borderId="11" xfId="0" applyFont="1" applyFill="1" applyBorder="1" applyAlignment="1">
      <alignment wrapText="1"/>
    </xf>
    <xf numFmtId="0" fontId="41" fillId="21" borderId="12" xfId="0" applyFont="1" applyFill="1" applyBorder="1" applyAlignment="1">
      <alignment wrapText="1"/>
    </xf>
    <xf numFmtId="4" fontId="33" fillId="0" borderId="42" xfId="0" applyNumberFormat="1" applyFont="1" applyBorder="1" applyAlignment="1">
      <alignment horizontal="center" wrapText="1"/>
    </xf>
    <xf numFmtId="0" fontId="33" fillId="0" borderId="42" xfId="0" applyFont="1" applyBorder="1" applyAlignment="1">
      <alignment horizontal="center"/>
    </xf>
    <xf numFmtId="4" fontId="33" fillId="0" borderId="42" xfId="0" applyNumberFormat="1" applyFont="1" applyBorder="1" applyAlignment="1">
      <alignment horizontal="center"/>
    </xf>
    <xf numFmtId="0" fontId="33" fillId="20" borderId="42" xfId="0" applyFont="1" applyFill="1" applyBorder="1" applyAlignment="1">
      <alignment horizontal="center" vertical="center"/>
    </xf>
    <xf numFmtId="4" fontId="33" fillId="0" borderId="84" xfId="0" applyNumberFormat="1" applyFont="1" applyBorder="1" applyAlignment="1">
      <alignment horizontal="center"/>
    </xf>
    <xf numFmtId="0" fontId="33" fillId="20" borderId="84" xfId="0" applyFont="1" applyFill="1" applyBorder="1" applyAlignment="1">
      <alignment horizontal="center" vertical="center"/>
    </xf>
    <xf numFmtId="4" fontId="33" fillId="0" borderId="45" xfId="0" applyNumberFormat="1" applyFont="1" applyBorder="1" applyAlignment="1">
      <alignment horizontal="center"/>
    </xf>
    <xf numFmtId="0" fontId="38" fillId="0" borderId="19" xfId="0" applyFont="1" applyBorder="1" applyAlignment="1">
      <alignment horizontal="center" wrapText="1"/>
    </xf>
    <xf numFmtId="0" fontId="38" fillId="0" borderId="47" xfId="0" applyFont="1" applyBorder="1" applyAlignment="1">
      <alignment horizontal="center" wrapText="1"/>
    </xf>
    <xf numFmtId="0" fontId="38" fillId="0" borderId="21" xfId="0" applyFont="1" applyBorder="1" applyAlignment="1">
      <alignment horizontal="center" wrapText="1"/>
    </xf>
    <xf numFmtId="0" fontId="38" fillId="0" borderId="49" xfId="0" applyFont="1" applyBorder="1" applyAlignment="1">
      <alignment horizontal="center" wrapText="1"/>
    </xf>
    <xf numFmtId="0" fontId="33" fillId="0" borderId="45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33" fillId="0" borderId="51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33" fillId="0" borderId="24" xfId="0" applyFont="1" applyBorder="1"/>
    <xf numFmtId="0" fontId="33" fillId="0" borderId="24" xfId="0" applyFont="1" applyBorder="1" applyAlignment="1">
      <alignment horizontal="center" vertical="center"/>
    </xf>
    <xf numFmtId="0" fontId="33" fillId="20" borderId="53" xfId="0" applyFont="1" applyFill="1" applyBorder="1" applyAlignment="1">
      <alignment horizontal="center" vertical="center"/>
    </xf>
    <xf numFmtId="0" fontId="33" fillId="20" borderId="54" xfId="0" applyFont="1" applyFill="1" applyBorder="1" applyAlignment="1">
      <alignment horizontal="center" vertical="center"/>
    </xf>
    <xf numFmtId="0" fontId="33" fillId="20" borderId="68" xfId="0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20" borderId="43" xfId="0" applyFont="1" applyFill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4" fontId="42" fillId="20" borderId="10" xfId="0" applyNumberFormat="1" applyFont="1" applyFill="1" applyBorder="1" applyAlignment="1">
      <alignment horizontal="center" wrapText="1"/>
    </xf>
    <xf numFmtId="0" fontId="42" fillId="0" borderId="12" xfId="0" applyFont="1" applyBorder="1" applyAlignment="1">
      <alignment horizontal="center" wrapText="1"/>
    </xf>
    <xf numFmtId="0" fontId="33" fillId="20" borderId="45" xfId="0" applyFont="1" applyFill="1" applyBorder="1" applyAlignment="1">
      <alignment horizontal="center" vertical="center"/>
    </xf>
    <xf numFmtId="4" fontId="33" fillId="20" borderId="41" xfId="0" applyNumberFormat="1" applyFont="1" applyFill="1" applyBorder="1" applyAlignment="1">
      <alignment horizontal="center"/>
    </xf>
    <xf numFmtId="4" fontId="33" fillId="20" borderId="15" xfId="0" applyNumberFormat="1" applyFont="1" applyFill="1" applyBorder="1" applyAlignment="1">
      <alignment horizontal="center"/>
    </xf>
    <xf numFmtId="4" fontId="33" fillId="20" borderId="44" xfId="0" applyNumberFormat="1" applyFont="1" applyFill="1" applyBorder="1" applyAlignment="1">
      <alignment horizontal="center"/>
    </xf>
    <xf numFmtId="4" fontId="33" fillId="20" borderId="52" xfId="0" applyNumberFormat="1" applyFont="1" applyFill="1" applyBorder="1" applyAlignment="1">
      <alignment horizontal="center"/>
    </xf>
    <xf numFmtId="4" fontId="33" fillId="20" borderId="61" xfId="0" applyNumberFormat="1" applyFont="1" applyFill="1" applyBorder="1"/>
    <xf numFmtId="4" fontId="33" fillId="20" borderId="62" xfId="0" applyNumberFormat="1" applyFont="1" applyFill="1" applyBorder="1"/>
    <xf numFmtId="0" fontId="38" fillId="0" borderId="18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wrapText="1"/>
    </xf>
    <xf numFmtId="0" fontId="39" fillId="0" borderId="53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0" fontId="39" fillId="0" borderId="54" xfId="0" applyFont="1" applyBorder="1" applyAlignment="1">
      <alignment horizontal="center" wrapText="1"/>
    </xf>
    <xf numFmtId="0" fontId="33" fillId="0" borderId="35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1" fontId="33" fillId="20" borderId="42" xfId="0" applyNumberFormat="1" applyFont="1" applyFill="1" applyBorder="1" applyAlignment="1">
      <alignment horizontal="center" vertical="center"/>
    </xf>
    <xf numFmtId="1" fontId="33" fillId="0" borderId="35" xfId="0" applyNumberFormat="1" applyFont="1" applyBorder="1" applyAlignment="1">
      <alignment horizontal="center" vertical="center"/>
    </xf>
    <xf numFmtId="1" fontId="33" fillId="0" borderId="57" xfId="0" applyNumberFormat="1" applyFont="1" applyBorder="1" applyAlignment="1">
      <alignment horizontal="center" vertical="center"/>
    </xf>
    <xf numFmtId="4" fontId="33" fillId="0" borderId="35" xfId="0" applyNumberFormat="1" applyFont="1" applyBorder="1" applyAlignment="1">
      <alignment horizontal="center" vertical="center"/>
    </xf>
    <xf numFmtId="4" fontId="33" fillId="0" borderId="57" xfId="0" applyNumberFormat="1" applyFont="1" applyBorder="1" applyAlignment="1">
      <alignment horizontal="center" vertical="center"/>
    </xf>
    <xf numFmtId="4" fontId="33" fillId="20" borderId="84" xfId="0" applyNumberFormat="1" applyFont="1" applyFill="1" applyBorder="1" applyAlignment="1">
      <alignment horizontal="center" vertical="center"/>
    </xf>
    <xf numFmtId="4" fontId="33" fillId="20" borderId="90" xfId="0" applyNumberFormat="1" applyFont="1" applyFill="1" applyBorder="1" applyAlignment="1">
      <alignment horizontal="center" vertical="center"/>
    </xf>
    <xf numFmtId="1" fontId="33" fillId="20" borderId="84" xfId="0" applyNumberFormat="1" applyFont="1" applyFill="1" applyBorder="1" applyAlignment="1">
      <alignment horizontal="center" vertical="center"/>
    </xf>
    <xf numFmtId="1" fontId="33" fillId="20" borderId="90" xfId="0" applyNumberFormat="1" applyFont="1" applyFill="1" applyBorder="1" applyAlignment="1">
      <alignment horizontal="center" vertical="center"/>
    </xf>
    <xf numFmtId="0" fontId="33" fillId="20" borderId="90" xfId="0" applyFont="1" applyFill="1" applyBorder="1" applyAlignment="1">
      <alignment horizontal="center" vertical="center"/>
    </xf>
    <xf numFmtId="4" fontId="33" fillId="0" borderId="68" xfId="0" applyNumberFormat="1" applyFont="1" applyBorder="1" applyAlignment="1">
      <alignment horizontal="center"/>
    </xf>
    <xf numFmtId="4" fontId="33" fillId="20" borderId="92" xfId="0" applyNumberFormat="1" applyFont="1" applyFill="1" applyBorder="1" applyAlignment="1">
      <alignment horizontal="center" vertical="center"/>
    </xf>
    <xf numFmtId="4" fontId="33" fillId="20" borderId="88" xfId="0" applyNumberFormat="1" applyFont="1" applyFill="1" applyBorder="1" applyAlignment="1">
      <alignment horizontal="center" vertical="center"/>
    </xf>
    <xf numFmtId="4" fontId="33" fillId="20" borderId="91" xfId="0" applyNumberFormat="1" applyFont="1" applyFill="1" applyBorder="1" applyAlignment="1">
      <alignment horizontal="center" vertical="center"/>
    </xf>
    <xf numFmtId="0" fontId="38" fillId="20" borderId="80" xfId="0" applyFont="1" applyFill="1" applyBorder="1" applyAlignment="1">
      <alignment horizontal="center" vertical="center" wrapText="1"/>
    </xf>
    <xf numFmtId="0" fontId="38" fillId="20" borderId="75" xfId="0" applyFont="1" applyFill="1" applyBorder="1" applyAlignment="1">
      <alignment horizontal="center" vertical="center" wrapText="1"/>
    </xf>
    <xf numFmtId="1" fontId="33" fillId="20" borderId="75" xfId="0" applyNumberFormat="1" applyFont="1" applyFill="1" applyBorder="1" applyAlignment="1">
      <alignment horizontal="center" vertical="center"/>
    </xf>
    <xf numFmtId="1" fontId="33" fillId="20" borderId="57" xfId="0" applyNumberFormat="1" applyFont="1" applyFill="1" applyBorder="1" applyAlignment="1">
      <alignment horizontal="center" vertical="center"/>
    </xf>
    <xf numFmtId="0" fontId="33" fillId="20" borderId="75" xfId="0" applyFont="1" applyFill="1" applyBorder="1" applyAlignment="1">
      <alignment horizontal="center" vertical="center"/>
    </xf>
    <xf numFmtId="0" fontId="33" fillId="20" borderId="57" xfId="0" applyFont="1" applyFill="1" applyBorder="1" applyAlignment="1">
      <alignment horizontal="center" vertical="center"/>
    </xf>
    <xf numFmtId="4" fontId="33" fillId="20" borderId="75" xfId="0" applyNumberFormat="1" applyFont="1" applyFill="1" applyBorder="1" applyAlignment="1">
      <alignment horizontal="center" vertical="center"/>
    </xf>
    <xf numFmtId="4" fontId="33" fillId="20" borderId="57" xfId="0" applyNumberFormat="1" applyFont="1" applyFill="1" applyBorder="1" applyAlignment="1">
      <alignment horizontal="center" vertical="center"/>
    </xf>
    <xf numFmtId="4" fontId="33" fillId="20" borderId="15" xfId="0" applyNumberFormat="1" applyFont="1" applyFill="1" applyBorder="1" applyAlignment="1">
      <alignment horizontal="center" vertical="center"/>
    </xf>
    <xf numFmtId="4" fontId="33" fillId="20" borderId="81" xfId="0" applyNumberFormat="1" applyFont="1" applyFill="1" applyBorder="1" applyAlignment="1">
      <alignment horizontal="center" vertical="center"/>
    </xf>
    <xf numFmtId="4" fontId="33" fillId="0" borderId="90" xfId="0" applyNumberFormat="1" applyFont="1" applyBorder="1" applyAlignment="1">
      <alignment horizontal="center"/>
    </xf>
    <xf numFmtId="0" fontId="33" fillId="0" borderId="68" xfId="0" applyFont="1" applyBorder="1" applyAlignment="1">
      <alignment horizontal="center" wrapText="1"/>
    </xf>
    <xf numFmtId="4" fontId="33" fillId="20" borderId="83" xfId="0" applyNumberFormat="1" applyFont="1" applyFill="1" applyBorder="1" applyAlignment="1">
      <alignment horizontal="center" vertical="center"/>
    </xf>
    <xf numFmtId="0" fontId="33" fillId="0" borderId="57" xfId="0" applyFont="1" applyBorder="1" applyAlignment="1">
      <alignment horizontal="center"/>
    </xf>
    <xf numFmtId="4" fontId="33" fillId="0" borderId="76" xfId="0" applyNumberFormat="1" applyFont="1" applyBorder="1" applyAlignment="1">
      <alignment horizontal="center" vertical="center" wrapText="1"/>
    </xf>
    <xf numFmtId="4" fontId="33" fillId="0" borderId="77" xfId="0" applyNumberFormat="1" applyFont="1" applyBorder="1" applyAlignment="1">
      <alignment horizontal="center" vertical="center" wrapText="1"/>
    </xf>
    <xf numFmtId="0" fontId="33" fillId="20" borderId="93" xfId="0" applyFont="1" applyFill="1" applyBorder="1" applyAlignment="1">
      <alignment horizontal="center" vertical="center"/>
    </xf>
    <xf numFmtId="0" fontId="33" fillId="20" borderId="94" xfId="0" applyFont="1" applyFill="1" applyBorder="1" applyAlignment="1">
      <alignment horizontal="center" vertical="center"/>
    </xf>
    <xf numFmtId="0" fontId="33" fillId="20" borderId="74" xfId="0" applyFont="1" applyFill="1" applyBorder="1" applyAlignment="1">
      <alignment horizontal="center" vertical="center"/>
    </xf>
    <xf numFmtId="0" fontId="33" fillId="20" borderId="38" xfId="0" applyFont="1" applyFill="1" applyBorder="1" applyAlignment="1">
      <alignment horizontal="center" vertical="center"/>
    </xf>
    <xf numFmtId="4" fontId="33" fillId="0" borderId="74" xfId="0" applyNumberFormat="1" applyFont="1" applyBorder="1" applyAlignment="1">
      <alignment horizontal="center" wrapText="1"/>
    </xf>
    <xf numFmtId="4" fontId="33" fillId="0" borderId="38" xfId="0" applyNumberFormat="1" applyFont="1" applyBorder="1" applyAlignment="1">
      <alignment horizontal="center" wrapText="1"/>
    </xf>
    <xf numFmtId="4" fontId="33" fillId="0" borderId="74" xfId="0" applyNumberFormat="1" applyFont="1" applyBorder="1" applyAlignment="1">
      <alignment horizontal="center" vertical="center" wrapText="1"/>
    </xf>
    <xf numFmtId="4" fontId="33" fillId="0" borderId="38" xfId="0" applyNumberFormat="1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76" xfId="0" applyFont="1" applyBorder="1" applyAlignment="1">
      <alignment horizontal="center"/>
    </xf>
    <xf numFmtId="0" fontId="33" fillId="0" borderId="77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1" fillId="0" borderId="12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38" fillId="0" borderId="63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25" fillId="0" borderId="22" xfId="0" applyFont="1" applyBorder="1" applyAlignment="1">
      <alignment vertical="center" wrapText="1"/>
    </xf>
    <xf numFmtId="0" fontId="38" fillId="0" borderId="64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 wrapText="1"/>
    </xf>
    <xf numFmtId="0" fontId="33" fillId="0" borderId="90" xfId="0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wrapText="1"/>
    </xf>
    <xf numFmtId="0" fontId="33" fillId="0" borderId="74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wrapText="1"/>
    </xf>
    <xf numFmtId="0" fontId="33" fillId="0" borderId="38" xfId="0" applyFont="1" applyBorder="1" applyAlignment="1">
      <alignment horizontal="center" wrapText="1"/>
    </xf>
    <xf numFmtId="0" fontId="39" fillId="0" borderId="50" xfId="0" applyFont="1" applyBorder="1" applyAlignment="1">
      <alignment horizontal="center" wrapText="1"/>
    </xf>
    <xf numFmtId="0" fontId="38" fillId="0" borderId="50" xfId="0" applyFont="1" applyBorder="1" applyAlignment="1">
      <alignment horizontal="center" wrapText="1"/>
    </xf>
    <xf numFmtId="4" fontId="33" fillId="0" borderId="73" xfId="0" applyNumberFormat="1" applyFont="1" applyBorder="1" applyAlignment="1">
      <alignment horizontal="center"/>
    </xf>
    <xf numFmtId="0" fontId="38" fillId="20" borderId="78" xfId="0" applyFont="1" applyFill="1" applyBorder="1" applyAlignment="1">
      <alignment horizontal="center" vertical="center" wrapText="1"/>
    </xf>
    <xf numFmtId="0" fontId="38" fillId="20" borderId="73" xfId="0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horizontal="center" wrapText="1"/>
    </xf>
    <xf numFmtId="0" fontId="33" fillId="0" borderId="28" xfId="0" applyFont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4" fontId="33" fillId="20" borderId="51" xfId="0" applyNumberFormat="1" applyFont="1" applyFill="1" applyBorder="1"/>
    <xf numFmtId="0" fontId="33" fillId="0" borderId="4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 wrapText="1"/>
    </xf>
    <xf numFmtId="0" fontId="33" fillId="20" borderId="73" xfId="0" applyFont="1" applyFill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4" fontId="33" fillId="20" borderId="42" xfId="0" applyNumberFormat="1" applyFont="1" applyFill="1" applyBorder="1" applyAlignment="1">
      <alignment horizontal="center"/>
    </xf>
    <xf numFmtId="4" fontId="33" fillId="20" borderId="45" xfId="0" applyNumberFormat="1" applyFont="1" applyFill="1" applyBorder="1" applyAlignment="1">
      <alignment horizontal="center"/>
    </xf>
    <xf numFmtId="0" fontId="38" fillId="0" borderId="41" xfId="0" applyFont="1" applyBorder="1" applyAlignment="1">
      <alignment horizontal="center" wrapText="1"/>
    </xf>
    <xf numFmtId="0" fontId="38" fillId="0" borderId="42" xfId="0" applyFont="1" applyBorder="1" applyAlignment="1">
      <alignment horizontal="center" wrapText="1"/>
    </xf>
    <xf numFmtId="0" fontId="38" fillId="0" borderId="44" xfId="0" applyFont="1" applyBorder="1" applyAlignment="1">
      <alignment horizontal="center" wrapText="1"/>
    </xf>
    <xf numFmtId="0" fontId="38" fillId="0" borderId="45" xfId="0" applyFont="1" applyBorder="1" applyAlignment="1">
      <alignment horizontal="center" wrapText="1"/>
    </xf>
    <xf numFmtId="0" fontId="38" fillId="0" borderId="23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3" fillId="20" borderId="24" xfId="0" applyFont="1" applyFill="1" applyBorder="1" applyAlignment="1">
      <alignment horizontal="center" vertical="center"/>
    </xf>
    <xf numFmtId="4" fontId="33" fillId="20" borderId="24" xfId="0" applyNumberFormat="1" applyFont="1" applyFill="1" applyBorder="1"/>
    <xf numFmtId="4" fontId="33" fillId="20" borderId="18" xfId="0" applyNumberFormat="1" applyFont="1" applyFill="1" applyBorder="1"/>
    <xf numFmtId="0" fontId="38" fillId="0" borderId="61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3" fillId="20" borderId="51" xfId="0" applyFont="1" applyFill="1" applyBorder="1" applyAlignment="1">
      <alignment horizontal="center" vertical="center"/>
    </xf>
    <xf numFmtId="1" fontId="33" fillId="20" borderId="73" xfId="0" applyNumberFormat="1" applyFont="1" applyFill="1" applyBorder="1" applyAlignment="1">
      <alignment horizontal="center" vertical="center"/>
    </xf>
    <xf numFmtId="4" fontId="38" fillId="20" borderId="41" xfId="0" applyNumberFormat="1" applyFont="1" applyFill="1" applyBorder="1" applyAlignment="1">
      <alignment horizontal="center" vertical="center" wrapText="1"/>
    </xf>
    <xf numFmtId="4" fontId="38" fillId="20" borderId="42" xfId="0" applyNumberFormat="1" applyFont="1" applyFill="1" applyBorder="1" applyAlignment="1">
      <alignment horizontal="center" vertical="center" wrapText="1"/>
    </xf>
    <xf numFmtId="4" fontId="38" fillId="20" borderId="78" xfId="0" applyNumberFormat="1" applyFont="1" applyFill="1" applyBorder="1" applyAlignment="1">
      <alignment horizontal="center" vertical="center" wrapText="1"/>
    </xf>
    <xf numFmtId="4" fontId="38" fillId="20" borderId="73" xfId="0" applyNumberFormat="1" applyFont="1" applyFill="1" applyBorder="1" applyAlignment="1">
      <alignment horizontal="center" vertical="center" wrapText="1"/>
    </xf>
    <xf numFmtId="4" fontId="38" fillId="20" borderId="82" xfId="0" applyNumberFormat="1" applyFont="1" applyFill="1" applyBorder="1" applyAlignment="1">
      <alignment horizontal="center" vertical="center" wrapText="1"/>
    </xf>
    <xf numFmtId="4" fontId="38" fillId="20" borderId="57" xfId="0" applyNumberFormat="1" applyFont="1" applyFill="1" applyBorder="1" applyAlignment="1">
      <alignment horizontal="center" vertical="center" wrapText="1"/>
    </xf>
    <xf numFmtId="0" fontId="33" fillId="0" borderId="74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4" fontId="33" fillId="20" borderId="57" xfId="0" applyNumberFormat="1" applyFont="1" applyFill="1" applyBorder="1" applyAlignment="1">
      <alignment horizontal="center" vertical="center" wrapText="1"/>
    </xf>
    <xf numFmtId="167" fontId="33" fillId="20" borderId="57" xfId="0" applyNumberFormat="1" applyFont="1" applyFill="1" applyBorder="1" applyAlignment="1">
      <alignment horizontal="center" vertical="center" wrapText="1"/>
    </xf>
    <xf numFmtId="4" fontId="33" fillId="20" borderId="79" xfId="0" applyNumberFormat="1" applyFont="1" applyFill="1" applyBorder="1" applyAlignment="1">
      <alignment horizontal="center" vertical="center"/>
    </xf>
    <xf numFmtId="4" fontId="33" fillId="0" borderId="57" xfId="0" applyNumberFormat="1" applyFont="1" applyBorder="1" applyAlignment="1">
      <alignment horizontal="center" vertical="center" wrapText="1"/>
    </xf>
    <xf numFmtId="0" fontId="38" fillId="20" borderId="30" xfId="0" applyFont="1" applyFill="1" applyBorder="1" applyAlignment="1">
      <alignment horizontal="center" vertical="center" wrapText="1"/>
    </xf>
    <xf numFmtId="0" fontId="38" fillId="20" borderId="40" xfId="0" applyFont="1" applyFill="1" applyBorder="1" applyAlignment="1">
      <alignment horizontal="center" vertical="center" wrapText="1"/>
    </xf>
    <xf numFmtId="0" fontId="38" fillId="20" borderId="21" xfId="0" applyFont="1" applyFill="1" applyBorder="1" applyAlignment="1">
      <alignment horizontal="center" vertical="center" wrapText="1"/>
    </xf>
    <xf numFmtId="0" fontId="38" fillId="20" borderId="49" xfId="0" applyFont="1" applyFill="1" applyBorder="1" applyAlignment="1">
      <alignment horizontal="center" vertical="center" wrapText="1"/>
    </xf>
    <xf numFmtId="4" fontId="33" fillId="0" borderId="66" xfId="0" applyNumberFormat="1" applyFont="1" applyBorder="1" applyAlignment="1">
      <alignment horizontal="center"/>
    </xf>
    <xf numFmtId="4" fontId="33" fillId="0" borderId="67" xfId="0" applyNumberFormat="1" applyFont="1" applyBorder="1" applyAlignment="1">
      <alignment horizontal="center"/>
    </xf>
    <xf numFmtId="0" fontId="33" fillId="0" borderId="93" xfId="0" applyFont="1" applyBorder="1" applyAlignment="1">
      <alignment horizontal="center"/>
    </xf>
    <xf numFmtId="0" fontId="33" fillId="0" borderId="94" xfId="0" applyFont="1" applyBorder="1" applyAlignment="1">
      <alignment horizontal="center"/>
    </xf>
    <xf numFmtId="0" fontId="33" fillId="0" borderId="66" xfId="0" applyFont="1" applyBorder="1" applyAlignment="1">
      <alignment horizontal="center"/>
    </xf>
    <xf numFmtId="0" fontId="33" fillId="0" borderId="67" xfId="0" applyFont="1" applyBorder="1" applyAlignment="1">
      <alignment horizontal="center"/>
    </xf>
    <xf numFmtId="0" fontId="38" fillId="20" borderId="19" xfId="0" applyFont="1" applyFill="1" applyBorder="1" applyAlignment="1">
      <alignment horizontal="center" vertical="center" wrapText="1"/>
    </xf>
    <xf numFmtId="0" fontId="38" fillId="20" borderId="47" xfId="0" applyFont="1" applyFill="1" applyBorder="1" applyAlignment="1">
      <alignment horizontal="center" vertical="center" wrapText="1"/>
    </xf>
    <xf numFmtId="0" fontId="33" fillId="20" borderId="66" xfId="0" applyFont="1" applyFill="1" applyBorder="1" applyAlignment="1">
      <alignment horizontal="center" vertical="center"/>
    </xf>
    <xf numFmtId="0" fontId="33" fillId="20" borderId="67" xfId="0" applyFont="1" applyFill="1" applyBorder="1" applyAlignment="1">
      <alignment horizontal="center" vertical="center"/>
    </xf>
    <xf numFmtId="0" fontId="33" fillId="0" borderId="35" xfId="0" applyFont="1" applyBorder="1" applyAlignment="1">
      <alignment horizontal="center" wrapText="1"/>
    </xf>
    <xf numFmtId="0" fontId="33" fillId="0" borderId="35" xfId="0" applyFont="1" applyBorder="1" applyAlignment="1">
      <alignment horizontal="center"/>
    </xf>
    <xf numFmtId="0" fontId="33" fillId="0" borderId="57" xfId="0" applyFont="1" applyBorder="1" applyAlignment="1">
      <alignment horizontal="center" wrapText="1"/>
    </xf>
    <xf numFmtId="0" fontId="33" fillId="20" borderId="65" xfId="0" applyFont="1" applyFill="1" applyBorder="1" applyAlignment="1">
      <alignment horizontal="center" vertical="center"/>
    </xf>
    <xf numFmtId="1" fontId="33" fillId="20" borderId="65" xfId="0" applyNumberFormat="1" applyFont="1" applyFill="1" applyBorder="1" applyAlignment="1">
      <alignment horizontal="center" vertical="center"/>
    </xf>
    <xf numFmtId="4" fontId="33" fillId="20" borderId="65" xfId="0" applyNumberFormat="1" applyFont="1" applyFill="1" applyBorder="1" applyAlignment="1">
      <alignment horizontal="center" vertical="center"/>
    </xf>
    <xf numFmtId="0" fontId="33" fillId="20" borderId="48" xfId="0" applyFont="1" applyFill="1" applyBorder="1" applyAlignment="1">
      <alignment horizontal="center" vertical="center"/>
    </xf>
    <xf numFmtId="0" fontId="33" fillId="20" borderId="28" xfId="0" applyFont="1" applyFill="1" applyBorder="1" applyAlignment="1">
      <alignment horizontal="center" vertical="center"/>
    </xf>
    <xf numFmtId="0" fontId="33" fillId="0" borderId="58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4" fontId="33" fillId="20" borderId="48" xfId="0" applyNumberFormat="1" applyFont="1" applyFill="1" applyBorder="1" applyAlignment="1">
      <alignment horizontal="center" vertical="center"/>
    </xf>
    <xf numFmtId="4" fontId="33" fillId="20" borderId="95" xfId="0" applyNumberFormat="1" applyFont="1" applyFill="1" applyBorder="1" applyAlignment="1">
      <alignment horizontal="center" vertical="center"/>
    </xf>
    <xf numFmtId="4" fontId="33" fillId="20" borderId="74" xfId="0" applyNumberFormat="1" applyFont="1" applyFill="1" applyBorder="1" applyAlignment="1">
      <alignment horizontal="center" vertical="center"/>
    </xf>
    <xf numFmtId="4" fontId="33" fillId="20" borderId="96" xfId="0" applyNumberFormat="1" applyFont="1" applyFill="1" applyBorder="1" applyAlignment="1">
      <alignment horizontal="center" vertical="center"/>
    </xf>
    <xf numFmtId="4" fontId="33" fillId="20" borderId="93" xfId="0" applyNumberFormat="1" applyFont="1" applyFill="1" applyBorder="1" applyAlignment="1">
      <alignment horizontal="center" vertical="center"/>
    </xf>
    <xf numFmtId="4" fontId="33" fillId="20" borderId="97" xfId="0" applyNumberFormat="1" applyFont="1" applyFill="1" applyBorder="1" applyAlignment="1">
      <alignment horizontal="center" vertical="center"/>
    </xf>
    <xf numFmtId="4" fontId="33" fillId="20" borderId="58" xfId="0" applyNumberFormat="1" applyFont="1" applyFill="1" applyBorder="1" applyAlignment="1">
      <alignment horizontal="center" vertical="center"/>
    </xf>
    <xf numFmtId="4" fontId="33" fillId="20" borderId="85" xfId="0" applyNumberFormat="1" applyFont="1" applyFill="1" applyBorder="1" applyAlignment="1">
      <alignment horizontal="center" vertical="center"/>
    </xf>
  </cellXfs>
  <cellStyles count="51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elkem 2 2" xfId="46" xr:uid="{00000000-0005-0000-0000-000013000000}"/>
    <cellStyle name="Chybně 2" xfId="20" xr:uid="{00000000-0005-0000-0000-000014000000}"/>
    <cellStyle name="Kontrolní buňka 2" xfId="21" xr:uid="{00000000-0005-0000-0000-000015000000}"/>
    <cellStyle name="Měna 2" xfId="22" xr:uid="{00000000-0005-0000-0000-000016000000}"/>
    <cellStyle name="Nadpis 1 2" xfId="23" xr:uid="{00000000-0005-0000-0000-000017000000}"/>
    <cellStyle name="Nadpis 2 2" xfId="24" xr:uid="{00000000-0005-0000-0000-000018000000}"/>
    <cellStyle name="Nadpis 3 2" xfId="25" xr:uid="{00000000-0005-0000-0000-000019000000}"/>
    <cellStyle name="Nadpis 4 2" xfId="26" xr:uid="{00000000-0005-0000-0000-00001A000000}"/>
    <cellStyle name="Název 2" xfId="27" xr:uid="{00000000-0005-0000-0000-00001B000000}"/>
    <cellStyle name="Neutrální 2" xfId="28" xr:uid="{00000000-0005-0000-0000-00001C000000}"/>
    <cellStyle name="Normálna" xfId="0" builtinId="0"/>
    <cellStyle name="Normálna 2" xfId="45" xr:uid="{00000000-0005-0000-0000-00001E000000}"/>
    <cellStyle name="Normální 3" xfId="29" xr:uid="{00000000-0005-0000-0000-00001F000000}"/>
    <cellStyle name="Normální 4" xfId="30" xr:uid="{00000000-0005-0000-0000-000020000000}"/>
    <cellStyle name="Poznámka 2" xfId="31" xr:uid="{00000000-0005-0000-0000-000021000000}"/>
    <cellStyle name="Poznámka 2 2" xfId="47" xr:uid="{00000000-0005-0000-0000-000022000000}"/>
    <cellStyle name="Propojená buňka 2" xfId="32" xr:uid="{00000000-0005-0000-0000-000023000000}"/>
    <cellStyle name="Správně 2" xfId="33" xr:uid="{00000000-0005-0000-0000-000024000000}"/>
    <cellStyle name="Text upozornění 2" xfId="34" xr:uid="{00000000-0005-0000-0000-000025000000}"/>
    <cellStyle name="Vstup 2" xfId="35" xr:uid="{00000000-0005-0000-0000-000026000000}"/>
    <cellStyle name="Vstup 2 2" xfId="48" xr:uid="{00000000-0005-0000-0000-000027000000}"/>
    <cellStyle name="Výpočet 2" xfId="36" xr:uid="{00000000-0005-0000-0000-000028000000}"/>
    <cellStyle name="Výpočet 2 2" xfId="49" xr:uid="{00000000-0005-0000-0000-000029000000}"/>
    <cellStyle name="Výstup 2" xfId="37" xr:uid="{00000000-0005-0000-0000-00002A000000}"/>
    <cellStyle name="Výstup 2 2" xfId="50" xr:uid="{00000000-0005-0000-0000-00002B000000}"/>
    <cellStyle name="Vysvětlující text 2" xfId="38" xr:uid="{00000000-0005-0000-0000-00002C000000}"/>
    <cellStyle name="Zvýraznění 1 2" xfId="39" xr:uid="{00000000-0005-0000-0000-00002D000000}"/>
    <cellStyle name="Zvýraznění 2 2" xfId="40" xr:uid="{00000000-0005-0000-0000-00002E000000}"/>
    <cellStyle name="Zvýraznění 3 2" xfId="41" xr:uid="{00000000-0005-0000-0000-00002F000000}"/>
    <cellStyle name="Zvýraznění 4 2" xfId="42" xr:uid="{00000000-0005-0000-0000-000030000000}"/>
    <cellStyle name="Zvýraznění 5 2" xfId="43" xr:uid="{00000000-0005-0000-0000-000031000000}"/>
    <cellStyle name="Zvýraznění 6 2" xfId="44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tabSelected="1" workbookViewId="0">
      <selection activeCell="F11" sqref="F11"/>
    </sheetView>
  </sheetViews>
  <sheetFormatPr defaultColWidth="8.90625" defaultRowHeight="13" x14ac:dyDescent="0.3"/>
  <cols>
    <col min="1" max="1" width="21.54296875" style="2" customWidth="1"/>
    <col min="2" max="2" width="31.6328125" style="2" customWidth="1"/>
    <col min="3" max="3" width="28.36328125" style="2" customWidth="1"/>
    <col min="4" max="16384" width="8.90625" style="2"/>
  </cols>
  <sheetData>
    <row r="1" spans="1:3" ht="18.5" x14ac:dyDescent="0.45">
      <c r="A1" s="123" t="s">
        <v>5</v>
      </c>
      <c r="B1" s="124"/>
      <c r="C1" s="124"/>
    </row>
    <row r="2" spans="1:3" x14ac:dyDescent="0.3">
      <c r="A2" s="1"/>
      <c r="B2" s="1"/>
      <c r="C2" s="1"/>
    </row>
    <row r="3" spans="1:3" ht="13.5" thickBot="1" x14ac:dyDescent="0.35">
      <c r="A3" s="3"/>
      <c r="B3" s="9"/>
      <c r="C3" s="1"/>
    </row>
    <row r="4" spans="1:3" ht="16" thickBot="1" x14ac:dyDescent="0.35">
      <c r="A4" s="13" t="s">
        <v>6</v>
      </c>
      <c r="B4" s="141" t="s">
        <v>68</v>
      </c>
      <c r="C4" s="126"/>
    </row>
    <row r="5" spans="1:3" ht="15.5" x14ac:dyDescent="0.3">
      <c r="A5" s="142" t="s">
        <v>7</v>
      </c>
      <c r="B5" s="145" t="s">
        <v>65</v>
      </c>
      <c r="C5" s="146"/>
    </row>
    <row r="6" spans="1:3" ht="15.5" x14ac:dyDescent="0.3">
      <c r="A6" s="143"/>
      <c r="B6" s="145" t="s">
        <v>66</v>
      </c>
      <c r="C6" s="146"/>
    </row>
    <row r="7" spans="1:3" ht="16" thickBot="1" x14ac:dyDescent="0.35">
      <c r="A7" s="144"/>
      <c r="B7" s="147" t="s">
        <v>67</v>
      </c>
      <c r="C7" s="148"/>
    </row>
    <row r="8" spans="1:3" ht="13.5" thickBot="1" x14ac:dyDescent="0.35">
      <c r="A8" s="139"/>
      <c r="B8" s="140"/>
      <c r="C8" s="126"/>
    </row>
    <row r="9" spans="1:3" ht="16" thickBot="1" x14ac:dyDescent="0.35">
      <c r="A9" s="151" t="s">
        <v>8</v>
      </c>
      <c r="B9" s="152"/>
      <c r="C9" s="126"/>
    </row>
    <row r="10" spans="1:3" ht="16" thickBot="1" x14ac:dyDescent="0.35">
      <c r="A10" s="14" t="s">
        <v>9</v>
      </c>
      <c r="B10" s="125"/>
      <c r="C10" s="126"/>
    </row>
    <row r="11" spans="1:3" ht="16" thickBot="1" x14ac:dyDescent="0.35">
      <c r="A11" s="14" t="s">
        <v>10</v>
      </c>
      <c r="B11" s="125"/>
      <c r="C11" s="126"/>
    </row>
    <row r="12" spans="1:3" ht="16" thickBot="1" x14ac:dyDescent="0.35">
      <c r="A12" s="14" t="s">
        <v>11</v>
      </c>
      <c r="B12" s="125"/>
      <c r="C12" s="126"/>
    </row>
    <row r="13" spans="1:3" ht="16" thickBot="1" x14ac:dyDescent="0.35">
      <c r="A13" s="15" t="s">
        <v>12</v>
      </c>
      <c r="B13" s="127"/>
      <c r="C13" s="128"/>
    </row>
    <row r="14" spans="1:3" x14ac:dyDescent="0.3">
      <c r="A14" s="4"/>
      <c r="B14" s="10"/>
      <c r="C14" s="1"/>
    </row>
    <row r="15" spans="1:3" x14ac:dyDescent="0.3">
      <c r="A15" s="4"/>
      <c r="B15" s="7"/>
      <c r="C15" s="1"/>
    </row>
    <row r="16" spans="1:3" ht="13.5" thickBot="1" x14ac:dyDescent="0.35"/>
    <row r="17" spans="1:3" ht="27.65" customHeight="1" x14ac:dyDescent="0.35">
      <c r="A17" s="131" t="s">
        <v>19</v>
      </c>
      <c r="B17" s="132"/>
      <c r="C17" s="22" t="s">
        <v>18</v>
      </c>
    </row>
    <row r="18" spans="1:3" x14ac:dyDescent="0.3">
      <c r="A18" s="133" t="s">
        <v>0</v>
      </c>
      <c r="B18" s="134"/>
      <c r="C18" s="16"/>
    </row>
    <row r="19" spans="1:3" x14ac:dyDescent="0.3">
      <c r="A19" s="17" t="s">
        <v>20</v>
      </c>
      <c r="B19" s="12"/>
      <c r="C19" s="18"/>
    </row>
    <row r="20" spans="1:3" ht="13.5" thickBot="1" x14ac:dyDescent="0.35">
      <c r="A20" s="17" t="s">
        <v>71</v>
      </c>
      <c r="B20" s="12"/>
      <c r="C20" s="18"/>
    </row>
    <row r="21" spans="1:3" ht="13.5" thickBot="1" x14ac:dyDescent="0.35">
      <c r="A21" s="121" t="s">
        <v>1</v>
      </c>
      <c r="B21" s="122"/>
      <c r="C21" s="21">
        <f>SUM(C19:C20)</f>
        <v>0</v>
      </c>
    </row>
    <row r="22" spans="1:3" ht="13.5" thickBot="1" x14ac:dyDescent="0.35">
      <c r="A22" s="121" t="s">
        <v>17</v>
      </c>
      <c r="B22" s="122"/>
      <c r="C22" s="21">
        <f>C21*1.2</f>
        <v>0</v>
      </c>
    </row>
    <row r="23" spans="1:3" ht="23.4" customHeight="1" x14ac:dyDescent="0.3">
      <c r="A23" s="11"/>
      <c r="C23" s="8"/>
    </row>
    <row r="24" spans="1:3" ht="23.4" customHeight="1" x14ac:dyDescent="0.3">
      <c r="A24" s="5"/>
      <c r="C24" s="8"/>
    </row>
    <row r="25" spans="1:3" ht="13.5" thickBot="1" x14ac:dyDescent="0.35">
      <c r="A25" s="149" t="s">
        <v>13</v>
      </c>
      <c r="B25" s="150"/>
      <c r="C25" s="150"/>
    </row>
    <row r="26" spans="1:3" x14ac:dyDescent="0.3">
      <c r="A26" s="135" t="s">
        <v>14</v>
      </c>
      <c r="B26" s="136"/>
      <c r="C26" s="129"/>
    </row>
    <row r="27" spans="1:3" ht="29.4" customHeight="1" thickBot="1" x14ac:dyDescent="0.35">
      <c r="A27" s="137"/>
      <c r="B27" s="138"/>
      <c r="C27" s="130"/>
    </row>
    <row r="28" spans="1:3" ht="38.4" customHeight="1" thickBot="1" x14ac:dyDescent="0.35">
      <c r="A28" s="119" t="s">
        <v>15</v>
      </c>
      <c r="B28" s="120"/>
      <c r="C28" s="19"/>
    </row>
    <row r="29" spans="1:3" ht="46.5" customHeight="1" thickBot="1" x14ac:dyDescent="0.35">
      <c r="A29" s="119" t="s">
        <v>16</v>
      </c>
      <c r="B29" s="120"/>
      <c r="C29" s="19"/>
    </row>
  </sheetData>
  <mergeCells count="21">
    <mergeCell ref="B5:C5"/>
    <mergeCell ref="B6:C6"/>
    <mergeCell ref="B7:C7"/>
    <mergeCell ref="A25:C25"/>
    <mergeCell ref="A9:C9"/>
    <mergeCell ref="A28:B28"/>
    <mergeCell ref="A29:B29"/>
    <mergeCell ref="A22:B22"/>
    <mergeCell ref="A1:C1"/>
    <mergeCell ref="B10:C10"/>
    <mergeCell ref="B11:C11"/>
    <mergeCell ref="B12:C12"/>
    <mergeCell ref="B13:C13"/>
    <mergeCell ref="C26:C27"/>
    <mergeCell ref="A17:B17"/>
    <mergeCell ref="A18:B18"/>
    <mergeCell ref="A21:B21"/>
    <mergeCell ref="A26:B27"/>
    <mergeCell ref="A8:C8"/>
    <mergeCell ref="B4:C4"/>
    <mergeCell ref="A5:A7"/>
  </mergeCells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topLeftCell="A58" zoomScale="80" zoomScaleNormal="80" workbookViewId="0">
      <selection activeCell="C1" sqref="C1"/>
    </sheetView>
  </sheetViews>
  <sheetFormatPr defaultColWidth="8.90625" defaultRowHeight="13" x14ac:dyDescent="0.3"/>
  <cols>
    <col min="1" max="1" width="8.90625" style="2"/>
    <col min="2" max="2" width="11.6328125" style="2" customWidth="1"/>
    <col min="3" max="3" width="24.36328125" style="2" customWidth="1"/>
    <col min="4" max="4" width="15.08984375" style="2" customWidth="1"/>
    <col min="5" max="5" width="8.90625" style="2"/>
    <col min="6" max="6" width="7" style="2" customWidth="1"/>
    <col min="7" max="8" width="8.90625" style="2"/>
    <col min="9" max="9" width="8.1796875" style="2" customWidth="1"/>
    <col min="10" max="10" width="3.6328125" style="2" customWidth="1"/>
    <col min="11" max="11" width="6.81640625" style="2" customWidth="1"/>
    <col min="12" max="12" width="6.1796875" style="2" customWidth="1"/>
    <col min="13" max="13" width="11.1796875" style="2" customWidth="1"/>
    <col min="14" max="14" width="8.90625" style="2"/>
    <col min="15" max="15" width="6.81640625" style="2" customWidth="1"/>
    <col min="16" max="16384" width="8.90625" style="2"/>
  </cols>
  <sheetData>
    <row r="1" spans="1:15" ht="16" thickBot="1" x14ac:dyDescent="0.4">
      <c r="C1" s="20" t="s">
        <v>21</v>
      </c>
      <c r="D1" s="1"/>
    </row>
    <row r="2" spans="1:15" ht="64" customHeight="1" thickBot="1" x14ac:dyDescent="0.35">
      <c r="C2" s="13" t="s">
        <v>6</v>
      </c>
      <c r="D2" s="26" t="s">
        <v>68</v>
      </c>
    </row>
    <row r="3" spans="1:15" ht="33" customHeight="1" x14ac:dyDescent="0.3">
      <c r="C3" s="142" t="s">
        <v>7</v>
      </c>
      <c r="D3" s="25" t="s">
        <v>65</v>
      </c>
      <c r="F3" s="253"/>
      <c r="G3" s="254"/>
    </row>
    <row r="4" spans="1:15" ht="45" customHeight="1" x14ac:dyDescent="0.3">
      <c r="C4" s="143"/>
      <c r="D4" s="23" t="s">
        <v>66</v>
      </c>
      <c r="F4" s="145"/>
      <c r="G4" s="146"/>
    </row>
    <row r="5" spans="1:15" ht="16.25" customHeight="1" thickBot="1" x14ac:dyDescent="0.35">
      <c r="C5" s="144"/>
      <c r="D5" s="24" t="s">
        <v>69</v>
      </c>
      <c r="F5" s="147"/>
      <c r="G5" s="148"/>
    </row>
    <row r="6" spans="1:15" ht="13.5" thickBot="1" x14ac:dyDescent="0.35">
      <c r="C6" s="139"/>
      <c r="D6" s="126"/>
    </row>
    <row r="7" spans="1:15" ht="31" customHeight="1" thickBot="1" x14ac:dyDescent="0.35">
      <c r="C7" s="151" t="s">
        <v>8</v>
      </c>
      <c r="D7" s="126"/>
    </row>
    <row r="8" spans="1:15" x14ac:dyDescent="0.3">
      <c r="C8" s="209" t="s">
        <v>62</v>
      </c>
      <c r="D8" s="136"/>
    </row>
    <row r="9" spans="1:15" x14ac:dyDescent="0.3">
      <c r="C9" s="210" t="s">
        <v>10</v>
      </c>
      <c r="D9" s="211"/>
    </row>
    <row r="10" spans="1:15" x14ac:dyDescent="0.3">
      <c r="C10" s="210" t="s">
        <v>11</v>
      </c>
      <c r="D10" s="211"/>
    </row>
    <row r="11" spans="1:15" ht="13.5" thickBot="1" x14ac:dyDescent="0.35">
      <c r="C11" s="214" t="s">
        <v>12</v>
      </c>
      <c r="D11" s="138"/>
    </row>
    <row r="12" spans="1:15" ht="13" customHeight="1" thickBot="1" x14ac:dyDescent="0.35">
      <c r="C12" s="5"/>
      <c r="D12" s="6"/>
    </row>
    <row r="13" spans="1:15" ht="105.5" customHeight="1" thickBot="1" x14ac:dyDescent="0.35">
      <c r="A13" s="212" t="s">
        <v>22</v>
      </c>
      <c r="B13" s="213"/>
      <c r="C13" s="213" t="s">
        <v>23</v>
      </c>
      <c r="D13" s="213"/>
      <c r="E13" s="265" t="s">
        <v>24</v>
      </c>
      <c r="F13" s="265"/>
      <c r="G13" s="79" t="s">
        <v>58</v>
      </c>
      <c r="H13" s="266" t="s">
        <v>57</v>
      </c>
      <c r="I13" s="267"/>
      <c r="J13" s="268"/>
      <c r="K13" s="80" t="s">
        <v>59</v>
      </c>
      <c r="L13" s="80" t="s">
        <v>60</v>
      </c>
      <c r="M13" s="81" t="s">
        <v>61</v>
      </c>
      <c r="N13" s="212" t="s">
        <v>55</v>
      </c>
      <c r="O13" s="264"/>
    </row>
    <row r="14" spans="1:15" ht="18.5" customHeight="1" x14ac:dyDescent="0.3">
      <c r="A14" s="182" t="s">
        <v>78</v>
      </c>
      <c r="B14" s="183"/>
      <c r="C14" s="225" t="s">
        <v>25</v>
      </c>
      <c r="D14" s="225"/>
      <c r="E14" s="227" t="s">
        <v>26</v>
      </c>
      <c r="F14" s="227"/>
      <c r="G14" s="54" t="s">
        <v>27</v>
      </c>
      <c r="H14" s="55" t="s">
        <v>28</v>
      </c>
      <c r="I14" s="65"/>
      <c r="J14" s="66"/>
      <c r="K14" s="164" t="s">
        <v>63</v>
      </c>
      <c r="L14" s="271">
        <v>11</v>
      </c>
      <c r="M14" s="164"/>
      <c r="N14" s="177">
        <f>L14*M14</f>
        <v>0</v>
      </c>
      <c r="O14" s="178"/>
    </row>
    <row r="15" spans="1:15" ht="13" customHeight="1" x14ac:dyDescent="0.3">
      <c r="A15" s="184"/>
      <c r="B15" s="185"/>
      <c r="C15" s="207" t="s">
        <v>29</v>
      </c>
      <c r="D15" s="208"/>
      <c r="E15" s="203" t="s">
        <v>26</v>
      </c>
      <c r="F15" s="203"/>
      <c r="G15" s="82" t="s">
        <v>30</v>
      </c>
      <c r="H15" s="83" t="s">
        <v>28</v>
      </c>
      <c r="I15" s="69"/>
      <c r="J15" s="70"/>
      <c r="K15" s="269"/>
      <c r="L15" s="272"/>
      <c r="M15" s="274"/>
      <c r="N15" s="153"/>
      <c r="O15" s="154"/>
    </row>
    <row r="16" spans="1:15" ht="13" customHeight="1" x14ac:dyDescent="0.3">
      <c r="A16" s="184"/>
      <c r="B16" s="185"/>
      <c r="C16" s="207" t="s">
        <v>31</v>
      </c>
      <c r="D16" s="208"/>
      <c r="E16" s="203" t="s">
        <v>26</v>
      </c>
      <c r="F16" s="203"/>
      <c r="G16" s="84" t="s">
        <v>32</v>
      </c>
      <c r="H16" s="83" t="s">
        <v>33</v>
      </c>
      <c r="I16" s="69"/>
      <c r="J16" s="70"/>
      <c r="K16" s="269"/>
      <c r="L16" s="272"/>
      <c r="M16" s="274"/>
      <c r="N16" s="153"/>
      <c r="O16" s="154"/>
    </row>
    <row r="17" spans="1:15" ht="13" customHeight="1" x14ac:dyDescent="0.3">
      <c r="A17" s="184"/>
      <c r="B17" s="185"/>
      <c r="C17" s="207" t="s">
        <v>34</v>
      </c>
      <c r="D17" s="208"/>
      <c r="E17" s="203" t="s">
        <v>26</v>
      </c>
      <c r="F17" s="203"/>
      <c r="G17" s="82" t="s">
        <v>35</v>
      </c>
      <c r="H17" s="83" t="s">
        <v>28</v>
      </c>
      <c r="I17" s="69"/>
      <c r="J17" s="70"/>
      <c r="K17" s="269"/>
      <c r="L17" s="272"/>
      <c r="M17" s="274"/>
      <c r="N17" s="153"/>
      <c r="O17" s="154"/>
    </row>
    <row r="18" spans="1:15" ht="13" customHeight="1" x14ac:dyDescent="0.3">
      <c r="A18" s="184"/>
      <c r="B18" s="185"/>
      <c r="C18" s="305" t="s">
        <v>36</v>
      </c>
      <c r="D18" s="306"/>
      <c r="E18" s="203" t="s">
        <v>26</v>
      </c>
      <c r="F18" s="203"/>
      <c r="G18" s="82" t="s">
        <v>30</v>
      </c>
      <c r="H18" s="83" t="s">
        <v>33</v>
      </c>
      <c r="I18" s="69"/>
      <c r="J18" s="70"/>
      <c r="K18" s="269"/>
      <c r="L18" s="272"/>
      <c r="M18" s="274"/>
      <c r="N18" s="153"/>
      <c r="O18" s="154"/>
    </row>
    <row r="19" spans="1:15" ht="13" customHeight="1" x14ac:dyDescent="0.3">
      <c r="A19" s="184"/>
      <c r="B19" s="185"/>
      <c r="C19" s="201" t="s">
        <v>37</v>
      </c>
      <c r="D19" s="202"/>
      <c r="E19" s="203" t="s">
        <v>26</v>
      </c>
      <c r="F19" s="203"/>
      <c r="G19" s="82" t="s">
        <v>38</v>
      </c>
      <c r="H19" s="83" t="s">
        <v>33</v>
      </c>
      <c r="I19" s="69"/>
      <c r="J19" s="70"/>
      <c r="K19" s="269"/>
      <c r="L19" s="272"/>
      <c r="M19" s="274"/>
      <c r="N19" s="153"/>
      <c r="O19" s="154"/>
    </row>
    <row r="20" spans="1:15" ht="13" customHeight="1" x14ac:dyDescent="0.3">
      <c r="A20" s="184"/>
      <c r="B20" s="185"/>
      <c r="C20" s="201" t="s">
        <v>43</v>
      </c>
      <c r="D20" s="202"/>
      <c r="E20" s="203">
        <v>330</v>
      </c>
      <c r="F20" s="203"/>
      <c r="G20" s="82" t="s">
        <v>39</v>
      </c>
      <c r="H20" s="83" t="s">
        <v>33</v>
      </c>
      <c r="I20" s="69"/>
      <c r="J20" s="70"/>
      <c r="K20" s="269"/>
      <c r="L20" s="272"/>
      <c r="M20" s="274"/>
      <c r="N20" s="153"/>
      <c r="O20" s="154"/>
    </row>
    <row r="21" spans="1:15" ht="16.75" customHeight="1" x14ac:dyDescent="0.3">
      <c r="A21" s="184"/>
      <c r="B21" s="185"/>
      <c r="C21" s="201" t="s">
        <v>40</v>
      </c>
      <c r="D21" s="202"/>
      <c r="E21" s="203" t="s">
        <v>26</v>
      </c>
      <c r="F21" s="203"/>
      <c r="G21" s="82" t="s">
        <v>30</v>
      </c>
      <c r="H21" s="83" t="s">
        <v>28</v>
      </c>
      <c r="I21" s="69"/>
      <c r="J21" s="70"/>
      <c r="K21" s="269"/>
      <c r="L21" s="272"/>
      <c r="M21" s="274"/>
      <c r="N21" s="153"/>
      <c r="O21" s="154"/>
    </row>
    <row r="22" spans="1:15" ht="13" customHeight="1" x14ac:dyDescent="0.3">
      <c r="A22" s="184"/>
      <c r="B22" s="185"/>
      <c r="C22" s="201" t="s">
        <v>41</v>
      </c>
      <c r="D22" s="202"/>
      <c r="E22" s="203" t="s">
        <v>26</v>
      </c>
      <c r="F22" s="203"/>
      <c r="G22" s="82" t="s">
        <v>30</v>
      </c>
      <c r="H22" s="83" t="s">
        <v>33</v>
      </c>
      <c r="I22" s="69"/>
      <c r="J22" s="70"/>
      <c r="K22" s="269"/>
      <c r="L22" s="272"/>
      <c r="M22" s="274"/>
      <c r="N22" s="153"/>
      <c r="O22" s="154"/>
    </row>
    <row r="23" spans="1:15" ht="27.5" customHeight="1" x14ac:dyDescent="0.3">
      <c r="A23" s="184"/>
      <c r="B23" s="185"/>
      <c r="C23" s="201" t="s">
        <v>44</v>
      </c>
      <c r="D23" s="202"/>
      <c r="E23" s="203" t="s">
        <v>45</v>
      </c>
      <c r="F23" s="203"/>
      <c r="G23" s="82" t="s">
        <v>42</v>
      </c>
      <c r="H23" s="83" t="s">
        <v>33</v>
      </c>
      <c r="I23" s="69"/>
      <c r="J23" s="70"/>
      <c r="K23" s="269"/>
      <c r="L23" s="272"/>
      <c r="M23" s="274"/>
      <c r="N23" s="153"/>
      <c r="O23" s="154"/>
    </row>
    <row r="24" spans="1:15" ht="21" customHeight="1" thickBot="1" x14ac:dyDescent="0.35">
      <c r="A24" s="184"/>
      <c r="B24" s="185"/>
      <c r="C24" s="204" t="s">
        <v>46</v>
      </c>
      <c r="D24" s="205"/>
      <c r="E24" s="231" t="s">
        <v>47</v>
      </c>
      <c r="F24" s="231"/>
      <c r="G24" s="85" t="s">
        <v>42</v>
      </c>
      <c r="H24" s="86" t="s">
        <v>33</v>
      </c>
      <c r="I24" s="71"/>
      <c r="J24" s="72"/>
      <c r="K24" s="270"/>
      <c r="L24" s="273"/>
      <c r="M24" s="275"/>
      <c r="N24" s="153"/>
      <c r="O24" s="154"/>
    </row>
    <row r="25" spans="1:15" ht="15.65" customHeight="1" thickBot="1" x14ac:dyDescent="0.35">
      <c r="A25" s="184"/>
      <c r="B25" s="185"/>
      <c r="C25" s="204" t="s">
        <v>79</v>
      </c>
      <c r="D25" s="205"/>
      <c r="E25" s="206">
        <v>105</v>
      </c>
      <c r="F25" s="206"/>
      <c r="G25" s="87" t="s">
        <v>80</v>
      </c>
      <c r="H25" s="88" t="s">
        <v>33</v>
      </c>
      <c r="I25" s="71"/>
      <c r="J25" s="72"/>
      <c r="K25" s="270"/>
      <c r="L25" s="273"/>
      <c r="M25" s="275"/>
      <c r="N25" s="153"/>
      <c r="O25" s="154"/>
    </row>
    <row r="26" spans="1:15" ht="14.5" customHeight="1" x14ac:dyDescent="0.3">
      <c r="A26" s="190" t="s">
        <v>91</v>
      </c>
      <c r="B26" s="191"/>
      <c r="C26" s="226" t="s">
        <v>94</v>
      </c>
      <c r="D26" s="226"/>
      <c r="E26" s="227" t="s">
        <v>26</v>
      </c>
      <c r="F26" s="227"/>
      <c r="G26" s="54" t="s">
        <v>27</v>
      </c>
      <c r="H26" s="55" t="s">
        <v>28</v>
      </c>
      <c r="I26" s="228"/>
      <c r="J26" s="228"/>
      <c r="K26" s="228" t="s">
        <v>63</v>
      </c>
      <c r="L26" s="271">
        <v>4</v>
      </c>
      <c r="M26" s="164"/>
      <c r="N26" s="164">
        <f>L26*M26</f>
        <v>0</v>
      </c>
      <c r="O26" s="293"/>
    </row>
    <row r="27" spans="1:15" ht="13" customHeight="1" x14ac:dyDescent="0.3">
      <c r="A27" s="192"/>
      <c r="B27" s="193"/>
      <c r="C27" s="181" t="s">
        <v>87</v>
      </c>
      <c r="D27" s="181"/>
      <c r="E27" s="229" t="s">
        <v>26</v>
      </c>
      <c r="F27" s="229"/>
      <c r="G27" s="90" t="s">
        <v>30</v>
      </c>
      <c r="H27" s="91" t="s">
        <v>28</v>
      </c>
      <c r="I27" s="230"/>
      <c r="J27" s="230"/>
      <c r="K27" s="230"/>
      <c r="L27" s="278"/>
      <c r="M27" s="276"/>
      <c r="N27" s="276"/>
      <c r="O27" s="283"/>
    </row>
    <row r="28" spans="1:15" ht="13" customHeight="1" x14ac:dyDescent="0.3">
      <c r="A28" s="192"/>
      <c r="B28" s="193"/>
      <c r="C28" s="181" t="s">
        <v>88</v>
      </c>
      <c r="D28" s="181"/>
      <c r="E28" s="229" t="s">
        <v>26</v>
      </c>
      <c r="F28" s="229"/>
      <c r="G28" s="92" t="s">
        <v>27</v>
      </c>
      <c r="H28" s="91" t="s">
        <v>28</v>
      </c>
      <c r="I28" s="230"/>
      <c r="J28" s="230"/>
      <c r="K28" s="230"/>
      <c r="L28" s="278"/>
      <c r="M28" s="276"/>
      <c r="N28" s="276"/>
      <c r="O28" s="283"/>
    </row>
    <row r="29" spans="1:15" ht="12.65" customHeight="1" x14ac:dyDescent="0.3">
      <c r="A29" s="192"/>
      <c r="B29" s="193"/>
      <c r="C29" s="181" t="s">
        <v>90</v>
      </c>
      <c r="D29" s="181"/>
      <c r="E29" s="229">
        <v>180</v>
      </c>
      <c r="F29" s="229"/>
      <c r="G29" s="90" t="s">
        <v>92</v>
      </c>
      <c r="H29" s="91" t="s">
        <v>33</v>
      </c>
      <c r="I29" s="230"/>
      <c r="J29" s="230"/>
      <c r="K29" s="230"/>
      <c r="L29" s="278"/>
      <c r="M29" s="276"/>
      <c r="N29" s="276"/>
      <c r="O29" s="283"/>
    </row>
    <row r="30" spans="1:15" ht="12.65" customHeight="1" x14ac:dyDescent="0.3">
      <c r="A30" s="192"/>
      <c r="B30" s="193"/>
      <c r="C30" s="181" t="s">
        <v>93</v>
      </c>
      <c r="D30" s="181"/>
      <c r="E30" s="229" t="s">
        <v>26</v>
      </c>
      <c r="F30" s="229"/>
      <c r="G30" s="92" t="s">
        <v>27</v>
      </c>
      <c r="H30" s="91" t="s">
        <v>28</v>
      </c>
      <c r="I30" s="303"/>
      <c r="J30" s="304"/>
      <c r="K30" s="230"/>
      <c r="L30" s="278"/>
      <c r="M30" s="276"/>
      <c r="N30" s="276"/>
      <c r="O30" s="283"/>
    </row>
    <row r="31" spans="1:15" ht="12.65" customHeight="1" x14ac:dyDescent="0.3">
      <c r="A31" s="192"/>
      <c r="B31" s="193"/>
      <c r="C31" s="181" t="s">
        <v>89</v>
      </c>
      <c r="D31" s="181"/>
      <c r="E31" s="229" t="s">
        <v>26</v>
      </c>
      <c r="F31" s="229"/>
      <c r="G31" s="90" t="s">
        <v>30</v>
      </c>
      <c r="H31" s="91" t="s">
        <v>28</v>
      </c>
      <c r="I31" s="303"/>
      <c r="J31" s="304"/>
      <c r="K31" s="230"/>
      <c r="L31" s="278"/>
      <c r="M31" s="276"/>
      <c r="N31" s="276"/>
      <c r="O31" s="283"/>
    </row>
    <row r="32" spans="1:15" ht="12.65" customHeight="1" x14ac:dyDescent="0.3">
      <c r="A32" s="192"/>
      <c r="B32" s="193"/>
      <c r="C32" s="181" t="s">
        <v>96</v>
      </c>
      <c r="D32" s="181"/>
      <c r="E32" s="229" t="s">
        <v>26</v>
      </c>
      <c r="F32" s="229"/>
      <c r="G32" s="90" t="s">
        <v>30</v>
      </c>
      <c r="H32" s="91" t="s">
        <v>28</v>
      </c>
      <c r="I32" s="303"/>
      <c r="J32" s="304"/>
      <c r="K32" s="230"/>
      <c r="L32" s="278"/>
      <c r="M32" s="276"/>
      <c r="N32" s="276"/>
      <c r="O32" s="283"/>
    </row>
    <row r="33" spans="1:15" ht="12.65" customHeight="1" x14ac:dyDescent="0.3">
      <c r="A33" s="192"/>
      <c r="B33" s="193"/>
      <c r="C33" s="181" t="s">
        <v>95</v>
      </c>
      <c r="D33" s="181"/>
      <c r="E33" s="229">
        <v>70000</v>
      </c>
      <c r="F33" s="229"/>
      <c r="G33" s="89" t="s">
        <v>97</v>
      </c>
      <c r="H33" s="93" t="s">
        <v>33</v>
      </c>
      <c r="I33" s="303"/>
      <c r="J33" s="304"/>
      <c r="K33" s="230"/>
      <c r="L33" s="278"/>
      <c r="M33" s="276"/>
      <c r="N33" s="276"/>
      <c r="O33" s="283"/>
    </row>
    <row r="34" spans="1:15" ht="12.65" customHeight="1" thickBot="1" x14ac:dyDescent="0.35">
      <c r="A34" s="194"/>
      <c r="B34" s="195"/>
      <c r="C34" s="196" t="s">
        <v>100</v>
      </c>
      <c r="D34" s="196"/>
      <c r="E34" s="196" t="s">
        <v>26</v>
      </c>
      <c r="F34" s="196"/>
      <c r="G34" s="95" t="s">
        <v>30</v>
      </c>
      <c r="H34" s="96" t="s">
        <v>28</v>
      </c>
      <c r="I34" s="301"/>
      <c r="J34" s="302"/>
      <c r="K34" s="280"/>
      <c r="L34" s="279"/>
      <c r="M34" s="277"/>
      <c r="N34" s="277"/>
      <c r="O34" s="284"/>
    </row>
    <row r="35" spans="1:15" ht="12.65" customHeight="1" x14ac:dyDescent="0.3">
      <c r="A35" s="197" t="s">
        <v>91</v>
      </c>
      <c r="B35" s="198"/>
      <c r="C35" s="180" t="s">
        <v>94</v>
      </c>
      <c r="D35" s="180"/>
      <c r="E35" s="281" t="s">
        <v>26</v>
      </c>
      <c r="F35" s="281"/>
      <c r="G35" s="62" t="s">
        <v>27</v>
      </c>
      <c r="H35" s="63" t="s">
        <v>28</v>
      </c>
      <c r="I35" s="247"/>
      <c r="J35" s="247"/>
      <c r="K35" s="247" t="s">
        <v>63</v>
      </c>
      <c r="L35" s="170">
        <v>2</v>
      </c>
      <c r="M35" s="167"/>
      <c r="N35" s="167">
        <f>L35*M35</f>
        <v>0</v>
      </c>
      <c r="O35" s="282"/>
    </row>
    <row r="36" spans="1:15" ht="12.65" customHeight="1" x14ac:dyDescent="0.3">
      <c r="A36" s="192"/>
      <c r="B36" s="193"/>
      <c r="C36" s="181" t="s">
        <v>87</v>
      </c>
      <c r="D36" s="181"/>
      <c r="E36" s="229" t="s">
        <v>26</v>
      </c>
      <c r="F36" s="229"/>
      <c r="G36" s="90" t="s">
        <v>30</v>
      </c>
      <c r="H36" s="91" t="s">
        <v>28</v>
      </c>
      <c r="I36" s="230"/>
      <c r="J36" s="230"/>
      <c r="K36" s="230"/>
      <c r="L36" s="278"/>
      <c r="M36" s="276"/>
      <c r="N36" s="276"/>
      <c r="O36" s="283"/>
    </row>
    <row r="37" spans="1:15" ht="12.65" customHeight="1" x14ac:dyDescent="0.3">
      <c r="A37" s="192"/>
      <c r="B37" s="193"/>
      <c r="C37" s="181" t="s">
        <v>88</v>
      </c>
      <c r="D37" s="181"/>
      <c r="E37" s="229" t="s">
        <v>26</v>
      </c>
      <c r="F37" s="229"/>
      <c r="G37" s="92" t="s">
        <v>27</v>
      </c>
      <c r="H37" s="91" t="s">
        <v>28</v>
      </c>
      <c r="I37" s="230"/>
      <c r="J37" s="230"/>
      <c r="K37" s="230"/>
      <c r="L37" s="278"/>
      <c r="M37" s="276"/>
      <c r="N37" s="276"/>
      <c r="O37" s="283"/>
    </row>
    <row r="38" spans="1:15" ht="12.65" customHeight="1" x14ac:dyDescent="0.3">
      <c r="A38" s="192"/>
      <c r="B38" s="193"/>
      <c r="C38" s="181" t="s">
        <v>98</v>
      </c>
      <c r="D38" s="181"/>
      <c r="E38" s="229">
        <v>110</v>
      </c>
      <c r="F38" s="229"/>
      <c r="G38" s="92" t="s">
        <v>92</v>
      </c>
      <c r="H38" s="91" t="s">
        <v>33</v>
      </c>
      <c r="I38" s="230"/>
      <c r="J38" s="230"/>
      <c r="K38" s="230"/>
      <c r="L38" s="278"/>
      <c r="M38" s="276"/>
      <c r="N38" s="276"/>
      <c r="O38" s="283"/>
    </row>
    <row r="39" spans="1:15" ht="12.65" customHeight="1" x14ac:dyDescent="0.3">
      <c r="A39" s="192"/>
      <c r="B39" s="193"/>
      <c r="C39" s="181" t="s">
        <v>93</v>
      </c>
      <c r="D39" s="181"/>
      <c r="E39" s="229" t="s">
        <v>26</v>
      </c>
      <c r="F39" s="229"/>
      <c r="G39" s="90" t="s">
        <v>30</v>
      </c>
      <c r="H39" s="91" t="s">
        <v>28</v>
      </c>
      <c r="I39" s="230"/>
      <c r="J39" s="230"/>
      <c r="K39" s="230"/>
      <c r="L39" s="278"/>
      <c r="M39" s="276"/>
      <c r="N39" s="276"/>
      <c r="O39" s="283"/>
    </row>
    <row r="40" spans="1:15" ht="12.65" customHeight="1" x14ac:dyDescent="0.3">
      <c r="A40" s="192"/>
      <c r="B40" s="193"/>
      <c r="C40" s="181" t="s">
        <v>89</v>
      </c>
      <c r="D40" s="181"/>
      <c r="E40" s="229" t="s">
        <v>26</v>
      </c>
      <c r="F40" s="229"/>
      <c r="G40" s="92" t="s">
        <v>27</v>
      </c>
      <c r="H40" s="91" t="s">
        <v>28</v>
      </c>
      <c r="I40" s="230"/>
      <c r="J40" s="230"/>
      <c r="K40" s="230"/>
      <c r="L40" s="278"/>
      <c r="M40" s="276"/>
      <c r="N40" s="276"/>
      <c r="O40" s="283"/>
    </row>
    <row r="41" spans="1:15" ht="12.65" customHeight="1" x14ac:dyDescent="0.3">
      <c r="A41" s="192"/>
      <c r="B41" s="193"/>
      <c r="C41" s="181" t="s">
        <v>96</v>
      </c>
      <c r="D41" s="181"/>
      <c r="E41" s="229" t="s">
        <v>26</v>
      </c>
      <c r="F41" s="229"/>
      <c r="G41" s="92" t="s">
        <v>27</v>
      </c>
      <c r="H41" s="91" t="s">
        <v>28</v>
      </c>
      <c r="I41" s="230"/>
      <c r="J41" s="230"/>
      <c r="K41" s="230"/>
      <c r="L41" s="278"/>
      <c r="M41" s="276"/>
      <c r="N41" s="276"/>
      <c r="O41" s="283"/>
    </row>
    <row r="42" spans="1:15" ht="12.65" customHeight="1" x14ac:dyDescent="0.3">
      <c r="A42" s="192"/>
      <c r="B42" s="193"/>
      <c r="C42" s="181" t="s">
        <v>99</v>
      </c>
      <c r="D42" s="181"/>
      <c r="E42" s="181">
        <v>40000</v>
      </c>
      <c r="F42" s="181"/>
      <c r="G42" s="89" t="s">
        <v>97</v>
      </c>
      <c r="H42" s="93" t="s">
        <v>33</v>
      </c>
      <c r="I42" s="230"/>
      <c r="J42" s="230"/>
      <c r="K42" s="230"/>
      <c r="L42" s="278"/>
      <c r="M42" s="276"/>
      <c r="N42" s="276"/>
      <c r="O42" s="283"/>
    </row>
    <row r="43" spans="1:15" ht="12.65" customHeight="1" thickBot="1" x14ac:dyDescent="0.35">
      <c r="A43" s="194"/>
      <c r="B43" s="195"/>
      <c r="C43" s="196" t="s">
        <v>100</v>
      </c>
      <c r="D43" s="196"/>
      <c r="E43" s="295" t="s">
        <v>26</v>
      </c>
      <c r="F43" s="295"/>
      <c r="G43" s="98" t="s">
        <v>27</v>
      </c>
      <c r="H43" s="96" t="s">
        <v>28</v>
      </c>
      <c r="I43" s="280"/>
      <c r="J43" s="280"/>
      <c r="K43" s="280"/>
      <c r="L43" s="279"/>
      <c r="M43" s="277"/>
      <c r="N43" s="277"/>
      <c r="O43" s="284"/>
    </row>
    <row r="44" spans="1:15" ht="12.65" customHeight="1" x14ac:dyDescent="0.3">
      <c r="A44" s="184" t="s">
        <v>50</v>
      </c>
      <c r="B44" s="185"/>
      <c r="C44" s="296" t="s">
        <v>51</v>
      </c>
      <c r="D44" s="296"/>
      <c r="E44" s="180" t="s">
        <v>26</v>
      </c>
      <c r="F44" s="180"/>
      <c r="G44" s="27" t="s">
        <v>30</v>
      </c>
      <c r="H44" s="99" t="s">
        <v>28</v>
      </c>
      <c r="I44" s="100"/>
      <c r="J44" s="101"/>
      <c r="K44" s="167" t="s">
        <v>64</v>
      </c>
      <c r="L44" s="170">
        <v>62</v>
      </c>
      <c r="M44" s="167"/>
      <c r="N44" s="153">
        <v>0</v>
      </c>
      <c r="O44" s="154"/>
    </row>
    <row r="45" spans="1:15" ht="12.65" customHeight="1" x14ac:dyDescent="0.3">
      <c r="A45" s="184"/>
      <c r="B45" s="185"/>
      <c r="C45" s="157" t="s">
        <v>49</v>
      </c>
      <c r="D45" s="157"/>
      <c r="E45" s="158" t="s">
        <v>26</v>
      </c>
      <c r="F45" s="158"/>
      <c r="G45" s="38" t="s">
        <v>30</v>
      </c>
      <c r="H45" s="48" t="s">
        <v>28</v>
      </c>
      <c r="I45" s="102"/>
      <c r="J45" s="70"/>
      <c r="K45" s="168"/>
      <c r="L45" s="171"/>
      <c r="M45" s="173"/>
      <c r="N45" s="153"/>
      <c r="O45" s="154"/>
    </row>
    <row r="46" spans="1:15" ht="12.65" customHeight="1" x14ac:dyDescent="0.3">
      <c r="A46" s="184"/>
      <c r="B46" s="185"/>
      <c r="C46" s="157" t="s">
        <v>52</v>
      </c>
      <c r="D46" s="157"/>
      <c r="E46" s="158" t="s">
        <v>26</v>
      </c>
      <c r="F46" s="158"/>
      <c r="G46" s="38" t="s">
        <v>30</v>
      </c>
      <c r="H46" s="48" t="s">
        <v>28</v>
      </c>
      <c r="I46" s="102"/>
      <c r="J46" s="70"/>
      <c r="K46" s="168"/>
      <c r="L46" s="171"/>
      <c r="M46" s="173"/>
      <c r="N46" s="153"/>
      <c r="O46" s="154"/>
    </row>
    <row r="47" spans="1:15" ht="12.65" customHeight="1" x14ac:dyDescent="0.3">
      <c r="A47" s="184"/>
      <c r="B47" s="185"/>
      <c r="C47" s="157" t="s">
        <v>53</v>
      </c>
      <c r="D47" s="157"/>
      <c r="E47" s="158" t="s">
        <v>26</v>
      </c>
      <c r="F47" s="158"/>
      <c r="G47" s="38" t="s">
        <v>30</v>
      </c>
      <c r="H47" s="48" t="s">
        <v>28</v>
      </c>
      <c r="I47" s="102"/>
      <c r="J47" s="70"/>
      <c r="K47" s="168"/>
      <c r="L47" s="171"/>
      <c r="M47" s="173"/>
      <c r="N47" s="153"/>
      <c r="O47" s="154"/>
    </row>
    <row r="48" spans="1:15" ht="12.65" customHeight="1" thickBot="1" x14ac:dyDescent="0.35">
      <c r="A48" s="186"/>
      <c r="B48" s="187"/>
      <c r="C48" s="189" t="s">
        <v>77</v>
      </c>
      <c r="D48" s="189"/>
      <c r="E48" s="159">
        <v>1.8</v>
      </c>
      <c r="F48" s="159"/>
      <c r="G48" s="39" t="s">
        <v>2</v>
      </c>
      <c r="H48" s="33" t="s">
        <v>33</v>
      </c>
      <c r="I48" s="103"/>
      <c r="J48" s="104"/>
      <c r="K48" s="169"/>
      <c r="L48" s="172"/>
      <c r="M48" s="166"/>
      <c r="N48" s="155"/>
      <c r="O48" s="156"/>
    </row>
    <row r="49" spans="1:15" ht="12.65" customHeight="1" x14ac:dyDescent="0.3">
      <c r="A49" s="182" t="s">
        <v>103</v>
      </c>
      <c r="B49" s="183"/>
      <c r="C49" s="188" t="s">
        <v>72</v>
      </c>
      <c r="D49" s="188"/>
      <c r="E49" s="227" t="s">
        <v>26</v>
      </c>
      <c r="F49" s="227"/>
      <c r="G49" s="53" t="s">
        <v>30</v>
      </c>
      <c r="H49" s="55" t="s">
        <v>28</v>
      </c>
      <c r="I49" s="67"/>
      <c r="J49" s="105"/>
      <c r="K49" s="174" t="s">
        <v>64</v>
      </c>
      <c r="L49" s="161">
        <v>71</v>
      </c>
      <c r="M49" s="164"/>
      <c r="N49" s="177">
        <v>0</v>
      </c>
      <c r="O49" s="178"/>
    </row>
    <row r="50" spans="1:15" ht="12.65" customHeight="1" x14ac:dyDescent="0.3">
      <c r="A50" s="184"/>
      <c r="B50" s="185"/>
      <c r="C50" s="160" t="s">
        <v>101</v>
      </c>
      <c r="D50" s="160"/>
      <c r="E50" s="158" t="s">
        <v>26</v>
      </c>
      <c r="F50" s="158"/>
      <c r="G50" s="38" t="s">
        <v>30</v>
      </c>
      <c r="H50" s="48" t="s">
        <v>28</v>
      </c>
      <c r="I50" s="71"/>
      <c r="J50" s="72"/>
      <c r="K50" s="175"/>
      <c r="L50" s="162"/>
      <c r="M50" s="165"/>
      <c r="N50" s="153"/>
      <c r="O50" s="154"/>
    </row>
    <row r="51" spans="1:15" ht="12.65" customHeight="1" x14ac:dyDescent="0.3">
      <c r="A51" s="184"/>
      <c r="B51" s="185"/>
      <c r="C51" s="307" t="s">
        <v>73</v>
      </c>
      <c r="D51" s="308"/>
      <c r="E51" s="158" t="s">
        <v>26</v>
      </c>
      <c r="F51" s="158"/>
      <c r="G51" s="38" t="s">
        <v>30</v>
      </c>
      <c r="H51" s="48" t="s">
        <v>28</v>
      </c>
      <c r="I51" s="71"/>
      <c r="J51" s="72"/>
      <c r="K51" s="175"/>
      <c r="L51" s="162"/>
      <c r="M51" s="165"/>
      <c r="N51" s="153"/>
      <c r="O51" s="154"/>
    </row>
    <row r="52" spans="1:15" ht="12.65" customHeight="1" x14ac:dyDescent="0.3">
      <c r="A52" s="184"/>
      <c r="B52" s="185"/>
      <c r="C52" s="307" t="s">
        <v>102</v>
      </c>
      <c r="D52" s="308"/>
      <c r="E52" s="158" t="s">
        <v>26</v>
      </c>
      <c r="F52" s="158"/>
      <c r="G52" s="38" t="s">
        <v>30</v>
      </c>
      <c r="H52" s="48" t="s">
        <v>28</v>
      </c>
      <c r="I52" s="71"/>
      <c r="J52" s="72"/>
      <c r="K52" s="175"/>
      <c r="L52" s="162"/>
      <c r="M52" s="165"/>
      <c r="N52" s="153"/>
      <c r="O52" s="154"/>
    </row>
    <row r="53" spans="1:15" ht="12.65" customHeight="1" x14ac:dyDescent="0.3">
      <c r="A53" s="184"/>
      <c r="B53" s="185"/>
      <c r="C53" s="307" t="s">
        <v>75</v>
      </c>
      <c r="D53" s="308"/>
      <c r="E53" s="158" t="s">
        <v>26</v>
      </c>
      <c r="F53" s="158"/>
      <c r="G53" s="38" t="s">
        <v>30</v>
      </c>
      <c r="H53" s="48" t="s">
        <v>28</v>
      </c>
      <c r="I53" s="71"/>
      <c r="J53" s="72"/>
      <c r="K53" s="175"/>
      <c r="L53" s="162"/>
      <c r="M53" s="165"/>
      <c r="N53" s="153"/>
      <c r="O53" s="154"/>
    </row>
    <row r="54" spans="1:15" ht="12.65" customHeight="1" thickBot="1" x14ac:dyDescent="0.35">
      <c r="A54" s="186"/>
      <c r="B54" s="187"/>
      <c r="C54" s="299" t="s">
        <v>76</v>
      </c>
      <c r="D54" s="300"/>
      <c r="E54" s="179" t="s">
        <v>26</v>
      </c>
      <c r="F54" s="179"/>
      <c r="G54" s="59" t="s">
        <v>30</v>
      </c>
      <c r="H54" s="60" t="s">
        <v>28</v>
      </c>
      <c r="I54" s="103"/>
      <c r="J54" s="104"/>
      <c r="K54" s="176"/>
      <c r="L54" s="163"/>
      <c r="M54" s="166"/>
      <c r="N54" s="155"/>
      <c r="O54" s="156"/>
    </row>
    <row r="55" spans="1:15" ht="12.65" customHeight="1" x14ac:dyDescent="0.3">
      <c r="A55" s="190" t="s">
        <v>104</v>
      </c>
      <c r="B55" s="191"/>
      <c r="C55" s="309" t="s">
        <v>105</v>
      </c>
      <c r="D55" s="310"/>
      <c r="E55" s="227" t="s">
        <v>26</v>
      </c>
      <c r="F55" s="227"/>
      <c r="G55" s="53" t="s">
        <v>30</v>
      </c>
      <c r="H55" s="55" t="s">
        <v>28</v>
      </c>
      <c r="I55" s="228"/>
      <c r="J55" s="228"/>
      <c r="K55" s="228" t="s">
        <v>63</v>
      </c>
      <c r="L55" s="271">
        <v>4</v>
      </c>
      <c r="M55" s="164"/>
      <c r="N55" s="164">
        <f>L55*M55</f>
        <v>0</v>
      </c>
      <c r="O55" s="293"/>
    </row>
    <row r="56" spans="1:15" ht="12.65" customHeight="1" thickBot="1" x14ac:dyDescent="0.35">
      <c r="A56" s="285"/>
      <c r="B56" s="286"/>
      <c r="C56" s="311" t="s">
        <v>109</v>
      </c>
      <c r="D56" s="312"/>
      <c r="E56" s="311" t="s">
        <v>139</v>
      </c>
      <c r="F56" s="312"/>
      <c r="G56" s="39" t="s">
        <v>2</v>
      </c>
      <c r="H56" s="33" t="s">
        <v>33</v>
      </c>
      <c r="I56" s="289"/>
      <c r="J56" s="289"/>
      <c r="K56" s="289"/>
      <c r="L56" s="287"/>
      <c r="M56" s="291"/>
      <c r="N56" s="291"/>
      <c r="O56" s="294"/>
    </row>
    <row r="57" spans="1:15" ht="12.65" customHeight="1" x14ac:dyDescent="0.3">
      <c r="A57" s="190" t="s">
        <v>104</v>
      </c>
      <c r="B57" s="191"/>
      <c r="C57" s="309" t="s">
        <v>105</v>
      </c>
      <c r="D57" s="310"/>
      <c r="E57" s="227" t="s">
        <v>26</v>
      </c>
      <c r="F57" s="227"/>
      <c r="G57" s="53" t="s">
        <v>30</v>
      </c>
      <c r="H57" s="55" t="s">
        <v>28</v>
      </c>
      <c r="I57" s="228"/>
      <c r="J57" s="228"/>
      <c r="K57" s="228" t="s">
        <v>63</v>
      </c>
      <c r="L57" s="271">
        <v>4</v>
      </c>
      <c r="M57" s="164"/>
      <c r="N57" s="164">
        <f>L57*M57</f>
        <v>0</v>
      </c>
      <c r="O57" s="293"/>
    </row>
    <row r="58" spans="1:15" ht="12.65" customHeight="1" thickBot="1" x14ac:dyDescent="0.35">
      <c r="A58" s="199"/>
      <c r="B58" s="200"/>
      <c r="C58" s="313" t="s">
        <v>110</v>
      </c>
      <c r="D58" s="314"/>
      <c r="E58" s="313" t="s">
        <v>157</v>
      </c>
      <c r="F58" s="314"/>
      <c r="G58" s="50" t="s">
        <v>2</v>
      </c>
      <c r="H58" s="51" t="s">
        <v>33</v>
      </c>
      <c r="I58" s="290"/>
      <c r="J58" s="290"/>
      <c r="K58" s="290"/>
      <c r="L58" s="288"/>
      <c r="M58" s="292"/>
      <c r="N58" s="292"/>
      <c r="O58" s="297"/>
    </row>
    <row r="59" spans="1:15" ht="12.65" customHeight="1" x14ac:dyDescent="0.3">
      <c r="A59" s="190" t="s">
        <v>48</v>
      </c>
      <c r="B59" s="191"/>
      <c r="C59" s="226" t="s">
        <v>158</v>
      </c>
      <c r="D59" s="226"/>
      <c r="E59" s="226">
        <v>72</v>
      </c>
      <c r="F59" s="226"/>
      <c r="G59" s="40" t="s">
        <v>2</v>
      </c>
      <c r="H59" s="46" t="s">
        <v>33</v>
      </c>
      <c r="I59" s="228"/>
      <c r="J59" s="228"/>
      <c r="K59" s="35" t="s">
        <v>2</v>
      </c>
      <c r="L59" s="106">
        <v>72</v>
      </c>
      <c r="M59" s="164"/>
      <c r="N59" s="164">
        <f>L59*M59</f>
        <v>0</v>
      </c>
      <c r="O59" s="293"/>
    </row>
    <row r="60" spans="1:15" ht="12.65" customHeight="1" x14ac:dyDescent="0.3">
      <c r="A60" s="192"/>
      <c r="B60" s="193"/>
      <c r="C60" s="181" t="s">
        <v>120</v>
      </c>
      <c r="D60" s="181"/>
      <c r="E60" s="181">
        <v>12</v>
      </c>
      <c r="F60" s="181"/>
      <c r="G60" s="89" t="s">
        <v>63</v>
      </c>
      <c r="H60" s="93" t="s">
        <v>33</v>
      </c>
      <c r="I60" s="230"/>
      <c r="J60" s="230"/>
      <c r="K60" s="42" t="s">
        <v>63</v>
      </c>
      <c r="L60" s="107">
        <v>12</v>
      </c>
      <c r="M60" s="276"/>
      <c r="N60" s="276">
        <f t="shared" ref="N60:N68" si="0">L60*M60</f>
        <v>0</v>
      </c>
      <c r="O60" s="283"/>
    </row>
    <row r="61" spans="1:15" ht="12.65" customHeight="1" x14ac:dyDescent="0.3">
      <c r="A61" s="192"/>
      <c r="B61" s="193"/>
      <c r="C61" s="181" t="s">
        <v>159</v>
      </c>
      <c r="D61" s="181"/>
      <c r="E61" s="181">
        <v>25</v>
      </c>
      <c r="F61" s="181"/>
      <c r="G61" s="89" t="s">
        <v>63</v>
      </c>
      <c r="H61" s="93" t="s">
        <v>33</v>
      </c>
      <c r="I61" s="230"/>
      <c r="J61" s="230"/>
      <c r="K61" s="42" t="s">
        <v>63</v>
      </c>
      <c r="L61" s="107">
        <v>25</v>
      </c>
      <c r="M61" s="276"/>
      <c r="N61" s="276">
        <f t="shared" si="0"/>
        <v>0</v>
      </c>
      <c r="O61" s="283"/>
    </row>
    <row r="62" spans="1:15" ht="12.65" customHeight="1" x14ac:dyDescent="0.3">
      <c r="A62" s="192"/>
      <c r="B62" s="193"/>
      <c r="C62" s="181" t="s">
        <v>160</v>
      </c>
      <c r="D62" s="181"/>
      <c r="E62" s="181">
        <v>25</v>
      </c>
      <c r="F62" s="181"/>
      <c r="G62" s="89" t="s">
        <v>63</v>
      </c>
      <c r="H62" s="93" t="s">
        <v>33</v>
      </c>
      <c r="I62" s="230"/>
      <c r="J62" s="230"/>
      <c r="K62" s="42" t="s">
        <v>63</v>
      </c>
      <c r="L62" s="107">
        <v>25</v>
      </c>
      <c r="M62" s="276"/>
      <c r="N62" s="276">
        <f t="shared" si="0"/>
        <v>0</v>
      </c>
      <c r="O62" s="283"/>
    </row>
    <row r="63" spans="1:15" ht="12.65" customHeight="1" x14ac:dyDescent="0.3">
      <c r="A63" s="192"/>
      <c r="B63" s="193"/>
      <c r="C63" s="181" t="s">
        <v>121</v>
      </c>
      <c r="D63" s="181"/>
      <c r="E63" s="181">
        <v>25</v>
      </c>
      <c r="F63" s="181"/>
      <c r="G63" s="89" t="s">
        <v>63</v>
      </c>
      <c r="H63" s="93" t="s">
        <v>33</v>
      </c>
      <c r="I63" s="230"/>
      <c r="J63" s="230"/>
      <c r="K63" s="42" t="s">
        <v>63</v>
      </c>
      <c r="L63" s="107">
        <v>25</v>
      </c>
      <c r="M63" s="276"/>
      <c r="N63" s="276">
        <f t="shared" si="0"/>
        <v>0</v>
      </c>
      <c r="O63" s="283"/>
    </row>
    <row r="64" spans="1:15" ht="12.65" customHeight="1" x14ac:dyDescent="0.3">
      <c r="A64" s="192"/>
      <c r="B64" s="193"/>
      <c r="C64" s="181" t="s">
        <v>161</v>
      </c>
      <c r="D64" s="181"/>
      <c r="E64" s="181">
        <v>25</v>
      </c>
      <c r="F64" s="181"/>
      <c r="G64" s="89" t="s">
        <v>63</v>
      </c>
      <c r="H64" s="93" t="s">
        <v>33</v>
      </c>
      <c r="I64" s="230"/>
      <c r="J64" s="230"/>
      <c r="K64" s="42" t="s">
        <v>63</v>
      </c>
      <c r="L64" s="107">
        <v>25</v>
      </c>
      <c r="M64" s="276"/>
      <c r="N64" s="276">
        <f t="shared" si="0"/>
        <v>0</v>
      </c>
      <c r="O64" s="283"/>
    </row>
    <row r="65" spans="1:15" ht="12.65" customHeight="1" x14ac:dyDescent="0.3">
      <c r="A65" s="192"/>
      <c r="B65" s="193"/>
      <c r="C65" s="181" t="s">
        <v>122</v>
      </c>
      <c r="D65" s="181"/>
      <c r="E65" s="181">
        <v>72</v>
      </c>
      <c r="F65" s="181"/>
      <c r="G65" s="89" t="s">
        <v>63</v>
      </c>
      <c r="H65" s="93" t="s">
        <v>33</v>
      </c>
      <c r="I65" s="230"/>
      <c r="J65" s="230"/>
      <c r="K65" s="42" t="s">
        <v>63</v>
      </c>
      <c r="L65" s="107">
        <v>72</v>
      </c>
      <c r="M65" s="276"/>
      <c r="N65" s="276">
        <f t="shared" si="0"/>
        <v>0</v>
      </c>
      <c r="O65" s="283"/>
    </row>
    <row r="66" spans="1:15" ht="12.65" customHeight="1" x14ac:dyDescent="0.3">
      <c r="A66" s="192"/>
      <c r="B66" s="193"/>
      <c r="C66" s="181" t="s">
        <v>162</v>
      </c>
      <c r="D66" s="181"/>
      <c r="E66" s="181">
        <v>25</v>
      </c>
      <c r="F66" s="181"/>
      <c r="G66" s="89" t="s">
        <v>63</v>
      </c>
      <c r="H66" s="93" t="s">
        <v>33</v>
      </c>
      <c r="I66" s="230"/>
      <c r="J66" s="230"/>
      <c r="K66" s="42" t="s">
        <v>63</v>
      </c>
      <c r="L66" s="107">
        <v>25</v>
      </c>
      <c r="M66" s="276"/>
      <c r="N66" s="276">
        <f t="shared" si="0"/>
        <v>0</v>
      </c>
      <c r="O66" s="283"/>
    </row>
    <row r="67" spans="1:15" ht="12.65" customHeight="1" x14ac:dyDescent="0.3">
      <c r="A67" s="192"/>
      <c r="B67" s="193"/>
      <c r="C67" s="181" t="s">
        <v>123</v>
      </c>
      <c r="D67" s="181"/>
      <c r="E67" s="181">
        <v>2</v>
      </c>
      <c r="F67" s="181"/>
      <c r="G67" s="89" t="s">
        <v>63</v>
      </c>
      <c r="H67" s="93" t="s">
        <v>33</v>
      </c>
      <c r="I67" s="230"/>
      <c r="J67" s="230"/>
      <c r="K67" s="42" t="s">
        <v>63</v>
      </c>
      <c r="L67" s="107">
        <v>2</v>
      </c>
      <c r="M67" s="276"/>
      <c r="N67" s="276">
        <f t="shared" si="0"/>
        <v>0</v>
      </c>
      <c r="O67" s="283"/>
    </row>
    <row r="68" spans="1:15" ht="12.65" customHeight="1" thickBot="1" x14ac:dyDescent="0.35">
      <c r="A68" s="194"/>
      <c r="B68" s="195"/>
      <c r="C68" s="196" t="s">
        <v>163</v>
      </c>
      <c r="D68" s="196"/>
      <c r="E68" s="196">
        <v>25</v>
      </c>
      <c r="F68" s="196"/>
      <c r="G68" s="94" t="s">
        <v>63</v>
      </c>
      <c r="H68" s="108" t="s">
        <v>33</v>
      </c>
      <c r="I68" s="280"/>
      <c r="J68" s="280"/>
      <c r="K68" s="78" t="s">
        <v>63</v>
      </c>
      <c r="L68" s="109">
        <v>25</v>
      </c>
      <c r="M68" s="277"/>
      <c r="N68" s="277">
        <f t="shared" si="0"/>
        <v>0</v>
      </c>
      <c r="O68" s="284"/>
    </row>
    <row r="69" spans="1:15" ht="12.65" customHeight="1" x14ac:dyDescent="0.3">
      <c r="A69" s="197" t="s">
        <v>129</v>
      </c>
      <c r="B69" s="198"/>
      <c r="C69" s="180" t="s">
        <v>164</v>
      </c>
      <c r="D69" s="180"/>
      <c r="E69" s="180">
        <v>50</v>
      </c>
      <c r="F69" s="180"/>
      <c r="G69" s="27" t="s">
        <v>63</v>
      </c>
      <c r="H69" s="99" t="s">
        <v>33</v>
      </c>
      <c r="I69" s="247"/>
      <c r="J69" s="247"/>
      <c r="K69" s="41" t="s">
        <v>63</v>
      </c>
      <c r="L69" s="64">
        <v>50</v>
      </c>
      <c r="M69" s="167"/>
      <c r="N69" s="167">
        <f>L69*M69</f>
        <v>0</v>
      </c>
      <c r="O69" s="282"/>
    </row>
    <row r="70" spans="1:15" ht="12.65" customHeight="1" x14ac:dyDescent="0.3">
      <c r="A70" s="192"/>
      <c r="B70" s="193"/>
      <c r="C70" s="181" t="s">
        <v>124</v>
      </c>
      <c r="D70" s="181"/>
      <c r="E70" s="181">
        <v>40</v>
      </c>
      <c r="F70" s="181"/>
      <c r="G70" s="89" t="s">
        <v>63</v>
      </c>
      <c r="H70" s="93" t="s">
        <v>33</v>
      </c>
      <c r="I70" s="230"/>
      <c r="J70" s="230"/>
      <c r="K70" s="42" t="s">
        <v>63</v>
      </c>
      <c r="L70" s="74">
        <v>40</v>
      </c>
      <c r="M70" s="276"/>
      <c r="N70" s="276">
        <f t="shared" ref="N70:N75" si="1">L70*M70</f>
        <v>0</v>
      </c>
      <c r="O70" s="283"/>
    </row>
    <row r="71" spans="1:15" ht="12.65" customHeight="1" x14ac:dyDescent="0.3">
      <c r="A71" s="192"/>
      <c r="B71" s="193"/>
      <c r="C71" s="181" t="s">
        <v>125</v>
      </c>
      <c r="D71" s="181"/>
      <c r="E71" s="181">
        <v>10</v>
      </c>
      <c r="F71" s="181"/>
      <c r="G71" s="89" t="s">
        <v>63</v>
      </c>
      <c r="H71" s="93" t="s">
        <v>33</v>
      </c>
      <c r="I71" s="230"/>
      <c r="J71" s="230"/>
      <c r="K71" s="42" t="s">
        <v>63</v>
      </c>
      <c r="L71" s="74">
        <v>10</v>
      </c>
      <c r="M71" s="276"/>
      <c r="N71" s="276">
        <f t="shared" si="1"/>
        <v>0</v>
      </c>
      <c r="O71" s="283"/>
    </row>
    <row r="72" spans="1:15" ht="12.65" customHeight="1" x14ac:dyDescent="0.3">
      <c r="A72" s="192"/>
      <c r="B72" s="193"/>
      <c r="C72" s="181" t="s">
        <v>165</v>
      </c>
      <c r="D72" s="181"/>
      <c r="E72" s="181">
        <v>56</v>
      </c>
      <c r="F72" s="181"/>
      <c r="G72" s="89" t="s">
        <v>63</v>
      </c>
      <c r="H72" s="93" t="s">
        <v>33</v>
      </c>
      <c r="I72" s="230"/>
      <c r="J72" s="230"/>
      <c r="K72" s="42" t="s">
        <v>63</v>
      </c>
      <c r="L72" s="74">
        <v>56</v>
      </c>
      <c r="M72" s="276"/>
      <c r="N72" s="276">
        <f t="shared" si="1"/>
        <v>0</v>
      </c>
      <c r="O72" s="283"/>
    </row>
    <row r="73" spans="1:15" ht="12.65" customHeight="1" x14ac:dyDescent="0.3">
      <c r="A73" s="192"/>
      <c r="B73" s="193"/>
      <c r="C73" s="181" t="s">
        <v>126</v>
      </c>
      <c r="D73" s="181"/>
      <c r="E73" s="181">
        <v>6</v>
      </c>
      <c r="F73" s="181"/>
      <c r="G73" s="89" t="s">
        <v>63</v>
      </c>
      <c r="H73" s="93" t="s">
        <v>33</v>
      </c>
      <c r="I73" s="230"/>
      <c r="J73" s="230"/>
      <c r="K73" s="42" t="s">
        <v>63</v>
      </c>
      <c r="L73" s="74">
        <v>6</v>
      </c>
      <c r="M73" s="276"/>
      <c r="N73" s="276">
        <f t="shared" si="1"/>
        <v>0</v>
      </c>
      <c r="O73" s="283"/>
    </row>
    <row r="74" spans="1:15" ht="12.65" customHeight="1" x14ac:dyDescent="0.3">
      <c r="A74" s="192"/>
      <c r="B74" s="193"/>
      <c r="C74" s="181" t="s">
        <v>127</v>
      </c>
      <c r="D74" s="181"/>
      <c r="E74" s="181">
        <v>56</v>
      </c>
      <c r="F74" s="181"/>
      <c r="G74" s="89" t="s">
        <v>63</v>
      </c>
      <c r="H74" s="93" t="s">
        <v>33</v>
      </c>
      <c r="I74" s="230"/>
      <c r="J74" s="230"/>
      <c r="K74" s="42" t="s">
        <v>63</v>
      </c>
      <c r="L74" s="74">
        <v>56</v>
      </c>
      <c r="M74" s="276"/>
      <c r="N74" s="276">
        <f t="shared" si="1"/>
        <v>0</v>
      </c>
      <c r="O74" s="283"/>
    </row>
    <row r="75" spans="1:15" ht="12.65" customHeight="1" thickBot="1" x14ac:dyDescent="0.35">
      <c r="A75" s="199"/>
      <c r="B75" s="200"/>
      <c r="C75" s="298" t="s">
        <v>128</v>
      </c>
      <c r="D75" s="298"/>
      <c r="E75" s="298">
        <v>47</v>
      </c>
      <c r="F75" s="298"/>
      <c r="G75" s="50" t="s">
        <v>63</v>
      </c>
      <c r="H75" s="51" t="s">
        <v>33</v>
      </c>
      <c r="I75" s="290"/>
      <c r="J75" s="290"/>
      <c r="K75" s="36" t="s">
        <v>63</v>
      </c>
      <c r="L75" s="52">
        <v>47</v>
      </c>
      <c r="M75" s="292"/>
      <c r="N75" s="292">
        <f t="shared" si="1"/>
        <v>0</v>
      </c>
      <c r="O75" s="297"/>
    </row>
    <row r="76" spans="1:15" ht="12.65" customHeight="1" x14ac:dyDescent="0.3">
      <c r="A76" s="190" t="s">
        <v>130</v>
      </c>
      <c r="B76" s="191"/>
      <c r="C76" s="226" t="s">
        <v>131</v>
      </c>
      <c r="D76" s="226"/>
      <c r="E76" s="226">
        <v>118</v>
      </c>
      <c r="F76" s="226"/>
      <c r="G76" s="40" t="s">
        <v>63</v>
      </c>
      <c r="H76" s="46" t="s">
        <v>33</v>
      </c>
      <c r="I76" s="228"/>
      <c r="J76" s="228"/>
      <c r="K76" s="35" t="s">
        <v>63</v>
      </c>
      <c r="L76" s="47">
        <v>118</v>
      </c>
      <c r="M76" s="164"/>
      <c r="N76" s="164">
        <f>L76*M76</f>
        <v>0</v>
      </c>
      <c r="O76" s="293"/>
    </row>
    <row r="77" spans="1:15" ht="12.65" customHeight="1" x14ac:dyDescent="0.3">
      <c r="A77" s="192"/>
      <c r="B77" s="193"/>
      <c r="C77" s="181" t="s">
        <v>132</v>
      </c>
      <c r="D77" s="181"/>
      <c r="E77" s="181">
        <v>15</v>
      </c>
      <c r="F77" s="181"/>
      <c r="G77" s="89" t="s">
        <v>63</v>
      </c>
      <c r="H77" s="93" t="s">
        <v>33</v>
      </c>
      <c r="I77" s="230"/>
      <c r="J77" s="230"/>
      <c r="K77" s="42" t="s">
        <v>63</v>
      </c>
      <c r="L77" s="74">
        <v>15</v>
      </c>
      <c r="M77" s="276"/>
      <c r="N77" s="276">
        <f t="shared" ref="N77:N78" si="2">L77*M77</f>
        <v>0</v>
      </c>
      <c r="O77" s="283"/>
    </row>
    <row r="78" spans="1:15" ht="12.65" customHeight="1" thickBot="1" x14ac:dyDescent="0.35">
      <c r="A78" s="194"/>
      <c r="B78" s="195"/>
      <c r="C78" s="196" t="s">
        <v>133</v>
      </c>
      <c r="D78" s="196"/>
      <c r="E78" s="196">
        <v>108</v>
      </c>
      <c r="F78" s="196"/>
      <c r="G78" s="94" t="s">
        <v>2</v>
      </c>
      <c r="H78" s="108" t="s">
        <v>33</v>
      </c>
      <c r="I78" s="280"/>
      <c r="J78" s="280"/>
      <c r="K78" s="78" t="s">
        <v>2</v>
      </c>
      <c r="L78" s="97">
        <v>105</v>
      </c>
      <c r="M78" s="277"/>
      <c r="N78" s="277">
        <f t="shared" si="2"/>
        <v>0</v>
      </c>
      <c r="O78" s="284"/>
    </row>
    <row r="79" spans="1:15" ht="13.5" thickBot="1" x14ac:dyDescent="0.35">
      <c r="A79" s="215" t="s">
        <v>4</v>
      </c>
      <c r="B79" s="216"/>
      <c r="C79" s="217"/>
      <c r="D79" s="217"/>
      <c r="E79" s="218" t="s">
        <v>26</v>
      </c>
      <c r="F79" s="218"/>
      <c r="G79" s="76"/>
      <c r="H79" s="76" t="s">
        <v>28</v>
      </c>
      <c r="I79" s="219"/>
      <c r="J79" s="220"/>
      <c r="K79" s="247"/>
      <c r="L79" s="248"/>
      <c r="M79" s="248"/>
      <c r="N79" s="221"/>
      <c r="O79" s="221"/>
    </row>
    <row r="80" spans="1:15" ht="13.5" thickBot="1" x14ac:dyDescent="0.35">
      <c r="A80" s="241" t="s">
        <v>3</v>
      </c>
      <c r="B80" s="242"/>
      <c r="C80" s="243"/>
      <c r="D80" s="243"/>
      <c r="E80" s="244" t="s">
        <v>26</v>
      </c>
      <c r="F80" s="244"/>
      <c r="G80" s="77"/>
      <c r="H80" s="77" t="s">
        <v>28</v>
      </c>
      <c r="I80" s="245"/>
      <c r="J80" s="246"/>
      <c r="K80" s="219"/>
      <c r="L80" s="249"/>
      <c r="M80" s="249"/>
      <c r="N80" s="262"/>
      <c r="O80" s="263"/>
    </row>
    <row r="81" spans="1:15" ht="13.75" customHeight="1" x14ac:dyDescent="0.3">
      <c r="A81" s="232" t="s">
        <v>54</v>
      </c>
      <c r="B81" s="233"/>
      <c r="C81" s="226"/>
      <c r="D81" s="226"/>
      <c r="E81" s="226" t="s">
        <v>26</v>
      </c>
      <c r="F81" s="226"/>
      <c r="G81" s="237" t="s">
        <v>30</v>
      </c>
      <c r="H81" s="239" t="s">
        <v>28</v>
      </c>
      <c r="I81" s="228"/>
      <c r="J81" s="228"/>
      <c r="K81" s="250"/>
      <c r="L81" s="251"/>
      <c r="M81" s="251"/>
      <c r="N81" s="258"/>
      <c r="O81" s="259"/>
    </row>
    <row r="82" spans="1:15" ht="13.5" thickBot="1" x14ac:dyDescent="0.35">
      <c r="A82" s="234"/>
      <c r="B82" s="235"/>
      <c r="C82" s="236"/>
      <c r="D82" s="236"/>
      <c r="E82" s="236"/>
      <c r="F82" s="236"/>
      <c r="G82" s="238"/>
      <c r="H82" s="240"/>
      <c r="I82" s="257"/>
      <c r="J82" s="257"/>
      <c r="K82" s="252"/>
      <c r="L82" s="249"/>
      <c r="M82" s="249"/>
      <c r="N82" s="260"/>
      <c r="O82" s="261"/>
    </row>
    <row r="83" spans="1:15" ht="21.65" customHeight="1" thickBot="1" x14ac:dyDescent="0.45">
      <c r="A83" s="222" t="s">
        <v>56</v>
      </c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4"/>
      <c r="N83" s="255">
        <f>SUM(N14:O82)</f>
        <v>0</v>
      </c>
      <c r="O83" s="256"/>
    </row>
  </sheetData>
  <mergeCells count="270">
    <mergeCell ref="N76:O76"/>
    <mergeCell ref="I34:J34"/>
    <mergeCell ref="I33:J33"/>
    <mergeCell ref="I32:J32"/>
    <mergeCell ref="I31:J31"/>
    <mergeCell ref="I30:J30"/>
    <mergeCell ref="C18:D18"/>
    <mergeCell ref="I76:J76"/>
    <mergeCell ref="I77:J77"/>
    <mergeCell ref="N26:O34"/>
    <mergeCell ref="C53:D53"/>
    <mergeCell ref="C52:D52"/>
    <mergeCell ref="C51:D51"/>
    <mergeCell ref="C55:D55"/>
    <mergeCell ref="C56:D56"/>
    <mergeCell ref="E56:F56"/>
    <mergeCell ref="C57:D57"/>
    <mergeCell ref="E57:F57"/>
    <mergeCell ref="E58:F58"/>
    <mergeCell ref="C58:D58"/>
    <mergeCell ref="E69:F69"/>
    <mergeCell ref="E70:F70"/>
    <mergeCell ref="E71:F71"/>
    <mergeCell ref="E72:F72"/>
    <mergeCell ref="I78:J78"/>
    <mergeCell ref="N59:O59"/>
    <mergeCell ref="N60:O60"/>
    <mergeCell ref="N62:O62"/>
    <mergeCell ref="N61:O61"/>
    <mergeCell ref="N64:O64"/>
    <mergeCell ref="N63:O63"/>
    <mergeCell ref="N66:O66"/>
    <mergeCell ref="N65:O65"/>
    <mergeCell ref="N68:O68"/>
    <mergeCell ref="N67:O67"/>
    <mergeCell ref="N75:O75"/>
    <mergeCell ref="N74:O74"/>
    <mergeCell ref="N73:O73"/>
    <mergeCell ref="N72:O72"/>
    <mergeCell ref="N71:O71"/>
    <mergeCell ref="N70:O70"/>
    <mergeCell ref="N69:O69"/>
    <mergeCell ref="N78:O78"/>
    <mergeCell ref="N77:O77"/>
    <mergeCell ref="M69:M75"/>
    <mergeCell ref="M76:M78"/>
    <mergeCell ref="I69:J69"/>
    <mergeCell ref="I70:J70"/>
    <mergeCell ref="E73:F73"/>
    <mergeCell ref="I71:J71"/>
    <mergeCell ref="E42:F42"/>
    <mergeCell ref="E74:F74"/>
    <mergeCell ref="E75:F75"/>
    <mergeCell ref="E76:F76"/>
    <mergeCell ref="A76:B78"/>
    <mergeCell ref="E77:F77"/>
    <mergeCell ref="E78:F78"/>
    <mergeCell ref="C78:D78"/>
    <mergeCell ref="C77:D77"/>
    <mergeCell ref="C76:D76"/>
    <mergeCell ref="C75:D75"/>
    <mergeCell ref="C74:D74"/>
    <mergeCell ref="I74:J74"/>
    <mergeCell ref="I75:J75"/>
    <mergeCell ref="E63:F63"/>
    <mergeCell ref="I63:J63"/>
    <mergeCell ref="E62:F62"/>
    <mergeCell ref="C54:D54"/>
    <mergeCell ref="C61:D61"/>
    <mergeCell ref="C62:D62"/>
    <mergeCell ref="C63:D63"/>
    <mergeCell ref="C64:D6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N57:O58"/>
    <mergeCell ref="I55:J55"/>
    <mergeCell ref="I56:J56"/>
    <mergeCell ref="I57:J57"/>
    <mergeCell ref="I58:J58"/>
    <mergeCell ref="C73:D73"/>
    <mergeCell ref="C72:D72"/>
    <mergeCell ref="C71:D71"/>
    <mergeCell ref="C70:D70"/>
    <mergeCell ref="C69:D69"/>
    <mergeCell ref="E55:F55"/>
    <mergeCell ref="E61:F61"/>
    <mergeCell ref="E64:F64"/>
    <mergeCell ref="E65:F65"/>
    <mergeCell ref="E66:F66"/>
    <mergeCell ref="E67:F67"/>
    <mergeCell ref="E68:F68"/>
    <mergeCell ref="C59:D59"/>
    <mergeCell ref="C60:D60"/>
    <mergeCell ref="I72:J72"/>
    <mergeCell ref="I73:J73"/>
    <mergeCell ref="I66:J66"/>
    <mergeCell ref="I67:J67"/>
    <mergeCell ref="I68:J68"/>
    <mergeCell ref="N35:O43"/>
    <mergeCell ref="A55:B56"/>
    <mergeCell ref="A57:B58"/>
    <mergeCell ref="L55:L56"/>
    <mergeCell ref="L57:L58"/>
    <mergeCell ref="E59:F59"/>
    <mergeCell ref="I59:J59"/>
    <mergeCell ref="E60:F60"/>
    <mergeCell ref="I60:J60"/>
    <mergeCell ref="K55:K56"/>
    <mergeCell ref="K57:K58"/>
    <mergeCell ref="M55:M56"/>
    <mergeCell ref="M57:M58"/>
    <mergeCell ref="M59:M68"/>
    <mergeCell ref="N55:O56"/>
    <mergeCell ref="A35:B43"/>
    <mergeCell ref="E43:F43"/>
    <mergeCell ref="C43:D43"/>
    <mergeCell ref="C42:D42"/>
    <mergeCell ref="L35:L43"/>
    <mergeCell ref="K35:K43"/>
    <mergeCell ref="M35:M43"/>
    <mergeCell ref="A44:B48"/>
    <mergeCell ref="C44:D44"/>
    <mergeCell ref="E35:F35"/>
    <mergeCell ref="E36:F36"/>
    <mergeCell ref="E37:F37"/>
    <mergeCell ref="E38:F38"/>
    <mergeCell ref="E39:F39"/>
    <mergeCell ref="E40:F40"/>
    <mergeCell ref="E41:F41"/>
    <mergeCell ref="C35:D35"/>
    <mergeCell ref="C36:D36"/>
    <mergeCell ref="C37:D37"/>
    <mergeCell ref="C38:D38"/>
    <mergeCell ref="C39:D39"/>
    <mergeCell ref="C40:D40"/>
    <mergeCell ref="C41:D41"/>
    <mergeCell ref="A26:B34"/>
    <mergeCell ref="M26:M34"/>
    <mergeCell ref="L26:L34"/>
    <mergeCell ref="K26:K34"/>
    <mergeCell ref="C30:D30"/>
    <mergeCell ref="C31:D31"/>
    <mergeCell ref="C32:D32"/>
    <mergeCell ref="C33:D33"/>
    <mergeCell ref="E32:F32"/>
    <mergeCell ref="E33:F33"/>
    <mergeCell ref="C34:D34"/>
    <mergeCell ref="E34:F34"/>
    <mergeCell ref="K79:M79"/>
    <mergeCell ref="K80:M80"/>
    <mergeCell ref="K81:M82"/>
    <mergeCell ref="F3:G3"/>
    <mergeCell ref="F4:G4"/>
    <mergeCell ref="F5:G5"/>
    <mergeCell ref="N83:O83"/>
    <mergeCell ref="I81:J82"/>
    <mergeCell ref="N81:O82"/>
    <mergeCell ref="N80:O80"/>
    <mergeCell ref="N13:O13"/>
    <mergeCell ref="E13:F13"/>
    <mergeCell ref="H13:J13"/>
    <mergeCell ref="E14:F14"/>
    <mergeCell ref="K14:K25"/>
    <mergeCell ref="L14:L25"/>
    <mergeCell ref="M14:M25"/>
    <mergeCell ref="N14:O25"/>
    <mergeCell ref="E53:F53"/>
    <mergeCell ref="E49:F49"/>
    <mergeCell ref="I61:J61"/>
    <mergeCell ref="I62:J62"/>
    <mergeCell ref="I64:J64"/>
    <mergeCell ref="I65:J65"/>
    <mergeCell ref="A81:B82"/>
    <mergeCell ref="C81:D82"/>
    <mergeCell ref="E81:F82"/>
    <mergeCell ref="G81:G82"/>
    <mergeCell ref="H81:H82"/>
    <mergeCell ref="A80:B80"/>
    <mergeCell ref="C80:D80"/>
    <mergeCell ref="E80:F80"/>
    <mergeCell ref="I80:J80"/>
    <mergeCell ref="A79:B79"/>
    <mergeCell ref="C79:D79"/>
    <mergeCell ref="E79:F79"/>
    <mergeCell ref="I79:J79"/>
    <mergeCell ref="N79:O79"/>
    <mergeCell ref="A83:M83"/>
    <mergeCell ref="A14:B25"/>
    <mergeCell ref="C14:D14"/>
    <mergeCell ref="C28:D28"/>
    <mergeCell ref="C29:D29"/>
    <mergeCell ref="C27:D27"/>
    <mergeCell ref="C26:D26"/>
    <mergeCell ref="E26:F26"/>
    <mergeCell ref="I26:J26"/>
    <mergeCell ref="E27:F27"/>
    <mergeCell ref="I27:J27"/>
    <mergeCell ref="E28:F28"/>
    <mergeCell ref="I28:J28"/>
    <mergeCell ref="E29:F29"/>
    <mergeCell ref="I29:J29"/>
    <mergeCell ref="C24:D24"/>
    <mergeCell ref="E24:F24"/>
    <mergeCell ref="E30:F30"/>
    <mergeCell ref="E31:F31"/>
    <mergeCell ref="C3:C5"/>
    <mergeCell ref="C6:D6"/>
    <mergeCell ref="C7:D7"/>
    <mergeCell ref="C8:D8"/>
    <mergeCell ref="C9:D9"/>
    <mergeCell ref="C10:D10"/>
    <mergeCell ref="A13:B13"/>
    <mergeCell ref="C13:D13"/>
    <mergeCell ref="C11:D11"/>
    <mergeCell ref="C15:D15"/>
    <mergeCell ref="E15:F15"/>
    <mergeCell ref="C16:D16"/>
    <mergeCell ref="E16:F16"/>
    <mergeCell ref="C17:D17"/>
    <mergeCell ref="E17:F17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5:D25"/>
    <mergeCell ref="E25:F25"/>
    <mergeCell ref="C65:D65"/>
    <mergeCell ref="C66:D66"/>
    <mergeCell ref="A49:B54"/>
    <mergeCell ref="C49:D49"/>
    <mergeCell ref="C48:D48"/>
    <mergeCell ref="A59:B68"/>
    <mergeCell ref="C67:D67"/>
    <mergeCell ref="C68:D68"/>
    <mergeCell ref="A69:B75"/>
    <mergeCell ref="N44:O48"/>
    <mergeCell ref="C45:D45"/>
    <mergeCell ref="E45:F45"/>
    <mergeCell ref="C46:D46"/>
    <mergeCell ref="E46:F46"/>
    <mergeCell ref="C47:D47"/>
    <mergeCell ref="E47:F47"/>
    <mergeCell ref="E48:F48"/>
    <mergeCell ref="C50:D50"/>
    <mergeCell ref="E50:F50"/>
    <mergeCell ref="L49:L54"/>
    <mergeCell ref="M49:M54"/>
    <mergeCell ref="K44:K48"/>
    <mergeCell ref="L44:L48"/>
    <mergeCell ref="M44:M48"/>
    <mergeCell ref="K49:K54"/>
    <mergeCell ref="N49:O54"/>
    <mergeCell ref="E54:F54"/>
    <mergeCell ref="E51:F51"/>
    <mergeCell ref="E44:F44"/>
    <mergeCell ref="E52:F5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"/>
  <sheetViews>
    <sheetView topLeftCell="A67" zoomScale="70" zoomScaleNormal="70" workbookViewId="0">
      <selection activeCell="C1" sqref="C1"/>
    </sheetView>
  </sheetViews>
  <sheetFormatPr defaultColWidth="8.90625" defaultRowHeight="13" x14ac:dyDescent="0.3"/>
  <cols>
    <col min="1" max="1" width="9.6328125" style="2" customWidth="1"/>
    <col min="2" max="2" width="6" style="2" customWidth="1"/>
    <col min="3" max="3" width="28.90625" style="2" customWidth="1"/>
    <col min="4" max="4" width="18" style="2" customWidth="1"/>
    <col min="5" max="9" width="8.90625" style="2"/>
    <col min="10" max="10" width="4.81640625" style="2" customWidth="1"/>
    <col min="11" max="12" width="8.90625" style="2"/>
    <col min="13" max="13" width="10.6328125" style="2" customWidth="1"/>
    <col min="14" max="14" width="8.90625" style="2"/>
    <col min="15" max="15" width="6.81640625" style="2" customWidth="1"/>
    <col min="16" max="16384" width="8.90625" style="2"/>
  </cols>
  <sheetData>
    <row r="1" spans="1:15" ht="25.5" customHeight="1" thickBot="1" x14ac:dyDescent="0.4">
      <c r="C1" s="20" t="s">
        <v>70</v>
      </c>
      <c r="D1" s="1"/>
    </row>
    <row r="2" spans="1:15" ht="64" customHeight="1" thickBot="1" x14ac:dyDescent="0.35">
      <c r="C2" s="13" t="s">
        <v>6</v>
      </c>
      <c r="D2" s="26" t="s">
        <v>68</v>
      </c>
    </row>
    <row r="3" spans="1:15" ht="29.4" customHeight="1" x14ac:dyDescent="0.3">
      <c r="C3" s="142" t="s">
        <v>7</v>
      </c>
      <c r="D3" s="25" t="s">
        <v>65</v>
      </c>
    </row>
    <row r="4" spans="1:15" ht="45.9" customHeight="1" x14ac:dyDescent="0.3">
      <c r="C4" s="143"/>
      <c r="D4" s="23" t="s">
        <v>66</v>
      </c>
    </row>
    <row r="5" spans="1:15" ht="16.25" customHeight="1" thickBot="1" x14ac:dyDescent="0.35">
      <c r="C5" s="144"/>
      <c r="D5" s="24" t="s">
        <v>69</v>
      </c>
    </row>
    <row r="6" spans="1:15" ht="13.5" thickBot="1" x14ac:dyDescent="0.35">
      <c r="C6" s="139"/>
      <c r="D6" s="126"/>
    </row>
    <row r="7" spans="1:15" ht="33.5" customHeight="1" thickBot="1" x14ac:dyDescent="0.35">
      <c r="C7" s="151" t="s">
        <v>8</v>
      </c>
      <c r="D7" s="315"/>
    </row>
    <row r="8" spans="1:15" ht="23" customHeight="1" x14ac:dyDescent="0.3">
      <c r="C8" s="209" t="s">
        <v>62</v>
      </c>
      <c r="D8" s="316"/>
    </row>
    <row r="9" spans="1:15" ht="17.5" customHeight="1" x14ac:dyDescent="0.3">
      <c r="C9" s="210" t="s">
        <v>10</v>
      </c>
      <c r="D9" s="317"/>
    </row>
    <row r="10" spans="1:15" ht="21.5" customHeight="1" x14ac:dyDescent="0.3">
      <c r="C10" s="210" t="s">
        <v>11</v>
      </c>
      <c r="D10" s="317"/>
    </row>
    <row r="11" spans="1:15" ht="23" customHeight="1" thickBot="1" x14ac:dyDescent="0.35">
      <c r="C11" s="214" t="s">
        <v>12</v>
      </c>
      <c r="D11" s="320"/>
    </row>
    <row r="12" spans="1:15" ht="13.5" thickBot="1" x14ac:dyDescent="0.35">
      <c r="C12" s="5"/>
      <c r="D12" s="6"/>
    </row>
    <row r="13" spans="1:15" ht="79.5" customHeight="1" thickBot="1" x14ac:dyDescent="0.35">
      <c r="A13" s="318" t="s">
        <v>22</v>
      </c>
      <c r="B13" s="319"/>
      <c r="C13" s="319" t="s">
        <v>23</v>
      </c>
      <c r="D13" s="319"/>
      <c r="E13" s="330" t="s">
        <v>24</v>
      </c>
      <c r="F13" s="330"/>
      <c r="G13" s="43" t="s">
        <v>58</v>
      </c>
      <c r="H13" s="329" t="s">
        <v>57</v>
      </c>
      <c r="I13" s="329"/>
      <c r="J13" s="329"/>
      <c r="K13" s="44" t="s">
        <v>59</v>
      </c>
      <c r="L13" s="44" t="s">
        <v>60</v>
      </c>
      <c r="M13" s="44" t="s">
        <v>61</v>
      </c>
      <c r="N13" s="319" t="s">
        <v>55</v>
      </c>
      <c r="O13" s="321"/>
    </row>
    <row r="14" spans="1:15" ht="15" customHeight="1" x14ac:dyDescent="0.3">
      <c r="A14" s="190" t="s">
        <v>106</v>
      </c>
      <c r="B14" s="191"/>
      <c r="C14" s="334" t="s">
        <v>25</v>
      </c>
      <c r="D14" s="335"/>
      <c r="E14" s="226" t="s">
        <v>26</v>
      </c>
      <c r="F14" s="226"/>
      <c r="G14" s="45" t="s">
        <v>27</v>
      </c>
      <c r="H14" s="46" t="s">
        <v>28</v>
      </c>
      <c r="I14" s="228"/>
      <c r="J14" s="228"/>
      <c r="K14" s="228" t="s">
        <v>63</v>
      </c>
      <c r="L14" s="271">
        <v>8</v>
      </c>
      <c r="M14" s="164"/>
      <c r="N14" s="164">
        <f>L14*M14</f>
        <v>0</v>
      </c>
      <c r="O14" s="293"/>
    </row>
    <row r="15" spans="1:15" x14ac:dyDescent="0.3">
      <c r="A15" s="332"/>
      <c r="B15" s="333"/>
      <c r="C15" s="327" t="s">
        <v>29</v>
      </c>
      <c r="D15" s="328"/>
      <c r="E15" s="158" t="s">
        <v>26</v>
      </c>
      <c r="F15" s="158"/>
      <c r="G15" s="38" t="s">
        <v>30</v>
      </c>
      <c r="H15" s="48" t="s">
        <v>28</v>
      </c>
      <c r="I15" s="342"/>
      <c r="J15" s="342"/>
      <c r="K15" s="342"/>
      <c r="L15" s="358"/>
      <c r="M15" s="165"/>
      <c r="N15" s="165"/>
      <c r="O15" s="369"/>
    </row>
    <row r="16" spans="1:15" x14ac:dyDescent="0.3">
      <c r="A16" s="332"/>
      <c r="B16" s="333"/>
      <c r="C16" s="327" t="s">
        <v>31</v>
      </c>
      <c r="D16" s="328"/>
      <c r="E16" s="158" t="s">
        <v>26</v>
      </c>
      <c r="F16" s="158"/>
      <c r="G16" s="49" t="s">
        <v>32</v>
      </c>
      <c r="H16" s="48" t="s">
        <v>33</v>
      </c>
      <c r="I16" s="342"/>
      <c r="J16" s="342"/>
      <c r="K16" s="342"/>
      <c r="L16" s="358"/>
      <c r="M16" s="165"/>
      <c r="N16" s="165"/>
      <c r="O16" s="369"/>
    </row>
    <row r="17" spans="1:15" x14ac:dyDescent="0.3">
      <c r="A17" s="332"/>
      <c r="B17" s="333"/>
      <c r="C17" s="327" t="s">
        <v>34</v>
      </c>
      <c r="D17" s="328"/>
      <c r="E17" s="158" t="s">
        <v>26</v>
      </c>
      <c r="F17" s="158"/>
      <c r="G17" s="38" t="s">
        <v>35</v>
      </c>
      <c r="H17" s="48" t="s">
        <v>28</v>
      </c>
      <c r="I17" s="342"/>
      <c r="J17" s="342"/>
      <c r="K17" s="342"/>
      <c r="L17" s="358"/>
      <c r="M17" s="165"/>
      <c r="N17" s="165"/>
      <c r="O17" s="369"/>
    </row>
    <row r="18" spans="1:15" x14ac:dyDescent="0.3">
      <c r="A18" s="332"/>
      <c r="B18" s="333"/>
      <c r="C18" s="327" t="s">
        <v>36</v>
      </c>
      <c r="D18" s="328"/>
      <c r="E18" s="158" t="s">
        <v>26</v>
      </c>
      <c r="F18" s="158"/>
      <c r="G18" s="38" t="s">
        <v>30</v>
      </c>
      <c r="H18" s="48" t="s">
        <v>33</v>
      </c>
      <c r="I18" s="342"/>
      <c r="J18" s="342"/>
      <c r="K18" s="342"/>
      <c r="L18" s="358"/>
      <c r="M18" s="165"/>
      <c r="N18" s="165"/>
      <c r="O18" s="369"/>
    </row>
    <row r="19" spans="1:15" x14ac:dyDescent="0.3">
      <c r="A19" s="332"/>
      <c r="B19" s="333"/>
      <c r="C19" s="325" t="s">
        <v>37</v>
      </c>
      <c r="D19" s="326"/>
      <c r="E19" s="158" t="s">
        <v>26</v>
      </c>
      <c r="F19" s="158"/>
      <c r="G19" s="38" t="s">
        <v>38</v>
      </c>
      <c r="H19" s="48" t="s">
        <v>33</v>
      </c>
      <c r="I19" s="342"/>
      <c r="J19" s="342"/>
      <c r="K19" s="342"/>
      <c r="L19" s="358"/>
      <c r="M19" s="165"/>
      <c r="N19" s="165"/>
      <c r="O19" s="369"/>
    </row>
    <row r="20" spans="1:15" x14ac:dyDescent="0.3">
      <c r="A20" s="332"/>
      <c r="B20" s="333"/>
      <c r="C20" s="325" t="s">
        <v>86</v>
      </c>
      <c r="D20" s="326"/>
      <c r="E20" s="158">
        <v>600</v>
      </c>
      <c r="F20" s="158"/>
      <c r="G20" s="38" t="s">
        <v>39</v>
      </c>
      <c r="H20" s="48" t="s">
        <v>33</v>
      </c>
      <c r="I20" s="342"/>
      <c r="J20" s="342"/>
      <c r="K20" s="342"/>
      <c r="L20" s="358"/>
      <c r="M20" s="165"/>
      <c r="N20" s="165"/>
      <c r="O20" s="369"/>
    </row>
    <row r="21" spans="1:15" ht="16.25" customHeight="1" x14ac:dyDescent="0.3">
      <c r="A21" s="332"/>
      <c r="B21" s="333"/>
      <c r="C21" s="325" t="s">
        <v>40</v>
      </c>
      <c r="D21" s="326"/>
      <c r="E21" s="158" t="s">
        <v>26</v>
      </c>
      <c r="F21" s="158"/>
      <c r="G21" s="38" t="s">
        <v>30</v>
      </c>
      <c r="H21" s="48" t="s">
        <v>28</v>
      </c>
      <c r="I21" s="342"/>
      <c r="J21" s="342"/>
      <c r="K21" s="342"/>
      <c r="L21" s="358"/>
      <c r="M21" s="165"/>
      <c r="N21" s="165"/>
      <c r="O21" s="369"/>
    </row>
    <row r="22" spans="1:15" x14ac:dyDescent="0.3">
      <c r="A22" s="332"/>
      <c r="B22" s="333"/>
      <c r="C22" s="325" t="s">
        <v>41</v>
      </c>
      <c r="D22" s="326"/>
      <c r="E22" s="158" t="s">
        <v>26</v>
      </c>
      <c r="F22" s="158"/>
      <c r="G22" s="38" t="s">
        <v>30</v>
      </c>
      <c r="H22" s="48" t="s">
        <v>33</v>
      </c>
      <c r="I22" s="342"/>
      <c r="J22" s="342"/>
      <c r="K22" s="342"/>
      <c r="L22" s="358"/>
      <c r="M22" s="165"/>
      <c r="N22" s="165"/>
      <c r="O22" s="369"/>
    </row>
    <row r="23" spans="1:15" ht="27.65" customHeight="1" x14ac:dyDescent="0.3">
      <c r="A23" s="332"/>
      <c r="B23" s="333"/>
      <c r="C23" s="325" t="s">
        <v>81</v>
      </c>
      <c r="D23" s="326"/>
      <c r="E23" s="158" t="s">
        <v>84</v>
      </c>
      <c r="F23" s="158"/>
      <c r="G23" s="38" t="s">
        <v>42</v>
      </c>
      <c r="H23" s="48" t="s">
        <v>33</v>
      </c>
      <c r="I23" s="342"/>
      <c r="J23" s="342"/>
      <c r="K23" s="342"/>
      <c r="L23" s="358"/>
      <c r="M23" s="165"/>
      <c r="N23" s="165"/>
      <c r="O23" s="369"/>
    </row>
    <row r="24" spans="1:15" ht="19.75" customHeight="1" x14ac:dyDescent="0.3">
      <c r="A24" s="332"/>
      <c r="B24" s="333"/>
      <c r="C24" s="325" t="s">
        <v>82</v>
      </c>
      <c r="D24" s="326"/>
      <c r="E24" s="158" t="s">
        <v>83</v>
      </c>
      <c r="F24" s="158"/>
      <c r="G24" s="38" t="s">
        <v>42</v>
      </c>
      <c r="H24" s="48" t="s">
        <v>33</v>
      </c>
      <c r="I24" s="342"/>
      <c r="J24" s="342"/>
      <c r="K24" s="342"/>
      <c r="L24" s="358"/>
      <c r="M24" s="165"/>
      <c r="N24" s="165"/>
      <c r="O24" s="369"/>
    </row>
    <row r="25" spans="1:15" ht="13.5" thickBot="1" x14ac:dyDescent="0.35">
      <c r="A25" s="199"/>
      <c r="B25" s="200"/>
      <c r="C25" s="393" t="s">
        <v>85</v>
      </c>
      <c r="D25" s="394"/>
      <c r="E25" s="298">
        <v>240</v>
      </c>
      <c r="F25" s="298"/>
      <c r="G25" s="50" t="s">
        <v>80</v>
      </c>
      <c r="H25" s="51" t="s">
        <v>33</v>
      </c>
      <c r="I25" s="290"/>
      <c r="J25" s="290"/>
      <c r="K25" s="290"/>
      <c r="L25" s="288"/>
      <c r="M25" s="292"/>
      <c r="N25" s="292"/>
      <c r="O25" s="297"/>
    </row>
    <row r="26" spans="1:15" ht="14.4" customHeight="1" x14ac:dyDescent="0.3">
      <c r="A26" s="190" t="s">
        <v>91</v>
      </c>
      <c r="B26" s="191"/>
      <c r="C26" s="226" t="s">
        <v>94</v>
      </c>
      <c r="D26" s="226"/>
      <c r="E26" s="227" t="s">
        <v>26</v>
      </c>
      <c r="F26" s="227"/>
      <c r="G26" s="54" t="s">
        <v>27</v>
      </c>
      <c r="H26" s="55" t="s">
        <v>28</v>
      </c>
      <c r="I26" s="228"/>
      <c r="J26" s="228"/>
      <c r="K26" s="228" t="s">
        <v>63</v>
      </c>
      <c r="L26" s="271">
        <v>4</v>
      </c>
      <c r="M26" s="164"/>
      <c r="N26" s="164">
        <f>L26*M26</f>
        <v>0</v>
      </c>
      <c r="O26" s="293"/>
    </row>
    <row r="27" spans="1:15" x14ac:dyDescent="0.3">
      <c r="A27" s="332"/>
      <c r="B27" s="333"/>
      <c r="C27" s="158" t="s">
        <v>87</v>
      </c>
      <c r="D27" s="158"/>
      <c r="E27" s="331" t="s">
        <v>26</v>
      </c>
      <c r="F27" s="331"/>
      <c r="G27" s="56" t="s">
        <v>30</v>
      </c>
      <c r="H27" s="57" t="s">
        <v>28</v>
      </c>
      <c r="I27" s="342"/>
      <c r="J27" s="342"/>
      <c r="K27" s="342"/>
      <c r="L27" s="358"/>
      <c r="M27" s="165"/>
      <c r="N27" s="165"/>
      <c r="O27" s="369"/>
    </row>
    <row r="28" spans="1:15" ht="14" x14ac:dyDescent="0.3">
      <c r="A28" s="332"/>
      <c r="B28" s="333"/>
      <c r="C28" s="158" t="s">
        <v>88</v>
      </c>
      <c r="D28" s="158"/>
      <c r="E28" s="331" t="s">
        <v>26</v>
      </c>
      <c r="F28" s="331"/>
      <c r="G28" s="58" t="s">
        <v>27</v>
      </c>
      <c r="H28" s="57" t="s">
        <v>28</v>
      </c>
      <c r="I28" s="342"/>
      <c r="J28" s="342"/>
      <c r="K28" s="342"/>
      <c r="L28" s="358"/>
      <c r="M28" s="165"/>
      <c r="N28" s="165"/>
      <c r="O28" s="369"/>
    </row>
    <row r="29" spans="1:15" x14ac:dyDescent="0.3">
      <c r="A29" s="332"/>
      <c r="B29" s="333"/>
      <c r="C29" s="158" t="s">
        <v>90</v>
      </c>
      <c r="D29" s="158"/>
      <c r="E29" s="331">
        <v>180</v>
      </c>
      <c r="F29" s="331"/>
      <c r="G29" s="56" t="s">
        <v>92</v>
      </c>
      <c r="H29" s="57" t="s">
        <v>33</v>
      </c>
      <c r="I29" s="342"/>
      <c r="J29" s="342"/>
      <c r="K29" s="342"/>
      <c r="L29" s="358"/>
      <c r="M29" s="165"/>
      <c r="N29" s="165"/>
      <c r="O29" s="369"/>
    </row>
    <row r="30" spans="1:15" ht="14" x14ac:dyDescent="0.3">
      <c r="A30" s="332"/>
      <c r="B30" s="333"/>
      <c r="C30" s="158" t="s">
        <v>93</v>
      </c>
      <c r="D30" s="158"/>
      <c r="E30" s="331" t="s">
        <v>26</v>
      </c>
      <c r="F30" s="331"/>
      <c r="G30" s="58" t="s">
        <v>27</v>
      </c>
      <c r="H30" s="57" t="s">
        <v>28</v>
      </c>
      <c r="I30" s="303"/>
      <c r="J30" s="304"/>
      <c r="K30" s="342"/>
      <c r="L30" s="358"/>
      <c r="M30" s="165"/>
      <c r="N30" s="165"/>
      <c r="O30" s="369"/>
    </row>
    <row r="31" spans="1:15" x14ac:dyDescent="0.3">
      <c r="A31" s="332"/>
      <c r="B31" s="333"/>
      <c r="C31" s="158" t="s">
        <v>89</v>
      </c>
      <c r="D31" s="158"/>
      <c r="E31" s="331" t="s">
        <v>26</v>
      </c>
      <c r="F31" s="331"/>
      <c r="G31" s="56" t="s">
        <v>30</v>
      </c>
      <c r="H31" s="57" t="s">
        <v>28</v>
      </c>
      <c r="I31" s="342"/>
      <c r="J31" s="342"/>
      <c r="K31" s="342"/>
      <c r="L31" s="358"/>
      <c r="M31" s="165"/>
      <c r="N31" s="165"/>
      <c r="O31" s="369"/>
    </row>
    <row r="32" spans="1:15" ht="16.75" customHeight="1" x14ac:dyDescent="0.3">
      <c r="A32" s="332"/>
      <c r="B32" s="333"/>
      <c r="C32" s="158" t="s">
        <v>96</v>
      </c>
      <c r="D32" s="158"/>
      <c r="E32" s="331" t="s">
        <v>26</v>
      </c>
      <c r="F32" s="331"/>
      <c r="G32" s="56" t="s">
        <v>30</v>
      </c>
      <c r="H32" s="57" t="s">
        <v>28</v>
      </c>
      <c r="I32" s="342"/>
      <c r="J32" s="342"/>
      <c r="K32" s="342"/>
      <c r="L32" s="358"/>
      <c r="M32" s="165"/>
      <c r="N32" s="165"/>
      <c r="O32" s="369"/>
    </row>
    <row r="33" spans="1:15" x14ac:dyDescent="0.3">
      <c r="A33" s="332"/>
      <c r="B33" s="333"/>
      <c r="C33" s="158" t="s">
        <v>95</v>
      </c>
      <c r="D33" s="158"/>
      <c r="E33" s="331">
        <v>70000</v>
      </c>
      <c r="F33" s="331"/>
      <c r="G33" s="38" t="s">
        <v>97</v>
      </c>
      <c r="H33" s="48" t="s">
        <v>33</v>
      </c>
      <c r="I33" s="342"/>
      <c r="J33" s="342"/>
      <c r="K33" s="342"/>
      <c r="L33" s="358"/>
      <c r="M33" s="165"/>
      <c r="N33" s="165"/>
      <c r="O33" s="369"/>
    </row>
    <row r="34" spans="1:15" ht="13.5" thickBot="1" x14ac:dyDescent="0.35">
      <c r="A34" s="285"/>
      <c r="B34" s="286"/>
      <c r="C34" s="159" t="s">
        <v>100</v>
      </c>
      <c r="D34" s="159"/>
      <c r="E34" s="159" t="s">
        <v>26</v>
      </c>
      <c r="F34" s="159"/>
      <c r="G34" s="59" t="s">
        <v>30</v>
      </c>
      <c r="H34" s="60" t="s">
        <v>28</v>
      </c>
      <c r="I34" s="289"/>
      <c r="J34" s="289"/>
      <c r="K34" s="289"/>
      <c r="L34" s="287"/>
      <c r="M34" s="291"/>
      <c r="N34" s="291"/>
      <c r="O34" s="294"/>
    </row>
    <row r="35" spans="1:15" ht="14.4" customHeight="1" x14ac:dyDescent="0.3">
      <c r="A35" s="198" t="s">
        <v>91</v>
      </c>
      <c r="B35" s="198"/>
      <c r="C35" s="180" t="s">
        <v>94</v>
      </c>
      <c r="D35" s="180"/>
      <c r="E35" s="281" t="s">
        <v>26</v>
      </c>
      <c r="F35" s="281"/>
      <c r="G35" s="62" t="s">
        <v>27</v>
      </c>
      <c r="H35" s="63" t="s">
        <v>28</v>
      </c>
      <c r="I35" s="383"/>
      <c r="J35" s="384"/>
      <c r="K35" s="388" t="s">
        <v>63</v>
      </c>
      <c r="L35" s="389">
        <v>4</v>
      </c>
      <c r="M35" s="390"/>
      <c r="N35" s="164">
        <f>L35*M35</f>
        <v>0</v>
      </c>
      <c r="O35" s="293"/>
    </row>
    <row r="36" spans="1:15" ht="15.65" customHeight="1" x14ac:dyDescent="0.3">
      <c r="A36" s="333"/>
      <c r="B36" s="333"/>
      <c r="C36" s="158" t="s">
        <v>87</v>
      </c>
      <c r="D36" s="158"/>
      <c r="E36" s="331" t="s">
        <v>26</v>
      </c>
      <c r="F36" s="331"/>
      <c r="G36" s="56" t="s">
        <v>30</v>
      </c>
      <c r="H36" s="57" t="s">
        <v>28</v>
      </c>
      <c r="I36" s="303"/>
      <c r="J36" s="304"/>
      <c r="K36" s="388"/>
      <c r="L36" s="389"/>
      <c r="M36" s="390"/>
      <c r="N36" s="165"/>
      <c r="O36" s="369"/>
    </row>
    <row r="37" spans="1:15" ht="15" customHeight="1" x14ac:dyDescent="0.3">
      <c r="A37" s="333"/>
      <c r="B37" s="333"/>
      <c r="C37" s="158" t="s">
        <v>88</v>
      </c>
      <c r="D37" s="158"/>
      <c r="E37" s="331" t="s">
        <v>26</v>
      </c>
      <c r="F37" s="331"/>
      <c r="G37" s="58" t="s">
        <v>27</v>
      </c>
      <c r="H37" s="57" t="s">
        <v>28</v>
      </c>
      <c r="I37" s="303"/>
      <c r="J37" s="304"/>
      <c r="K37" s="388"/>
      <c r="L37" s="389"/>
      <c r="M37" s="390"/>
      <c r="N37" s="165"/>
      <c r="O37" s="369"/>
    </row>
    <row r="38" spans="1:15" ht="14" x14ac:dyDescent="0.3">
      <c r="A38" s="333"/>
      <c r="B38" s="333"/>
      <c r="C38" s="158" t="s">
        <v>98</v>
      </c>
      <c r="D38" s="158"/>
      <c r="E38" s="331">
        <v>110</v>
      </c>
      <c r="F38" s="331"/>
      <c r="G38" s="58" t="s">
        <v>92</v>
      </c>
      <c r="H38" s="57" t="s">
        <v>33</v>
      </c>
      <c r="I38" s="303"/>
      <c r="J38" s="304"/>
      <c r="K38" s="388"/>
      <c r="L38" s="389"/>
      <c r="M38" s="390"/>
      <c r="N38" s="165"/>
      <c r="O38" s="369"/>
    </row>
    <row r="39" spans="1:15" x14ac:dyDescent="0.3">
      <c r="A39" s="333"/>
      <c r="B39" s="333"/>
      <c r="C39" s="158" t="s">
        <v>93</v>
      </c>
      <c r="D39" s="158"/>
      <c r="E39" s="331" t="s">
        <v>26</v>
      </c>
      <c r="F39" s="331"/>
      <c r="G39" s="56" t="s">
        <v>30</v>
      </c>
      <c r="H39" s="57" t="s">
        <v>28</v>
      </c>
      <c r="I39" s="303"/>
      <c r="J39" s="304"/>
      <c r="K39" s="388"/>
      <c r="L39" s="389"/>
      <c r="M39" s="390"/>
      <c r="N39" s="165"/>
      <c r="O39" s="369"/>
    </row>
    <row r="40" spans="1:15" ht="14" x14ac:dyDescent="0.3">
      <c r="A40" s="333"/>
      <c r="B40" s="333"/>
      <c r="C40" s="158" t="s">
        <v>89</v>
      </c>
      <c r="D40" s="158"/>
      <c r="E40" s="331" t="s">
        <v>26</v>
      </c>
      <c r="F40" s="331"/>
      <c r="G40" s="58" t="s">
        <v>27</v>
      </c>
      <c r="H40" s="57" t="s">
        <v>28</v>
      </c>
      <c r="I40" s="303"/>
      <c r="J40" s="304"/>
      <c r="K40" s="388"/>
      <c r="L40" s="389"/>
      <c r="M40" s="390"/>
      <c r="N40" s="165"/>
      <c r="O40" s="369"/>
    </row>
    <row r="41" spans="1:15" ht="14" x14ac:dyDescent="0.3">
      <c r="A41" s="333"/>
      <c r="B41" s="333"/>
      <c r="C41" s="158" t="s">
        <v>96</v>
      </c>
      <c r="D41" s="158"/>
      <c r="E41" s="331" t="s">
        <v>26</v>
      </c>
      <c r="F41" s="331"/>
      <c r="G41" s="58" t="s">
        <v>27</v>
      </c>
      <c r="H41" s="57" t="s">
        <v>28</v>
      </c>
      <c r="I41" s="303"/>
      <c r="J41" s="304"/>
      <c r="K41" s="388"/>
      <c r="L41" s="389"/>
      <c r="M41" s="390"/>
      <c r="N41" s="165"/>
      <c r="O41" s="369"/>
    </row>
    <row r="42" spans="1:15" ht="14.4" customHeight="1" x14ac:dyDescent="0.3">
      <c r="A42" s="333"/>
      <c r="B42" s="333"/>
      <c r="C42" s="158" t="s">
        <v>99</v>
      </c>
      <c r="D42" s="158"/>
      <c r="E42" s="158">
        <v>40000</v>
      </c>
      <c r="F42" s="158"/>
      <c r="G42" s="38" t="s">
        <v>97</v>
      </c>
      <c r="H42" s="48" t="s">
        <v>33</v>
      </c>
      <c r="I42" s="303"/>
      <c r="J42" s="304"/>
      <c r="K42" s="388"/>
      <c r="L42" s="389"/>
      <c r="M42" s="390"/>
      <c r="N42" s="165"/>
      <c r="O42" s="369"/>
    </row>
    <row r="43" spans="1:15" ht="16.25" customHeight="1" thickBot="1" x14ac:dyDescent="0.35">
      <c r="A43" s="333"/>
      <c r="B43" s="333"/>
      <c r="C43" s="365" t="s">
        <v>100</v>
      </c>
      <c r="D43" s="366"/>
      <c r="E43" s="331" t="s">
        <v>26</v>
      </c>
      <c r="F43" s="331"/>
      <c r="G43" s="58" t="s">
        <v>27</v>
      </c>
      <c r="H43" s="57" t="s">
        <v>28</v>
      </c>
      <c r="I43" s="303"/>
      <c r="J43" s="304"/>
      <c r="K43" s="247"/>
      <c r="L43" s="170"/>
      <c r="M43" s="167"/>
      <c r="N43" s="291"/>
      <c r="O43" s="294"/>
    </row>
    <row r="44" spans="1:15" ht="13.75" customHeight="1" x14ac:dyDescent="0.3">
      <c r="A44" s="182" t="s">
        <v>107</v>
      </c>
      <c r="B44" s="183"/>
      <c r="C44" s="336" t="s">
        <v>51</v>
      </c>
      <c r="D44" s="336"/>
      <c r="E44" s="226" t="s">
        <v>26</v>
      </c>
      <c r="F44" s="226"/>
      <c r="G44" s="40" t="s">
        <v>30</v>
      </c>
      <c r="H44" s="46" t="s">
        <v>28</v>
      </c>
      <c r="I44" s="65"/>
      <c r="J44" s="66"/>
      <c r="K44" s="164" t="s">
        <v>64</v>
      </c>
      <c r="L44" s="271">
        <v>62</v>
      </c>
      <c r="M44" s="164"/>
      <c r="N44" s="177">
        <f>L44*M44</f>
        <v>0</v>
      </c>
      <c r="O44" s="178"/>
    </row>
    <row r="45" spans="1:15" ht="13.75" customHeight="1" x14ac:dyDescent="0.3">
      <c r="A45" s="184"/>
      <c r="B45" s="185"/>
      <c r="C45" s="385" t="s">
        <v>49</v>
      </c>
      <c r="D45" s="385"/>
      <c r="E45" s="386" t="s">
        <v>26</v>
      </c>
      <c r="F45" s="386"/>
      <c r="G45" s="32" t="s">
        <v>30</v>
      </c>
      <c r="H45" s="68" t="s">
        <v>28</v>
      </c>
      <c r="I45" s="69"/>
      <c r="J45" s="70"/>
      <c r="K45" s="269"/>
      <c r="L45" s="272"/>
      <c r="M45" s="274"/>
      <c r="N45" s="153"/>
      <c r="O45" s="154"/>
    </row>
    <row r="46" spans="1:15" x14ac:dyDescent="0.3">
      <c r="A46" s="184"/>
      <c r="B46" s="185"/>
      <c r="C46" s="385" t="s">
        <v>52</v>
      </c>
      <c r="D46" s="385"/>
      <c r="E46" s="386" t="s">
        <v>26</v>
      </c>
      <c r="F46" s="386"/>
      <c r="G46" s="32" t="s">
        <v>30</v>
      </c>
      <c r="H46" s="68" t="s">
        <v>28</v>
      </c>
      <c r="I46" s="69"/>
      <c r="J46" s="70"/>
      <c r="K46" s="269"/>
      <c r="L46" s="272"/>
      <c r="M46" s="274"/>
      <c r="N46" s="153"/>
      <c r="O46" s="154"/>
    </row>
    <row r="47" spans="1:15" ht="13.5" thickBot="1" x14ac:dyDescent="0.35">
      <c r="A47" s="184"/>
      <c r="B47" s="185"/>
      <c r="C47" s="387" t="s">
        <v>77</v>
      </c>
      <c r="D47" s="387"/>
      <c r="E47" s="298">
        <v>1.8</v>
      </c>
      <c r="F47" s="298"/>
      <c r="G47" s="50" t="s">
        <v>2</v>
      </c>
      <c r="H47" s="51" t="s">
        <v>33</v>
      </c>
      <c r="I47" s="71"/>
      <c r="J47" s="72"/>
      <c r="K47" s="270"/>
      <c r="L47" s="273"/>
      <c r="M47" s="275"/>
      <c r="N47" s="153"/>
      <c r="O47" s="154"/>
    </row>
    <row r="48" spans="1:15" ht="29" customHeight="1" x14ac:dyDescent="0.3">
      <c r="A48" s="359" t="s">
        <v>108</v>
      </c>
      <c r="B48" s="360"/>
      <c r="C48" s="188" t="s">
        <v>72</v>
      </c>
      <c r="D48" s="188"/>
      <c r="E48" s="227" t="s">
        <v>26</v>
      </c>
      <c r="F48" s="227"/>
      <c r="G48" s="53" t="s">
        <v>30</v>
      </c>
      <c r="H48" s="55" t="s">
        <v>28</v>
      </c>
      <c r="I48" s="164"/>
      <c r="J48" s="164"/>
      <c r="K48" s="174" t="s">
        <v>64</v>
      </c>
      <c r="L48" s="161">
        <v>71</v>
      </c>
      <c r="M48" s="164"/>
      <c r="N48" s="164">
        <f>L48*M48</f>
        <v>0</v>
      </c>
      <c r="O48" s="293"/>
    </row>
    <row r="49" spans="1:15" x14ac:dyDescent="0.3">
      <c r="A49" s="361"/>
      <c r="B49" s="362"/>
      <c r="C49" s="160" t="s">
        <v>101</v>
      </c>
      <c r="D49" s="160"/>
      <c r="E49" s="158" t="s">
        <v>26</v>
      </c>
      <c r="F49" s="158"/>
      <c r="G49" s="38" t="s">
        <v>30</v>
      </c>
      <c r="H49" s="48" t="s">
        <v>28</v>
      </c>
      <c r="I49" s="165"/>
      <c r="J49" s="165"/>
      <c r="K49" s="175"/>
      <c r="L49" s="162"/>
      <c r="M49" s="165"/>
      <c r="N49" s="165"/>
      <c r="O49" s="369"/>
    </row>
    <row r="50" spans="1:15" x14ac:dyDescent="0.3">
      <c r="A50" s="361"/>
      <c r="B50" s="362"/>
      <c r="C50" s="160" t="s">
        <v>73</v>
      </c>
      <c r="D50" s="160"/>
      <c r="E50" s="158" t="s">
        <v>26</v>
      </c>
      <c r="F50" s="158"/>
      <c r="G50" s="38" t="s">
        <v>30</v>
      </c>
      <c r="H50" s="48" t="s">
        <v>28</v>
      </c>
      <c r="I50" s="165"/>
      <c r="J50" s="165"/>
      <c r="K50" s="175"/>
      <c r="L50" s="162"/>
      <c r="M50" s="165"/>
      <c r="N50" s="165"/>
      <c r="O50" s="369"/>
    </row>
    <row r="51" spans="1:15" x14ac:dyDescent="0.3">
      <c r="A51" s="361"/>
      <c r="B51" s="362"/>
      <c r="C51" s="160" t="s">
        <v>74</v>
      </c>
      <c r="D51" s="160"/>
      <c r="E51" s="158" t="s">
        <v>26</v>
      </c>
      <c r="F51" s="158"/>
      <c r="G51" s="38" t="s">
        <v>30</v>
      </c>
      <c r="H51" s="48" t="s">
        <v>28</v>
      </c>
      <c r="I51" s="165"/>
      <c r="J51" s="165"/>
      <c r="K51" s="175"/>
      <c r="L51" s="162"/>
      <c r="M51" s="165"/>
      <c r="N51" s="165"/>
      <c r="O51" s="369"/>
    </row>
    <row r="52" spans="1:15" x14ac:dyDescent="0.3">
      <c r="A52" s="361"/>
      <c r="B52" s="362"/>
      <c r="C52" s="160" t="s">
        <v>75</v>
      </c>
      <c r="D52" s="160"/>
      <c r="E52" s="158" t="s">
        <v>26</v>
      </c>
      <c r="F52" s="158"/>
      <c r="G52" s="38" t="s">
        <v>30</v>
      </c>
      <c r="H52" s="48" t="s">
        <v>28</v>
      </c>
      <c r="I52" s="165"/>
      <c r="J52" s="165"/>
      <c r="K52" s="175"/>
      <c r="L52" s="162"/>
      <c r="M52" s="165"/>
      <c r="N52" s="165"/>
      <c r="O52" s="369"/>
    </row>
    <row r="53" spans="1:15" ht="13.5" thickBot="1" x14ac:dyDescent="0.35">
      <c r="A53" s="363"/>
      <c r="B53" s="364"/>
      <c r="C53" s="370" t="s">
        <v>76</v>
      </c>
      <c r="D53" s="370"/>
      <c r="E53" s="206" t="s">
        <v>26</v>
      </c>
      <c r="F53" s="206"/>
      <c r="G53" s="87" t="s">
        <v>30</v>
      </c>
      <c r="H53" s="88" t="s">
        <v>28</v>
      </c>
      <c r="I53" s="292"/>
      <c r="J53" s="292"/>
      <c r="K53" s="367"/>
      <c r="L53" s="368"/>
      <c r="M53" s="292"/>
      <c r="N53" s="292"/>
      <c r="O53" s="297"/>
    </row>
    <row r="54" spans="1:15" ht="14.4" customHeight="1" x14ac:dyDescent="0.3">
      <c r="A54" s="190" t="s">
        <v>104</v>
      </c>
      <c r="B54" s="191"/>
      <c r="C54" s="226" t="s">
        <v>105</v>
      </c>
      <c r="D54" s="226"/>
      <c r="E54" s="227" t="s">
        <v>26</v>
      </c>
      <c r="F54" s="227"/>
      <c r="G54" s="53" t="s">
        <v>30</v>
      </c>
      <c r="H54" s="55" t="s">
        <v>28</v>
      </c>
      <c r="I54" s="391"/>
      <c r="J54" s="392"/>
      <c r="K54" s="228" t="s">
        <v>63</v>
      </c>
      <c r="L54" s="271">
        <v>6</v>
      </c>
      <c r="M54" s="164"/>
      <c r="N54" s="164">
        <f>L54*M54</f>
        <v>0</v>
      </c>
      <c r="O54" s="293"/>
    </row>
    <row r="55" spans="1:15" ht="13.5" thickBot="1" x14ac:dyDescent="0.35">
      <c r="A55" s="194"/>
      <c r="B55" s="195"/>
      <c r="C55" s="196" t="s">
        <v>109</v>
      </c>
      <c r="D55" s="196"/>
      <c r="E55" s="196" t="s">
        <v>139</v>
      </c>
      <c r="F55" s="196"/>
      <c r="G55" s="94" t="s">
        <v>2</v>
      </c>
      <c r="H55" s="108" t="s">
        <v>33</v>
      </c>
      <c r="I55" s="301"/>
      <c r="J55" s="302"/>
      <c r="K55" s="280"/>
      <c r="L55" s="279"/>
      <c r="M55" s="277"/>
      <c r="N55" s="277"/>
      <c r="O55" s="284"/>
    </row>
    <row r="56" spans="1:15" ht="14.4" customHeight="1" x14ac:dyDescent="0.3">
      <c r="A56" s="197" t="s">
        <v>104</v>
      </c>
      <c r="B56" s="198"/>
      <c r="C56" s="180" t="s">
        <v>105</v>
      </c>
      <c r="D56" s="180"/>
      <c r="E56" s="281" t="s">
        <v>26</v>
      </c>
      <c r="F56" s="281"/>
      <c r="G56" s="61" t="s">
        <v>30</v>
      </c>
      <c r="H56" s="63" t="s">
        <v>28</v>
      </c>
      <c r="I56" s="383"/>
      <c r="J56" s="384"/>
      <c r="K56" s="247" t="s">
        <v>63</v>
      </c>
      <c r="L56" s="170">
        <v>4</v>
      </c>
      <c r="M56" s="167"/>
      <c r="N56" s="167">
        <f>L56*M56</f>
        <v>0</v>
      </c>
      <c r="O56" s="282"/>
    </row>
    <row r="57" spans="1:15" ht="13.5" thickBot="1" x14ac:dyDescent="0.35">
      <c r="A57" s="194"/>
      <c r="B57" s="195"/>
      <c r="C57" s="196" t="s">
        <v>111</v>
      </c>
      <c r="D57" s="196"/>
      <c r="E57" s="196" t="s">
        <v>140</v>
      </c>
      <c r="F57" s="196"/>
      <c r="G57" s="94" t="s">
        <v>2</v>
      </c>
      <c r="H57" s="108" t="s">
        <v>33</v>
      </c>
      <c r="I57" s="301"/>
      <c r="J57" s="302"/>
      <c r="K57" s="280"/>
      <c r="L57" s="279"/>
      <c r="M57" s="277"/>
      <c r="N57" s="277"/>
      <c r="O57" s="284"/>
    </row>
    <row r="58" spans="1:15" ht="16.25" customHeight="1" x14ac:dyDescent="0.3">
      <c r="A58" s="371" t="s">
        <v>112</v>
      </c>
      <c r="B58" s="372"/>
      <c r="C58" s="379" t="s">
        <v>113</v>
      </c>
      <c r="D58" s="380"/>
      <c r="E58" s="375" t="s">
        <v>26</v>
      </c>
      <c r="F58" s="376"/>
      <c r="G58" s="61" t="s">
        <v>30</v>
      </c>
      <c r="H58" s="118" t="s">
        <v>28</v>
      </c>
      <c r="I58" s="383"/>
      <c r="J58" s="384"/>
      <c r="K58" s="247" t="s">
        <v>63</v>
      </c>
      <c r="L58" s="170">
        <v>4</v>
      </c>
      <c r="M58" s="167"/>
      <c r="N58" s="153">
        <f>L58*M58</f>
        <v>0</v>
      </c>
      <c r="O58" s="154"/>
    </row>
    <row r="59" spans="1:15" x14ac:dyDescent="0.3">
      <c r="A59" s="371"/>
      <c r="B59" s="372"/>
      <c r="C59" s="365" t="s">
        <v>166</v>
      </c>
      <c r="D59" s="366"/>
      <c r="E59" s="229" t="s">
        <v>26</v>
      </c>
      <c r="F59" s="229"/>
      <c r="G59" s="90" t="s">
        <v>30</v>
      </c>
      <c r="H59" s="73" t="s">
        <v>28</v>
      </c>
      <c r="I59" s="303"/>
      <c r="J59" s="304"/>
      <c r="K59" s="230"/>
      <c r="L59" s="278"/>
      <c r="M59" s="276"/>
      <c r="N59" s="153"/>
      <c r="O59" s="154"/>
    </row>
    <row r="60" spans="1:15" x14ac:dyDescent="0.3">
      <c r="A60" s="371"/>
      <c r="B60" s="372"/>
      <c r="C60" s="365" t="s">
        <v>114</v>
      </c>
      <c r="D60" s="366"/>
      <c r="E60" s="365">
        <v>300</v>
      </c>
      <c r="F60" s="366"/>
      <c r="G60" s="27" t="s">
        <v>64</v>
      </c>
      <c r="H60" s="28" t="s">
        <v>33</v>
      </c>
      <c r="I60" s="303"/>
      <c r="J60" s="304"/>
      <c r="K60" s="230"/>
      <c r="L60" s="278"/>
      <c r="M60" s="276"/>
      <c r="N60" s="153"/>
      <c r="O60" s="154"/>
    </row>
    <row r="61" spans="1:15" x14ac:dyDescent="0.3">
      <c r="A61" s="371"/>
      <c r="B61" s="372"/>
      <c r="C61" s="365" t="s">
        <v>115</v>
      </c>
      <c r="D61" s="366"/>
      <c r="E61" s="229" t="s">
        <v>26</v>
      </c>
      <c r="F61" s="229"/>
      <c r="G61" s="90" t="s">
        <v>30</v>
      </c>
      <c r="H61" s="73" t="s">
        <v>28</v>
      </c>
      <c r="I61" s="303"/>
      <c r="J61" s="304"/>
      <c r="K61" s="230"/>
      <c r="L61" s="278"/>
      <c r="M61" s="276"/>
      <c r="N61" s="153"/>
      <c r="O61" s="154"/>
    </row>
    <row r="62" spans="1:15" ht="13.5" thickBot="1" x14ac:dyDescent="0.35">
      <c r="A62" s="373"/>
      <c r="B62" s="374"/>
      <c r="C62" s="377" t="s">
        <v>116</v>
      </c>
      <c r="D62" s="378"/>
      <c r="E62" s="377">
        <v>2</v>
      </c>
      <c r="F62" s="378"/>
      <c r="G62" s="29" t="s">
        <v>63</v>
      </c>
      <c r="H62" s="30" t="s">
        <v>33</v>
      </c>
      <c r="I62" s="301"/>
      <c r="J62" s="302"/>
      <c r="K62" s="280"/>
      <c r="L62" s="279"/>
      <c r="M62" s="277"/>
      <c r="N62" s="155"/>
      <c r="O62" s="156"/>
    </row>
    <row r="63" spans="1:15" ht="26.4" customHeight="1" x14ac:dyDescent="0.3">
      <c r="A63" s="381" t="s">
        <v>117</v>
      </c>
      <c r="B63" s="382"/>
      <c r="C63" s="309" t="s">
        <v>118</v>
      </c>
      <c r="D63" s="310"/>
      <c r="E63" s="309">
        <v>370</v>
      </c>
      <c r="F63" s="310"/>
      <c r="G63" s="40" t="s">
        <v>39</v>
      </c>
      <c r="H63" s="31" t="s">
        <v>33</v>
      </c>
      <c r="I63" s="391"/>
      <c r="J63" s="392"/>
      <c r="K63" s="228" t="s">
        <v>63</v>
      </c>
      <c r="L63" s="271">
        <v>4</v>
      </c>
      <c r="M63" s="164"/>
      <c r="N63" s="177">
        <f>L63*M63</f>
        <v>0</v>
      </c>
      <c r="O63" s="178"/>
    </row>
    <row r="64" spans="1:15" ht="13.5" thickBot="1" x14ac:dyDescent="0.35">
      <c r="A64" s="373"/>
      <c r="B64" s="374"/>
      <c r="C64" s="377" t="s">
        <v>119</v>
      </c>
      <c r="D64" s="378"/>
      <c r="E64" s="377">
        <v>950</v>
      </c>
      <c r="F64" s="378"/>
      <c r="G64" s="29" t="s">
        <v>42</v>
      </c>
      <c r="H64" s="30" t="s">
        <v>33</v>
      </c>
      <c r="I64" s="301"/>
      <c r="J64" s="302"/>
      <c r="K64" s="280"/>
      <c r="L64" s="279"/>
      <c r="M64" s="277"/>
      <c r="N64" s="155"/>
      <c r="O64" s="156"/>
    </row>
    <row r="65" spans="1:15" ht="26.4" customHeight="1" x14ac:dyDescent="0.3">
      <c r="A65" s="381" t="s">
        <v>134</v>
      </c>
      <c r="B65" s="382"/>
      <c r="C65" s="309" t="s">
        <v>167</v>
      </c>
      <c r="D65" s="310"/>
      <c r="E65" s="309">
        <v>82</v>
      </c>
      <c r="F65" s="310"/>
      <c r="G65" s="40" t="s">
        <v>63</v>
      </c>
      <c r="H65" s="31" t="s">
        <v>33</v>
      </c>
      <c r="I65" s="391"/>
      <c r="J65" s="392"/>
      <c r="K65" s="37" t="s">
        <v>63</v>
      </c>
      <c r="L65" s="47">
        <v>82</v>
      </c>
      <c r="M65" s="114"/>
      <c r="N65" s="395">
        <f>L65*M65</f>
        <v>0</v>
      </c>
      <c r="O65" s="396"/>
    </row>
    <row r="66" spans="1:15" x14ac:dyDescent="0.3">
      <c r="A66" s="371"/>
      <c r="B66" s="372"/>
      <c r="C66" s="365" t="s">
        <v>168</v>
      </c>
      <c r="D66" s="366"/>
      <c r="E66" s="365">
        <v>164</v>
      </c>
      <c r="F66" s="366"/>
      <c r="G66" s="27" t="s">
        <v>63</v>
      </c>
      <c r="H66" s="28" t="s">
        <v>33</v>
      </c>
      <c r="I66" s="303"/>
      <c r="J66" s="304"/>
      <c r="K66" s="36" t="s">
        <v>63</v>
      </c>
      <c r="L66" s="74">
        <v>164</v>
      </c>
      <c r="M66" s="75"/>
      <c r="N66" s="397">
        <f t="shared" ref="N66:N71" si="0">L66*M66</f>
        <v>0</v>
      </c>
      <c r="O66" s="398"/>
    </row>
    <row r="67" spans="1:15" x14ac:dyDescent="0.3">
      <c r="A67" s="371"/>
      <c r="B67" s="372"/>
      <c r="C67" s="365" t="s">
        <v>154</v>
      </c>
      <c r="D67" s="366"/>
      <c r="E67" s="365">
        <v>164</v>
      </c>
      <c r="F67" s="366"/>
      <c r="G67" s="27" t="s">
        <v>63</v>
      </c>
      <c r="H67" s="28" t="s">
        <v>33</v>
      </c>
      <c r="I67" s="303"/>
      <c r="J67" s="304"/>
      <c r="K67" s="36" t="s">
        <v>63</v>
      </c>
      <c r="L67" s="74">
        <v>164</v>
      </c>
      <c r="M67" s="75"/>
      <c r="N67" s="397">
        <f t="shared" si="0"/>
        <v>0</v>
      </c>
      <c r="O67" s="398"/>
    </row>
    <row r="68" spans="1:15" x14ac:dyDescent="0.3">
      <c r="A68" s="371"/>
      <c r="B68" s="372"/>
      <c r="C68" s="365" t="s">
        <v>155</v>
      </c>
      <c r="D68" s="366"/>
      <c r="E68" s="365">
        <v>16</v>
      </c>
      <c r="F68" s="366"/>
      <c r="G68" s="27" t="s">
        <v>63</v>
      </c>
      <c r="H68" s="28" t="s">
        <v>33</v>
      </c>
      <c r="I68" s="303"/>
      <c r="J68" s="304"/>
      <c r="K68" s="36" t="s">
        <v>63</v>
      </c>
      <c r="L68" s="74">
        <v>16</v>
      </c>
      <c r="M68" s="75"/>
      <c r="N68" s="397">
        <f t="shared" si="0"/>
        <v>0</v>
      </c>
      <c r="O68" s="398"/>
    </row>
    <row r="69" spans="1:15" x14ac:dyDescent="0.3">
      <c r="A69" s="371"/>
      <c r="B69" s="372"/>
      <c r="C69" s="365" t="s">
        <v>136</v>
      </c>
      <c r="D69" s="366"/>
      <c r="E69" s="365">
        <v>288</v>
      </c>
      <c r="F69" s="366"/>
      <c r="G69" s="27" t="s">
        <v>63</v>
      </c>
      <c r="H69" s="28" t="s">
        <v>33</v>
      </c>
      <c r="I69" s="303"/>
      <c r="J69" s="304"/>
      <c r="K69" s="36" t="s">
        <v>63</v>
      </c>
      <c r="L69" s="74">
        <v>288</v>
      </c>
      <c r="M69" s="75"/>
      <c r="N69" s="397">
        <f t="shared" si="0"/>
        <v>0</v>
      </c>
      <c r="O69" s="398"/>
    </row>
    <row r="70" spans="1:15" x14ac:dyDescent="0.3">
      <c r="A70" s="371"/>
      <c r="B70" s="372"/>
      <c r="C70" s="365" t="s">
        <v>137</v>
      </c>
      <c r="D70" s="366"/>
      <c r="E70" s="365">
        <v>48</v>
      </c>
      <c r="F70" s="366"/>
      <c r="G70" s="27" t="s">
        <v>63</v>
      </c>
      <c r="H70" s="28" t="s">
        <v>33</v>
      </c>
      <c r="I70" s="303"/>
      <c r="J70" s="304"/>
      <c r="K70" s="36" t="s">
        <v>63</v>
      </c>
      <c r="L70" s="74">
        <v>48</v>
      </c>
      <c r="M70" s="75"/>
      <c r="N70" s="397">
        <f t="shared" si="0"/>
        <v>0</v>
      </c>
      <c r="O70" s="398"/>
    </row>
    <row r="71" spans="1:15" ht="13.5" thickBot="1" x14ac:dyDescent="0.35">
      <c r="A71" s="373"/>
      <c r="B71" s="374"/>
      <c r="C71" s="377" t="s">
        <v>138</v>
      </c>
      <c r="D71" s="378"/>
      <c r="E71" s="377">
        <v>82</v>
      </c>
      <c r="F71" s="378"/>
      <c r="G71" s="29" t="s">
        <v>63</v>
      </c>
      <c r="H71" s="30" t="s">
        <v>33</v>
      </c>
      <c r="I71" s="301"/>
      <c r="J71" s="302"/>
      <c r="K71" s="78" t="s">
        <v>63</v>
      </c>
      <c r="L71" s="97">
        <v>82</v>
      </c>
      <c r="M71" s="117"/>
      <c r="N71" s="399">
        <f t="shared" si="0"/>
        <v>0</v>
      </c>
      <c r="O71" s="400"/>
    </row>
    <row r="72" spans="1:15" x14ac:dyDescent="0.3">
      <c r="A72" s="190" t="s">
        <v>141</v>
      </c>
      <c r="B72" s="191"/>
      <c r="C72" s="226" t="s">
        <v>142</v>
      </c>
      <c r="D72" s="226"/>
      <c r="E72" s="226">
        <v>16</v>
      </c>
      <c r="F72" s="226"/>
      <c r="G72" s="40" t="s">
        <v>63</v>
      </c>
      <c r="H72" s="31" t="s">
        <v>33</v>
      </c>
      <c r="I72" s="228"/>
      <c r="J72" s="228"/>
      <c r="K72" s="35" t="s">
        <v>63</v>
      </c>
      <c r="L72" s="47">
        <v>16</v>
      </c>
      <c r="M72" s="114"/>
      <c r="N72" s="395">
        <f t="shared" ref="N72:N80" si="1">L72*M72</f>
        <v>0</v>
      </c>
      <c r="O72" s="396"/>
    </row>
    <row r="73" spans="1:15" x14ac:dyDescent="0.3">
      <c r="A73" s="192"/>
      <c r="B73" s="193"/>
      <c r="C73" s="181" t="s">
        <v>143</v>
      </c>
      <c r="D73" s="181"/>
      <c r="E73" s="181">
        <v>8</v>
      </c>
      <c r="F73" s="181"/>
      <c r="G73" s="89" t="s">
        <v>63</v>
      </c>
      <c r="H73" s="34" t="s">
        <v>33</v>
      </c>
      <c r="I73" s="230"/>
      <c r="J73" s="230"/>
      <c r="K73" s="42" t="s">
        <v>63</v>
      </c>
      <c r="L73" s="74">
        <v>8</v>
      </c>
      <c r="M73" s="75"/>
      <c r="N73" s="397">
        <f t="shared" si="1"/>
        <v>0</v>
      </c>
      <c r="O73" s="398"/>
    </row>
    <row r="74" spans="1:15" x14ac:dyDescent="0.3">
      <c r="A74" s="192"/>
      <c r="B74" s="193"/>
      <c r="C74" s="181" t="s">
        <v>135</v>
      </c>
      <c r="D74" s="181"/>
      <c r="E74" s="181">
        <v>39</v>
      </c>
      <c r="F74" s="181"/>
      <c r="G74" s="89" t="s">
        <v>63</v>
      </c>
      <c r="H74" s="34" t="s">
        <v>33</v>
      </c>
      <c r="I74" s="230"/>
      <c r="J74" s="230"/>
      <c r="K74" s="42" t="s">
        <v>63</v>
      </c>
      <c r="L74" s="74">
        <v>39</v>
      </c>
      <c r="M74" s="75"/>
      <c r="N74" s="397">
        <f t="shared" si="1"/>
        <v>0</v>
      </c>
      <c r="O74" s="398"/>
    </row>
    <row r="75" spans="1:15" x14ac:dyDescent="0.3">
      <c r="A75" s="192"/>
      <c r="B75" s="193"/>
      <c r="C75" s="181" t="s">
        <v>144</v>
      </c>
      <c r="D75" s="181"/>
      <c r="E75" s="181">
        <v>120</v>
      </c>
      <c r="F75" s="181"/>
      <c r="G75" s="89" t="s">
        <v>63</v>
      </c>
      <c r="H75" s="34" t="s">
        <v>33</v>
      </c>
      <c r="I75" s="230"/>
      <c r="J75" s="230"/>
      <c r="K75" s="42" t="s">
        <v>63</v>
      </c>
      <c r="L75" s="74">
        <v>120</v>
      </c>
      <c r="M75" s="75"/>
      <c r="N75" s="397">
        <f t="shared" si="1"/>
        <v>0</v>
      </c>
      <c r="O75" s="398"/>
    </row>
    <row r="76" spans="1:15" x14ac:dyDescent="0.3">
      <c r="A76" s="192"/>
      <c r="B76" s="193"/>
      <c r="C76" s="181" t="s">
        <v>132</v>
      </c>
      <c r="D76" s="181"/>
      <c r="E76" s="181">
        <v>8</v>
      </c>
      <c r="F76" s="181"/>
      <c r="G76" s="89" t="s">
        <v>63</v>
      </c>
      <c r="H76" s="34" t="s">
        <v>33</v>
      </c>
      <c r="I76" s="230"/>
      <c r="J76" s="230"/>
      <c r="K76" s="42" t="s">
        <v>63</v>
      </c>
      <c r="L76" s="74">
        <v>8</v>
      </c>
      <c r="M76" s="75"/>
      <c r="N76" s="397">
        <f t="shared" si="1"/>
        <v>0</v>
      </c>
      <c r="O76" s="398"/>
    </row>
    <row r="77" spans="1:15" x14ac:dyDescent="0.3">
      <c r="A77" s="192"/>
      <c r="B77" s="193"/>
      <c r="C77" s="181" t="s">
        <v>170</v>
      </c>
      <c r="D77" s="181"/>
      <c r="E77" s="181">
        <v>180</v>
      </c>
      <c r="F77" s="181"/>
      <c r="G77" s="89" t="s">
        <v>2</v>
      </c>
      <c r="H77" s="34" t="s">
        <v>33</v>
      </c>
      <c r="I77" s="230"/>
      <c r="J77" s="230"/>
      <c r="K77" s="42" t="s">
        <v>2</v>
      </c>
      <c r="L77" s="74">
        <v>180</v>
      </c>
      <c r="M77" s="75"/>
      <c r="N77" s="397">
        <f t="shared" si="1"/>
        <v>0</v>
      </c>
      <c r="O77" s="398"/>
    </row>
    <row r="78" spans="1:15" x14ac:dyDescent="0.3">
      <c r="A78" s="192"/>
      <c r="B78" s="193"/>
      <c r="C78" s="181" t="s">
        <v>145</v>
      </c>
      <c r="D78" s="181"/>
      <c r="E78" s="181">
        <v>8</v>
      </c>
      <c r="F78" s="181"/>
      <c r="G78" s="89" t="s">
        <v>63</v>
      </c>
      <c r="H78" s="34" t="s">
        <v>33</v>
      </c>
      <c r="I78" s="230"/>
      <c r="J78" s="230"/>
      <c r="K78" s="42" t="s">
        <v>63</v>
      </c>
      <c r="L78" s="74">
        <v>8</v>
      </c>
      <c r="M78" s="75"/>
      <c r="N78" s="397">
        <f t="shared" si="1"/>
        <v>0</v>
      </c>
      <c r="O78" s="398"/>
    </row>
    <row r="79" spans="1:15" x14ac:dyDescent="0.3">
      <c r="A79" s="192"/>
      <c r="B79" s="193"/>
      <c r="C79" s="181" t="s">
        <v>169</v>
      </c>
      <c r="D79" s="181"/>
      <c r="E79" s="181">
        <v>12</v>
      </c>
      <c r="F79" s="181"/>
      <c r="G79" s="89" t="s">
        <v>2</v>
      </c>
      <c r="H79" s="34" t="s">
        <v>33</v>
      </c>
      <c r="I79" s="230"/>
      <c r="J79" s="230"/>
      <c r="K79" s="42" t="s">
        <v>2</v>
      </c>
      <c r="L79" s="74">
        <v>12</v>
      </c>
      <c r="M79" s="75"/>
      <c r="N79" s="397">
        <f t="shared" si="1"/>
        <v>0</v>
      </c>
      <c r="O79" s="398"/>
    </row>
    <row r="80" spans="1:15" ht="13.5" thickBot="1" x14ac:dyDescent="0.35">
      <c r="A80" s="199"/>
      <c r="B80" s="200"/>
      <c r="C80" s="298" t="s">
        <v>146</v>
      </c>
      <c r="D80" s="298"/>
      <c r="E80" s="298">
        <v>8</v>
      </c>
      <c r="F80" s="298"/>
      <c r="G80" s="50" t="s">
        <v>2</v>
      </c>
      <c r="H80" s="111" t="s">
        <v>33</v>
      </c>
      <c r="I80" s="290"/>
      <c r="J80" s="290"/>
      <c r="K80" s="36" t="s">
        <v>2</v>
      </c>
      <c r="L80" s="52">
        <v>8</v>
      </c>
      <c r="M80" s="112"/>
      <c r="N80" s="401">
        <f t="shared" si="1"/>
        <v>0</v>
      </c>
      <c r="O80" s="402"/>
    </row>
    <row r="81" spans="1:15" ht="15" customHeight="1" x14ac:dyDescent="0.3">
      <c r="A81" s="190" t="s">
        <v>147</v>
      </c>
      <c r="B81" s="191"/>
      <c r="C81" s="336" t="s">
        <v>171</v>
      </c>
      <c r="D81" s="336"/>
      <c r="E81" s="226">
        <v>54</v>
      </c>
      <c r="F81" s="226"/>
      <c r="G81" s="45" t="s">
        <v>63</v>
      </c>
      <c r="H81" s="46" t="s">
        <v>33</v>
      </c>
      <c r="I81" s="228"/>
      <c r="J81" s="228"/>
      <c r="K81" s="35" t="s">
        <v>63</v>
      </c>
      <c r="L81" s="47">
        <v>54</v>
      </c>
      <c r="M81" s="114"/>
      <c r="N81" s="164">
        <f t="shared" ref="N81:N95" si="2">L81*M81</f>
        <v>0</v>
      </c>
      <c r="O81" s="293"/>
    </row>
    <row r="82" spans="1:15" x14ac:dyDescent="0.3">
      <c r="A82" s="192"/>
      <c r="B82" s="193"/>
      <c r="C82" s="324" t="s">
        <v>172</v>
      </c>
      <c r="D82" s="324"/>
      <c r="E82" s="181">
        <v>54</v>
      </c>
      <c r="F82" s="181"/>
      <c r="G82" s="89" t="s">
        <v>63</v>
      </c>
      <c r="H82" s="93" t="s">
        <v>33</v>
      </c>
      <c r="I82" s="230"/>
      <c r="J82" s="230"/>
      <c r="K82" s="42" t="s">
        <v>63</v>
      </c>
      <c r="L82" s="74">
        <v>54</v>
      </c>
      <c r="M82" s="75"/>
      <c r="N82" s="276">
        <f t="shared" si="2"/>
        <v>0</v>
      </c>
      <c r="O82" s="283"/>
    </row>
    <row r="83" spans="1:15" x14ac:dyDescent="0.3">
      <c r="A83" s="192"/>
      <c r="B83" s="193"/>
      <c r="C83" s="324" t="s">
        <v>173</v>
      </c>
      <c r="D83" s="324"/>
      <c r="E83" s="181">
        <v>144</v>
      </c>
      <c r="F83" s="181"/>
      <c r="G83" s="115" t="s">
        <v>2</v>
      </c>
      <c r="H83" s="93" t="s">
        <v>33</v>
      </c>
      <c r="I83" s="230"/>
      <c r="J83" s="230"/>
      <c r="K83" s="42" t="s">
        <v>2</v>
      </c>
      <c r="L83" s="74">
        <v>144</v>
      </c>
      <c r="M83" s="75"/>
      <c r="N83" s="276">
        <f t="shared" si="2"/>
        <v>0</v>
      </c>
      <c r="O83" s="283"/>
    </row>
    <row r="84" spans="1:15" x14ac:dyDescent="0.3">
      <c r="A84" s="192"/>
      <c r="B84" s="193"/>
      <c r="C84" s="324" t="s">
        <v>137</v>
      </c>
      <c r="D84" s="324"/>
      <c r="E84" s="181">
        <v>12</v>
      </c>
      <c r="F84" s="181"/>
      <c r="G84" s="115" t="s">
        <v>63</v>
      </c>
      <c r="H84" s="93" t="s">
        <v>33</v>
      </c>
      <c r="I84" s="230"/>
      <c r="J84" s="230"/>
      <c r="K84" s="42" t="s">
        <v>63</v>
      </c>
      <c r="L84" s="74">
        <v>12</v>
      </c>
      <c r="M84" s="75"/>
      <c r="N84" s="276">
        <f t="shared" si="2"/>
        <v>0</v>
      </c>
      <c r="O84" s="283"/>
    </row>
    <row r="85" spans="1:15" x14ac:dyDescent="0.3">
      <c r="A85" s="192"/>
      <c r="B85" s="193"/>
      <c r="C85" s="324" t="s">
        <v>148</v>
      </c>
      <c r="D85" s="324"/>
      <c r="E85" s="181">
        <v>54</v>
      </c>
      <c r="F85" s="181"/>
      <c r="G85" s="115" t="s">
        <v>63</v>
      </c>
      <c r="H85" s="93" t="s">
        <v>33</v>
      </c>
      <c r="I85" s="230"/>
      <c r="J85" s="230"/>
      <c r="K85" s="42" t="s">
        <v>63</v>
      </c>
      <c r="L85" s="74">
        <v>54</v>
      </c>
      <c r="M85" s="75"/>
      <c r="N85" s="276">
        <f t="shared" si="2"/>
        <v>0</v>
      </c>
      <c r="O85" s="283"/>
    </row>
    <row r="86" spans="1:15" x14ac:dyDescent="0.3">
      <c r="A86" s="192"/>
      <c r="B86" s="193"/>
      <c r="C86" s="322" t="s">
        <v>149</v>
      </c>
      <c r="D86" s="322"/>
      <c r="E86" s="181">
        <v>4</v>
      </c>
      <c r="F86" s="181"/>
      <c r="G86" s="115" t="s">
        <v>63</v>
      </c>
      <c r="H86" s="93" t="s">
        <v>33</v>
      </c>
      <c r="I86" s="230"/>
      <c r="J86" s="230"/>
      <c r="K86" s="42" t="s">
        <v>63</v>
      </c>
      <c r="L86" s="74">
        <v>4</v>
      </c>
      <c r="M86" s="75"/>
      <c r="N86" s="276">
        <f t="shared" si="2"/>
        <v>0</v>
      </c>
      <c r="O86" s="283"/>
    </row>
    <row r="87" spans="1:15" x14ac:dyDescent="0.3">
      <c r="A87" s="192"/>
      <c r="B87" s="193"/>
      <c r="C87" s="322" t="s">
        <v>145</v>
      </c>
      <c r="D87" s="322"/>
      <c r="E87" s="181">
        <v>54</v>
      </c>
      <c r="F87" s="181"/>
      <c r="G87" s="115" t="s">
        <v>63</v>
      </c>
      <c r="H87" s="93" t="s">
        <v>33</v>
      </c>
      <c r="I87" s="230"/>
      <c r="J87" s="230"/>
      <c r="K87" s="42" t="s">
        <v>63</v>
      </c>
      <c r="L87" s="74">
        <v>54</v>
      </c>
      <c r="M87" s="75"/>
      <c r="N87" s="276">
        <f t="shared" si="2"/>
        <v>0</v>
      </c>
      <c r="O87" s="283"/>
    </row>
    <row r="88" spans="1:15" x14ac:dyDescent="0.3">
      <c r="A88" s="192"/>
      <c r="B88" s="193"/>
      <c r="C88" s="322" t="s">
        <v>156</v>
      </c>
      <c r="D88" s="322"/>
      <c r="E88" s="181">
        <v>54</v>
      </c>
      <c r="F88" s="181"/>
      <c r="G88" s="115" t="s">
        <v>63</v>
      </c>
      <c r="H88" s="93" t="s">
        <v>33</v>
      </c>
      <c r="I88" s="230"/>
      <c r="J88" s="230"/>
      <c r="K88" s="42" t="s">
        <v>63</v>
      </c>
      <c r="L88" s="74">
        <v>54</v>
      </c>
      <c r="M88" s="75"/>
      <c r="N88" s="276">
        <f t="shared" si="2"/>
        <v>0</v>
      </c>
      <c r="O88" s="283"/>
    </row>
    <row r="89" spans="1:15" ht="19" customHeight="1" thickBot="1" x14ac:dyDescent="0.35">
      <c r="A89" s="194"/>
      <c r="B89" s="195"/>
      <c r="C89" s="323" t="s">
        <v>174</v>
      </c>
      <c r="D89" s="323"/>
      <c r="E89" s="196">
        <v>54</v>
      </c>
      <c r="F89" s="196"/>
      <c r="G89" s="116" t="s">
        <v>63</v>
      </c>
      <c r="H89" s="108" t="s">
        <v>33</v>
      </c>
      <c r="I89" s="280"/>
      <c r="J89" s="280"/>
      <c r="K89" s="78" t="s">
        <v>63</v>
      </c>
      <c r="L89" s="97">
        <v>54</v>
      </c>
      <c r="M89" s="117"/>
      <c r="N89" s="277">
        <f t="shared" si="2"/>
        <v>0</v>
      </c>
      <c r="O89" s="284"/>
    </row>
    <row r="90" spans="1:15" ht="19" customHeight="1" x14ac:dyDescent="0.3">
      <c r="A90" s="197" t="s">
        <v>150</v>
      </c>
      <c r="B90" s="198"/>
      <c r="C90" s="341" t="s">
        <v>176</v>
      </c>
      <c r="D90" s="341"/>
      <c r="E90" s="180">
        <v>12</v>
      </c>
      <c r="F90" s="180"/>
      <c r="G90" s="110" t="s">
        <v>63</v>
      </c>
      <c r="H90" s="99" t="s">
        <v>33</v>
      </c>
      <c r="I90" s="247"/>
      <c r="J90" s="247"/>
      <c r="K90" s="41" t="s">
        <v>63</v>
      </c>
      <c r="L90" s="64">
        <v>12</v>
      </c>
      <c r="M90" s="113"/>
      <c r="N90" s="167">
        <f t="shared" si="2"/>
        <v>0</v>
      </c>
      <c r="O90" s="282"/>
    </row>
    <row r="91" spans="1:15" ht="19" customHeight="1" x14ac:dyDescent="0.3">
      <c r="A91" s="192"/>
      <c r="B91" s="193"/>
      <c r="C91" s="322" t="s">
        <v>124</v>
      </c>
      <c r="D91" s="322"/>
      <c r="E91" s="181">
        <v>5</v>
      </c>
      <c r="F91" s="181"/>
      <c r="G91" s="115" t="s">
        <v>63</v>
      </c>
      <c r="H91" s="93" t="s">
        <v>33</v>
      </c>
      <c r="I91" s="230"/>
      <c r="J91" s="230"/>
      <c r="K91" s="42" t="s">
        <v>63</v>
      </c>
      <c r="L91" s="74">
        <v>5</v>
      </c>
      <c r="M91" s="75"/>
      <c r="N91" s="276">
        <f t="shared" si="2"/>
        <v>0</v>
      </c>
      <c r="O91" s="283"/>
    </row>
    <row r="92" spans="1:15" ht="19" customHeight="1" x14ac:dyDescent="0.3">
      <c r="A92" s="192"/>
      <c r="B92" s="193"/>
      <c r="C92" s="322" t="s">
        <v>151</v>
      </c>
      <c r="D92" s="322"/>
      <c r="E92" s="181">
        <v>6</v>
      </c>
      <c r="F92" s="181"/>
      <c r="G92" s="115" t="s">
        <v>63</v>
      </c>
      <c r="H92" s="93" t="s">
        <v>33</v>
      </c>
      <c r="I92" s="230"/>
      <c r="J92" s="230"/>
      <c r="K92" s="42" t="s">
        <v>63</v>
      </c>
      <c r="L92" s="74">
        <v>6</v>
      </c>
      <c r="M92" s="75"/>
      <c r="N92" s="276">
        <f t="shared" si="2"/>
        <v>0</v>
      </c>
      <c r="O92" s="283"/>
    </row>
    <row r="93" spans="1:15" ht="19" customHeight="1" x14ac:dyDescent="0.3">
      <c r="A93" s="192"/>
      <c r="B93" s="193"/>
      <c r="C93" s="322" t="s">
        <v>175</v>
      </c>
      <c r="D93" s="322"/>
      <c r="E93" s="181">
        <v>15</v>
      </c>
      <c r="F93" s="181"/>
      <c r="G93" s="115" t="s">
        <v>63</v>
      </c>
      <c r="H93" s="93" t="s">
        <v>33</v>
      </c>
      <c r="I93" s="230"/>
      <c r="J93" s="230"/>
      <c r="K93" s="42" t="s">
        <v>63</v>
      </c>
      <c r="L93" s="74">
        <v>15</v>
      </c>
      <c r="M93" s="75"/>
      <c r="N93" s="276">
        <f t="shared" si="2"/>
        <v>0</v>
      </c>
      <c r="O93" s="283"/>
    </row>
    <row r="94" spans="1:15" ht="19" customHeight="1" x14ac:dyDescent="0.3">
      <c r="A94" s="192"/>
      <c r="B94" s="193"/>
      <c r="C94" s="322" t="s">
        <v>152</v>
      </c>
      <c r="D94" s="322"/>
      <c r="E94" s="181">
        <v>2</v>
      </c>
      <c r="F94" s="181"/>
      <c r="G94" s="115" t="s">
        <v>63</v>
      </c>
      <c r="H94" s="93" t="s">
        <v>33</v>
      </c>
      <c r="I94" s="230"/>
      <c r="J94" s="230"/>
      <c r="K94" s="42" t="s">
        <v>63</v>
      </c>
      <c r="L94" s="74">
        <v>2</v>
      </c>
      <c r="M94" s="75"/>
      <c r="N94" s="276">
        <f t="shared" si="2"/>
        <v>0</v>
      </c>
      <c r="O94" s="283"/>
    </row>
    <row r="95" spans="1:15" ht="13.5" thickBot="1" x14ac:dyDescent="0.35">
      <c r="A95" s="194"/>
      <c r="B95" s="195"/>
      <c r="C95" s="323" t="s">
        <v>153</v>
      </c>
      <c r="D95" s="323"/>
      <c r="E95" s="196">
        <v>2</v>
      </c>
      <c r="F95" s="196"/>
      <c r="G95" s="116" t="s">
        <v>63</v>
      </c>
      <c r="H95" s="108" t="s">
        <v>33</v>
      </c>
      <c r="I95" s="280"/>
      <c r="J95" s="280"/>
      <c r="K95" s="78" t="s">
        <v>63</v>
      </c>
      <c r="L95" s="97">
        <v>2</v>
      </c>
      <c r="M95" s="117"/>
      <c r="N95" s="277">
        <f t="shared" si="2"/>
        <v>0</v>
      </c>
      <c r="O95" s="284"/>
    </row>
    <row r="96" spans="1:15" ht="13.5" thickBot="1" x14ac:dyDescent="0.35">
      <c r="A96" s="355" t="s">
        <v>4</v>
      </c>
      <c r="B96" s="356"/>
      <c r="C96" s="217"/>
      <c r="D96" s="217"/>
      <c r="E96" s="218" t="s">
        <v>26</v>
      </c>
      <c r="F96" s="218"/>
      <c r="G96" s="76"/>
      <c r="H96" s="76" t="s">
        <v>28</v>
      </c>
      <c r="I96" s="357"/>
      <c r="J96" s="357"/>
      <c r="K96" s="219"/>
      <c r="L96" s="249"/>
      <c r="M96" s="338"/>
      <c r="N96" s="337"/>
      <c r="O96" s="263"/>
    </row>
    <row r="97" spans="1:15" ht="13.5" thickBot="1" x14ac:dyDescent="0.35">
      <c r="A97" s="350" t="s">
        <v>3</v>
      </c>
      <c r="B97" s="351"/>
      <c r="C97" s="243"/>
      <c r="D97" s="243"/>
      <c r="E97" s="244" t="s">
        <v>26</v>
      </c>
      <c r="F97" s="244"/>
      <c r="G97" s="77"/>
      <c r="H97" s="77" t="s">
        <v>28</v>
      </c>
      <c r="I97" s="352"/>
      <c r="J97" s="352"/>
      <c r="K97" s="245"/>
      <c r="L97" s="339"/>
      <c r="M97" s="340"/>
      <c r="N97" s="353"/>
      <c r="O97" s="354"/>
    </row>
    <row r="98" spans="1:15" x14ac:dyDescent="0.3">
      <c r="A98" s="346" t="s">
        <v>54</v>
      </c>
      <c r="B98" s="347"/>
      <c r="C98" s="226"/>
      <c r="D98" s="226"/>
      <c r="E98" s="226" t="s">
        <v>26</v>
      </c>
      <c r="F98" s="226"/>
      <c r="G98" s="237" t="s">
        <v>30</v>
      </c>
      <c r="H98" s="239" t="s">
        <v>28</v>
      </c>
      <c r="I98" s="228"/>
      <c r="J98" s="228"/>
      <c r="K98" s="250"/>
      <c r="L98" s="251"/>
      <c r="M98" s="343"/>
      <c r="N98" s="344"/>
      <c r="O98" s="259"/>
    </row>
    <row r="99" spans="1:15" ht="13.5" thickBot="1" x14ac:dyDescent="0.35">
      <c r="A99" s="348"/>
      <c r="B99" s="349"/>
      <c r="C99" s="236"/>
      <c r="D99" s="236"/>
      <c r="E99" s="236"/>
      <c r="F99" s="236"/>
      <c r="G99" s="238"/>
      <c r="H99" s="240"/>
      <c r="I99" s="257"/>
      <c r="J99" s="257"/>
      <c r="K99" s="252"/>
      <c r="L99" s="249"/>
      <c r="M99" s="338"/>
      <c r="N99" s="345"/>
      <c r="O99" s="261"/>
    </row>
    <row r="100" spans="1:15" ht="21.65" customHeight="1" thickBot="1" x14ac:dyDescent="0.45">
      <c r="A100" s="222" t="s">
        <v>56</v>
      </c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4"/>
      <c r="N100" s="255">
        <f>SUM(N14:O99)</f>
        <v>0</v>
      </c>
      <c r="O100" s="256"/>
    </row>
  </sheetData>
  <mergeCells count="356">
    <mergeCell ref="A90:B95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94:O94"/>
    <mergeCell ref="N95:O95"/>
    <mergeCell ref="C85:D85"/>
    <mergeCell ref="E94:F94"/>
    <mergeCell ref="I94:J94"/>
    <mergeCell ref="A81:B89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54:O55"/>
    <mergeCell ref="N56:O57"/>
    <mergeCell ref="N65:O65"/>
    <mergeCell ref="N66:O66"/>
    <mergeCell ref="N67:O67"/>
    <mergeCell ref="N68:O68"/>
    <mergeCell ref="N69:O69"/>
    <mergeCell ref="N70:O70"/>
    <mergeCell ref="N71:O71"/>
    <mergeCell ref="N63:O64"/>
    <mergeCell ref="N58:O62"/>
    <mergeCell ref="M58:M62"/>
    <mergeCell ref="C63:D63"/>
    <mergeCell ref="C64:D64"/>
    <mergeCell ref="I30:J30"/>
    <mergeCell ref="M63:M64"/>
    <mergeCell ref="I71:J71"/>
    <mergeCell ref="I64:J64"/>
    <mergeCell ref="I65:J65"/>
    <mergeCell ref="I66:J66"/>
    <mergeCell ref="I67:J67"/>
    <mergeCell ref="I68:J68"/>
    <mergeCell ref="I69:J69"/>
    <mergeCell ref="I70:J70"/>
    <mergeCell ref="I58:J58"/>
    <mergeCell ref="I59:J59"/>
    <mergeCell ref="I60:J60"/>
    <mergeCell ref="I63:J63"/>
    <mergeCell ref="I53:J53"/>
    <mergeCell ref="L54:L55"/>
    <mergeCell ref="K54:K55"/>
    <mergeCell ref="M54:M55"/>
    <mergeCell ref="K56:K57"/>
    <mergeCell ref="L56:L57"/>
    <mergeCell ref="M56:M57"/>
    <mergeCell ref="K63:K64"/>
    <mergeCell ref="L63:L64"/>
    <mergeCell ref="I57:J57"/>
    <mergeCell ref="I56:J56"/>
    <mergeCell ref="I55:J55"/>
    <mergeCell ref="I54:J54"/>
    <mergeCell ref="C25:D25"/>
    <mergeCell ref="C24:D24"/>
    <mergeCell ref="K14:K25"/>
    <mergeCell ref="L14:L25"/>
    <mergeCell ref="I61:J61"/>
    <mergeCell ref="I39:J39"/>
    <mergeCell ref="I40:J40"/>
    <mergeCell ref="I41:J41"/>
    <mergeCell ref="I42:J42"/>
    <mergeCell ref="I43:J43"/>
    <mergeCell ref="I32:J32"/>
    <mergeCell ref="I33:J33"/>
    <mergeCell ref="I34:J34"/>
    <mergeCell ref="I23:J23"/>
    <mergeCell ref="I24:J24"/>
    <mergeCell ref="I25:J25"/>
    <mergeCell ref="E45:F45"/>
    <mergeCell ref="I14:J14"/>
    <mergeCell ref="C21:D21"/>
    <mergeCell ref="C50:D50"/>
    <mergeCell ref="C51:D51"/>
    <mergeCell ref="C52:D52"/>
    <mergeCell ref="I49:J49"/>
    <mergeCell ref="I50:J50"/>
    <mergeCell ref="I51:J51"/>
    <mergeCell ref="I52:J52"/>
    <mergeCell ref="I38:J38"/>
    <mergeCell ref="C54:D54"/>
    <mergeCell ref="C55:D55"/>
    <mergeCell ref="E35:F35"/>
    <mergeCell ref="K35:K43"/>
    <mergeCell ref="L35:L43"/>
    <mergeCell ref="M35:M43"/>
    <mergeCell ref="C36:D36"/>
    <mergeCell ref="C23:D23"/>
    <mergeCell ref="C22:D22"/>
    <mergeCell ref="I15:J15"/>
    <mergeCell ref="I16:J16"/>
    <mergeCell ref="I17:J17"/>
    <mergeCell ref="I18:J18"/>
    <mergeCell ref="I19:J19"/>
    <mergeCell ref="I20:J20"/>
    <mergeCell ref="I21:J21"/>
    <mergeCell ref="I22:J22"/>
    <mergeCell ref="N14:O25"/>
    <mergeCell ref="M14:M25"/>
    <mergeCell ref="N26:O34"/>
    <mergeCell ref="I35:J35"/>
    <mergeCell ref="I36:J36"/>
    <mergeCell ref="I37:J37"/>
    <mergeCell ref="E91:F91"/>
    <mergeCell ref="E92:F92"/>
    <mergeCell ref="E93:F93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90:J90"/>
    <mergeCell ref="I91:J91"/>
    <mergeCell ref="I92:J92"/>
    <mergeCell ref="I93:J93"/>
    <mergeCell ref="E54:F54"/>
    <mergeCell ref="E55:F55"/>
    <mergeCell ref="N35:O43"/>
    <mergeCell ref="E46:F46"/>
    <mergeCell ref="C77:D77"/>
    <mergeCell ref="C80:D80"/>
    <mergeCell ref="C78:D78"/>
    <mergeCell ref="C79:D79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A63:B64"/>
    <mergeCell ref="C67:D67"/>
    <mergeCell ref="C68:D68"/>
    <mergeCell ref="C69:D69"/>
    <mergeCell ref="C70:D70"/>
    <mergeCell ref="C71:D71"/>
    <mergeCell ref="C72:D72"/>
    <mergeCell ref="E71:F71"/>
    <mergeCell ref="E70:F70"/>
    <mergeCell ref="E69:F69"/>
    <mergeCell ref="E68:F68"/>
    <mergeCell ref="E67:F67"/>
    <mergeCell ref="E66:F66"/>
    <mergeCell ref="E65:F65"/>
    <mergeCell ref="E63:F63"/>
    <mergeCell ref="E64:F64"/>
    <mergeCell ref="C66:D66"/>
    <mergeCell ref="C65:D65"/>
    <mergeCell ref="A65:B71"/>
    <mergeCell ref="A72:B80"/>
    <mergeCell ref="C73:D73"/>
    <mergeCell ref="C74:D74"/>
    <mergeCell ref="C75:D75"/>
    <mergeCell ref="C76:D76"/>
    <mergeCell ref="K44:K47"/>
    <mergeCell ref="L44:L47"/>
    <mergeCell ref="M44:M47"/>
    <mergeCell ref="N44:O47"/>
    <mergeCell ref="A56:B57"/>
    <mergeCell ref="A58:B62"/>
    <mergeCell ref="L58:L62"/>
    <mergeCell ref="K58:K62"/>
    <mergeCell ref="E58:F58"/>
    <mergeCell ref="E59:F59"/>
    <mergeCell ref="E61:F61"/>
    <mergeCell ref="E60:F60"/>
    <mergeCell ref="E62:F62"/>
    <mergeCell ref="C56:D56"/>
    <mergeCell ref="C57:D57"/>
    <mergeCell ref="I62:J62"/>
    <mergeCell ref="E56:F56"/>
    <mergeCell ref="E57:F57"/>
    <mergeCell ref="C62:D62"/>
    <mergeCell ref="C61:D61"/>
    <mergeCell ref="C60:D60"/>
    <mergeCell ref="C59:D59"/>
    <mergeCell ref="C58:D58"/>
    <mergeCell ref="I48:J48"/>
    <mergeCell ref="K48:K53"/>
    <mergeCell ref="L48:L53"/>
    <mergeCell ref="M48:M53"/>
    <mergeCell ref="N48:O53"/>
    <mergeCell ref="C49:D49"/>
    <mergeCell ref="E49:F49"/>
    <mergeCell ref="E50:F50"/>
    <mergeCell ref="E51:F51"/>
    <mergeCell ref="E52:F52"/>
    <mergeCell ref="C53:D53"/>
    <mergeCell ref="E53:F53"/>
    <mergeCell ref="E37:F37"/>
    <mergeCell ref="C38:D38"/>
    <mergeCell ref="E38:F38"/>
    <mergeCell ref="C39:D39"/>
    <mergeCell ref="E39:F39"/>
    <mergeCell ref="C40:D40"/>
    <mergeCell ref="E40:F40"/>
    <mergeCell ref="A48:B53"/>
    <mergeCell ref="A54:B55"/>
    <mergeCell ref="A44:B47"/>
    <mergeCell ref="C42:D42"/>
    <mergeCell ref="E42:F42"/>
    <mergeCell ref="C43:D43"/>
    <mergeCell ref="C41:D41"/>
    <mergeCell ref="E41:F41"/>
    <mergeCell ref="E43:F43"/>
    <mergeCell ref="C48:D48"/>
    <mergeCell ref="E48:F48"/>
    <mergeCell ref="C44:D44"/>
    <mergeCell ref="E44:F44"/>
    <mergeCell ref="C46:D46"/>
    <mergeCell ref="C47:D47"/>
    <mergeCell ref="E47:F47"/>
    <mergeCell ref="C45:D45"/>
    <mergeCell ref="I26:J26"/>
    <mergeCell ref="K26:K34"/>
    <mergeCell ref="L26:L34"/>
    <mergeCell ref="M26:M34"/>
    <mergeCell ref="C27:D27"/>
    <mergeCell ref="E27:F27"/>
    <mergeCell ref="I27:J27"/>
    <mergeCell ref="C28:D28"/>
    <mergeCell ref="E28:F28"/>
    <mergeCell ref="I28:J28"/>
    <mergeCell ref="C29:D29"/>
    <mergeCell ref="E29:F29"/>
    <mergeCell ref="I29:J29"/>
    <mergeCell ref="C30:D30"/>
    <mergeCell ref="E30:F30"/>
    <mergeCell ref="C31:D31"/>
    <mergeCell ref="E31:F31"/>
    <mergeCell ref="C32:D32"/>
    <mergeCell ref="E32:F32"/>
    <mergeCell ref="E36:F36"/>
    <mergeCell ref="C37:D37"/>
    <mergeCell ref="C34:D34"/>
    <mergeCell ref="E34:F34"/>
    <mergeCell ref="I31:J31"/>
    <mergeCell ref="K98:M99"/>
    <mergeCell ref="A100:M100"/>
    <mergeCell ref="N100:O100"/>
    <mergeCell ref="I98:J99"/>
    <mergeCell ref="N98:O99"/>
    <mergeCell ref="A98:B99"/>
    <mergeCell ref="C98:D99"/>
    <mergeCell ref="E98:F99"/>
    <mergeCell ref="G98:G99"/>
    <mergeCell ref="H98:H99"/>
    <mergeCell ref="A97:B97"/>
    <mergeCell ref="C97:D97"/>
    <mergeCell ref="E97:F97"/>
    <mergeCell ref="I97:J97"/>
    <mergeCell ref="N97:O97"/>
    <mergeCell ref="A96:B96"/>
    <mergeCell ref="C96:D96"/>
    <mergeCell ref="E96:F96"/>
    <mergeCell ref="I96:J96"/>
    <mergeCell ref="N96:O96"/>
    <mergeCell ref="K96:M96"/>
    <mergeCell ref="K97:M97"/>
    <mergeCell ref="I81:J81"/>
    <mergeCell ref="E89:F89"/>
    <mergeCell ref="I89:J89"/>
    <mergeCell ref="C95:D95"/>
    <mergeCell ref="E95:F95"/>
    <mergeCell ref="I95:J95"/>
    <mergeCell ref="E87:F87"/>
    <mergeCell ref="I87:J87"/>
    <mergeCell ref="C88:D88"/>
    <mergeCell ref="E88:F88"/>
    <mergeCell ref="I88:J88"/>
    <mergeCell ref="C90:D90"/>
    <mergeCell ref="C91:D91"/>
    <mergeCell ref="C92:D92"/>
    <mergeCell ref="C93:D93"/>
    <mergeCell ref="C94:D94"/>
    <mergeCell ref="E90:F90"/>
    <mergeCell ref="A14:B25"/>
    <mergeCell ref="C14:D14"/>
    <mergeCell ref="C15:D15"/>
    <mergeCell ref="C16:D16"/>
    <mergeCell ref="C17:D17"/>
    <mergeCell ref="C20:D20"/>
    <mergeCell ref="C81:D81"/>
    <mergeCell ref="E81:F81"/>
    <mergeCell ref="A26:B34"/>
    <mergeCell ref="C26:D26"/>
    <mergeCell ref="E26:F26"/>
    <mergeCell ref="A35:B43"/>
    <mergeCell ref="C35:D35"/>
    <mergeCell ref="E16:F16"/>
    <mergeCell ref="E17:F17"/>
    <mergeCell ref="E18:F18"/>
    <mergeCell ref="E19:F19"/>
    <mergeCell ref="E20:F20"/>
    <mergeCell ref="E21:F21"/>
    <mergeCell ref="E22:F22"/>
    <mergeCell ref="E23:F23"/>
    <mergeCell ref="E14:F14"/>
    <mergeCell ref="E15:F15"/>
    <mergeCell ref="C33:D33"/>
    <mergeCell ref="N13:O13"/>
    <mergeCell ref="C87:D87"/>
    <mergeCell ref="C89:D89"/>
    <mergeCell ref="C82:D82"/>
    <mergeCell ref="E82:F82"/>
    <mergeCell ref="I82:J82"/>
    <mergeCell ref="C83:D83"/>
    <mergeCell ref="E83:F83"/>
    <mergeCell ref="I83:J83"/>
    <mergeCell ref="C84:D84"/>
    <mergeCell ref="E84:F84"/>
    <mergeCell ref="I84:J84"/>
    <mergeCell ref="E85:F85"/>
    <mergeCell ref="I85:J85"/>
    <mergeCell ref="C86:D86"/>
    <mergeCell ref="E86:F86"/>
    <mergeCell ref="I86:J86"/>
    <mergeCell ref="E25:F25"/>
    <mergeCell ref="C19:D19"/>
    <mergeCell ref="C18:D18"/>
    <mergeCell ref="E24:F24"/>
    <mergeCell ref="H13:J13"/>
    <mergeCell ref="E13:F13"/>
    <mergeCell ref="E33:F33"/>
    <mergeCell ref="C3:C5"/>
    <mergeCell ref="C6:D6"/>
    <mergeCell ref="C7:D7"/>
    <mergeCell ref="C8:D8"/>
    <mergeCell ref="C9:D9"/>
    <mergeCell ref="C10:D10"/>
    <mergeCell ref="A13:B13"/>
    <mergeCell ref="C13:D13"/>
    <mergeCell ref="C11:D11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Cenová ponuka spolu</vt:lpstr>
      <vt:lpstr>Technologická časť SO 02 Kravín</vt:lpstr>
      <vt:lpstr>Technologická časť SO 03 Kravín</vt:lpstr>
      <vt:lpstr>'Technologická časť SO 02 Kravín'!Oblasť_tlače</vt:lpstr>
      <vt:lpstr>'Technologická časť SO 03 Kravín'!Oblasť_tlače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Samasova</dc:creator>
  <cp:lastModifiedBy>J H</cp:lastModifiedBy>
  <cp:lastPrinted>2023-08-01T19:11:19Z</cp:lastPrinted>
  <dcterms:created xsi:type="dcterms:W3CDTF">2005-04-09T20:20:56Z</dcterms:created>
  <dcterms:modified xsi:type="dcterms:W3CDTF">2024-08-19T10:08:04Z</dcterms:modified>
</cp:coreProperties>
</file>