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95" activeTab="1"/>
  </bookViews>
  <sheets>
    <sheet name="Sumár rozpočtov" sheetId="3" r:id="rId1"/>
    <sheet name="CU Martin" sheetId="4" r:id="rId2"/>
    <sheet name="DU Martin" sheetId="5" r:id="rId3"/>
    <sheet name="DU Žilina" sheetId="6" r:id="rId4"/>
    <sheet name="CU Žilina" sheetId="7" r:id="rId5"/>
    <sheet name="DU Čadca" sheetId="8" r:id="rId6"/>
    <sheet name="CU Michalovce" sheetId="9" r:id="rId7"/>
    <sheet name="CU Vyšné Nemecké" sheetId="10" r:id="rId8"/>
    <sheet name="CU Ubľa" sheetId="11" r:id="rId9"/>
    <sheet name="CU Dobrá" sheetId="12" r:id="rId10"/>
    <sheet name="CU Čierna nad Tisou" sheetId="13" r:id="rId11"/>
    <sheet name="DU Michalovce" sheetId="14" r:id="rId12"/>
    <sheet name="DU Trebišov" sheetId="15" r:id="rId13"/>
    <sheet name="DU Senec" sheetId="16" r:id="rId14"/>
    <sheet name="DU Pezinok" sheetId="17" r:id="rId15"/>
    <sheet name="DU Malacky" sheetId="18" r:id="rId16"/>
    <sheet name="DU Bratislava" sheetId="19" r:id="rId17"/>
    <sheet name="DU Trenčín" sheetId="20" r:id="rId18"/>
    <sheet name="DU Nitra" sheetId="21" r:id="rId19"/>
    <sheet name="DU Banská Bystrica Nová" sheetId="22" r:id="rId20"/>
    <sheet name="DU Banská Bystrica Kuzmányho" sheetId="23" r:id="rId21"/>
    <sheet name="DU Lučenec" sheetId="24" r:id="rId22"/>
    <sheet name="DU Rimavská Sobota" sheetId="25" r:id="rId23"/>
    <sheet name="DU Dunajská Streda" sheetId="26" r:id="rId24"/>
    <sheet name="DU Liptovský Mikuláš" sheetId="27" r:id="rId25"/>
    <sheet name="DU Ružomberok" sheetId="28" r:id="rId26"/>
    <sheet name="CU Poprad" sheetId="29" r:id="rId27"/>
    <sheet name="CU Stará Ľubovňa" sheetId="31" r:id="rId28"/>
  </sheets>
  <externalReferences>
    <externalReference r:id="rId29"/>
    <externalReference r:id="rId30"/>
  </externalReferences>
  <definedNames>
    <definedName name="o">'[1]Krycí list'!$C$17</definedName>
    <definedName name="_xlnm.Print_Area" localSheetId="10">'CU Čierna nad Tisou'!$A$1:$H$34</definedName>
    <definedName name="_xlnm.Print_Area" localSheetId="12">'DU Trebišov'!$A$1:$H$32</definedName>
    <definedName name="ph_ap">'[2]Krycí list'!$C$18</definedName>
    <definedName name="ph_mat">'[2]Krycí list'!$C$17</definedName>
    <definedName name="ph_prac">'[2]Krycí list'!$C$19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1" l="1"/>
  <c r="F41" i="31"/>
  <c r="F39" i="31"/>
  <c r="F38" i="31"/>
  <c r="H9" i="31"/>
  <c r="D37" i="31" s="1"/>
  <c r="F37" i="31" s="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7" i="31"/>
  <c r="H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7" i="31"/>
  <c r="D36" i="31" s="1"/>
  <c r="F8" i="31"/>
  <c r="F36" i="31" l="1"/>
  <c r="F42" i="31" s="1"/>
  <c r="D42" i="31"/>
  <c r="D29" i="3" s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7" i="29"/>
  <c r="H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7" i="29"/>
  <c r="F8" i="29"/>
  <c r="F35" i="29"/>
  <c r="F36" i="29"/>
  <c r="F37" i="29"/>
  <c r="F38" i="29"/>
  <c r="H19" i="8"/>
  <c r="F19" i="8"/>
  <c r="D34" i="29" l="1"/>
  <c r="F34" i="29" s="1"/>
  <c r="D33" i="29"/>
  <c r="F7" i="5"/>
  <c r="F33" i="29" l="1"/>
  <c r="F39" i="29" s="1"/>
  <c r="D39" i="29"/>
  <c r="F34" i="4"/>
  <c r="F35" i="4"/>
  <c r="F36" i="4"/>
  <c r="F30" i="17" l="1"/>
  <c r="F31" i="17"/>
  <c r="F32" i="17"/>
  <c r="F33" i="17"/>
  <c r="D28" i="3"/>
  <c r="F37" i="28"/>
  <c r="F38" i="28"/>
  <c r="F39" i="28"/>
  <c r="F40" i="28"/>
  <c r="H8" i="28"/>
  <c r="H9" i="28"/>
  <c r="H10" i="28"/>
  <c r="H11" i="28"/>
  <c r="H12" i="28"/>
  <c r="H13" i="28"/>
  <c r="H14" i="28"/>
  <c r="D36" i="28" s="1"/>
  <c r="F36" i="28" s="1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7" i="28"/>
  <c r="D35" i="28" s="1"/>
  <c r="F47" i="27"/>
  <c r="F48" i="27"/>
  <c r="F49" i="27"/>
  <c r="F50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7" i="27"/>
  <c r="D46" i="27" s="1"/>
  <c r="F46" i="27" s="1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7" i="27"/>
  <c r="D45" i="27" s="1"/>
  <c r="F40" i="26"/>
  <c r="F41" i="26"/>
  <c r="F42" i="26"/>
  <c r="F43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7" i="26"/>
  <c r="D39" i="26" s="1"/>
  <c r="F39" i="26" s="1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7" i="26"/>
  <c r="D38" i="26" s="1"/>
  <c r="F38" i="25"/>
  <c r="F39" i="25"/>
  <c r="F40" i="25"/>
  <c r="F41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7" i="25"/>
  <c r="D37" i="25" s="1"/>
  <c r="F37" i="25" s="1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7" i="25"/>
  <c r="D36" i="25" s="1"/>
  <c r="F40" i="24"/>
  <c r="F41" i="24"/>
  <c r="F42" i="24"/>
  <c r="F43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7" i="24"/>
  <c r="D39" i="24" s="1"/>
  <c r="F39" i="24" s="1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7" i="24"/>
  <c r="D38" i="24" s="1"/>
  <c r="D37" i="23"/>
  <c r="D22" i="3" s="1"/>
  <c r="F32" i="23"/>
  <c r="F33" i="23"/>
  <c r="F34" i="23"/>
  <c r="F35" i="23"/>
  <c r="F36" i="23"/>
  <c r="F31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7" i="23"/>
  <c r="F34" i="22"/>
  <c r="F35" i="22"/>
  <c r="F36" i="22"/>
  <c r="F3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7" i="22"/>
  <c r="D33" i="22" s="1"/>
  <c r="F33" i="22" s="1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7" i="22"/>
  <c r="D32" i="22" s="1"/>
  <c r="F34" i="21"/>
  <c r="F35" i="21"/>
  <c r="F36" i="21"/>
  <c r="F3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7" i="21"/>
  <c r="D33" i="21" s="1"/>
  <c r="F33" i="21" s="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7" i="21"/>
  <c r="D32" i="21" s="1"/>
  <c r="D38" i="20"/>
  <c r="D19" i="3" s="1"/>
  <c r="F33" i="20"/>
  <c r="F34" i="20"/>
  <c r="F35" i="20"/>
  <c r="F36" i="20"/>
  <c r="F37" i="20"/>
  <c r="F32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7" i="20"/>
  <c r="F32" i="19"/>
  <c r="F33" i="19"/>
  <c r="F34" i="19"/>
  <c r="F35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7" i="19"/>
  <c r="D31" i="19" s="1"/>
  <c r="F31" i="19" s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7" i="19"/>
  <c r="D30" i="19" s="1"/>
  <c r="F33" i="18"/>
  <c r="F34" i="18"/>
  <c r="F35" i="18"/>
  <c r="F36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7" i="18"/>
  <c r="D32" i="18" s="1"/>
  <c r="F32" i="18" s="1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7" i="18"/>
  <c r="D31" i="18" s="1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7" i="17"/>
  <c r="D29" i="17" s="1"/>
  <c r="F29" i="17" s="1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7" i="17"/>
  <c r="D28" i="17" s="1"/>
  <c r="F28" i="17" s="1"/>
  <c r="F30" i="16"/>
  <c r="F31" i="16"/>
  <c r="F32" i="16"/>
  <c r="F33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7" i="16"/>
  <c r="D29" i="16" s="1"/>
  <c r="F29" i="16" s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7" i="16"/>
  <c r="D28" i="16" s="1"/>
  <c r="F28" i="15"/>
  <c r="F29" i="15"/>
  <c r="F30" i="15"/>
  <c r="F31" i="15"/>
  <c r="H8" i="15"/>
  <c r="H9" i="15"/>
  <c r="H10" i="15"/>
  <c r="H11" i="15"/>
  <c r="H12" i="15"/>
  <c r="H13" i="15"/>
  <c r="H14" i="15"/>
  <c r="H15" i="15"/>
  <c r="H16" i="15"/>
  <c r="H17" i="15"/>
  <c r="H18" i="15"/>
  <c r="H7" i="15"/>
  <c r="D27" i="15" s="1"/>
  <c r="F27" i="15" s="1"/>
  <c r="F8" i="15"/>
  <c r="F9" i="15"/>
  <c r="F10" i="15"/>
  <c r="F11" i="15"/>
  <c r="F12" i="15"/>
  <c r="F13" i="15"/>
  <c r="F14" i="15"/>
  <c r="F15" i="15"/>
  <c r="F16" i="15"/>
  <c r="F17" i="15"/>
  <c r="F18" i="15"/>
  <c r="F7" i="15"/>
  <c r="D26" i="15" s="1"/>
  <c r="F40" i="14"/>
  <c r="F41" i="14"/>
  <c r="F42" i="14"/>
  <c r="F43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7" i="14"/>
  <c r="D39" i="14" s="1"/>
  <c r="F39" i="14" s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7" i="14"/>
  <c r="D38" i="14" s="1"/>
  <c r="F30" i="13"/>
  <c r="F31" i="13"/>
  <c r="F32" i="13"/>
  <c r="F33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7" i="13"/>
  <c r="D29" i="13" s="1"/>
  <c r="F29" i="13" s="1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7" i="13"/>
  <c r="D28" i="13" s="1"/>
  <c r="F39" i="12"/>
  <c r="F40" i="12"/>
  <c r="F41" i="12"/>
  <c r="F42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7" i="12"/>
  <c r="D38" i="12" s="1"/>
  <c r="F38" i="12" s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7" i="12"/>
  <c r="D37" i="12" s="1"/>
  <c r="F25" i="11"/>
  <c r="F26" i="11"/>
  <c r="F27" i="11"/>
  <c r="F28" i="11"/>
  <c r="H8" i="11"/>
  <c r="H9" i="11"/>
  <c r="H10" i="11"/>
  <c r="H11" i="11"/>
  <c r="H12" i="11"/>
  <c r="H13" i="11"/>
  <c r="H14" i="11"/>
  <c r="H15" i="11"/>
  <c r="H16" i="11"/>
  <c r="H17" i="11"/>
  <c r="H7" i="11"/>
  <c r="D24" i="11" s="1"/>
  <c r="F24" i="11" s="1"/>
  <c r="F8" i="11"/>
  <c r="F9" i="11"/>
  <c r="F10" i="11"/>
  <c r="F11" i="11"/>
  <c r="F12" i="11"/>
  <c r="F13" i="11"/>
  <c r="F14" i="11"/>
  <c r="F15" i="11"/>
  <c r="F16" i="11"/>
  <c r="F17" i="11"/>
  <c r="F7" i="11"/>
  <c r="D23" i="11" s="1"/>
  <c r="F36" i="10"/>
  <c r="F37" i="10"/>
  <c r="F38" i="10"/>
  <c r="F39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7" i="10"/>
  <c r="D35" i="10" s="1"/>
  <c r="F35" i="10" s="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7" i="10"/>
  <c r="D34" i="10" s="1"/>
  <c r="F35" i="9"/>
  <c r="F36" i="9"/>
  <c r="F37" i="9"/>
  <c r="F38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7" i="9"/>
  <c r="D34" i="9" s="1"/>
  <c r="F34" i="9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7" i="9"/>
  <c r="D33" i="9" s="1"/>
  <c r="F36" i="8"/>
  <c r="F37" i="8"/>
  <c r="F38" i="8"/>
  <c r="F39" i="8"/>
  <c r="H8" i="8"/>
  <c r="H9" i="8"/>
  <c r="H10" i="8"/>
  <c r="H11" i="8"/>
  <c r="H12" i="8"/>
  <c r="H13" i="8"/>
  <c r="H14" i="8"/>
  <c r="H15" i="8"/>
  <c r="H16" i="8"/>
  <c r="H17" i="8"/>
  <c r="H18" i="8"/>
  <c r="H20" i="8"/>
  <c r="H21" i="8"/>
  <c r="H22" i="8"/>
  <c r="H23" i="8"/>
  <c r="H24" i="8"/>
  <c r="H25" i="8"/>
  <c r="H26" i="8"/>
  <c r="H7" i="8"/>
  <c r="D35" i="8" s="1"/>
  <c r="F35" i="8" s="1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F7" i="8"/>
  <c r="D34" i="8" s="1"/>
  <c r="F34" i="8" s="1"/>
  <c r="F36" i="7"/>
  <c r="F37" i="7"/>
  <c r="F38" i="7"/>
  <c r="F39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7" i="7"/>
  <c r="D35" i="7" s="1"/>
  <c r="F35" i="7" s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7" i="7"/>
  <c r="D34" i="7" s="1"/>
  <c r="F30" i="6"/>
  <c r="F31" i="6"/>
  <c r="F32" i="6"/>
  <c r="F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7" i="6"/>
  <c r="D28" i="6" s="1"/>
  <c r="F34" i="5"/>
  <c r="F35" i="5"/>
  <c r="F36" i="5"/>
  <c r="F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7" i="4"/>
  <c r="H7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8" i="4"/>
  <c r="F38" i="14" l="1"/>
  <c r="F44" i="14" s="1"/>
  <c r="D44" i="14"/>
  <c r="D13" i="3" s="1"/>
  <c r="F28" i="16"/>
  <c r="F34" i="16" s="1"/>
  <c r="D34" i="16"/>
  <c r="D15" i="3" s="1"/>
  <c r="F32" i="21"/>
  <c r="F38" i="21" s="1"/>
  <c r="D38" i="21"/>
  <c r="D20" i="3" s="1"/>
  <c r="F32" i="22"/>
  <c r="F38" i="22" s="1"/>
  <c r="D38" i="22"/>
  <c r="D21" i="3" s="1"/>
  <c r="F38" i="24"/>
  <c r="F44" i="24" s="1"/>
  <c r="D44" i="24"/>
  <c r="D23" i="3" s="1"/>
  <c r="F45" i="27"/>
  <c r="F51" i="27" s="1"/>
  <c r="D51" i="27"/>
  <c r="D26" i="3" s="1"/>
  <c r="F23" i="11"/>
  <c r="F29" i="11" s="1"/>
  <c r="D29" i="11"/>
  <c r="D10" i="3" s="1"/>
  <c r="D39" i="9"/>
  <c r="D8" i="3" s="1"/>
  <c r="F33" i="9"/>
  <c r="F39" i="9" s="1"/>
  <c r="F37" i="12"/>
  <c r="F43" i="12" s="1"/>
  <c r="D43" i="12"/>
  <c r="D11" i="3" s="1"/>
  <c r="F26" i="15"/>
  <c r="F32" i="15" s="1"/>
  <c r="D32" i="15"/>
  <c r="D14" i="3" s="1"/>
  <c r="F31" i="18"/>
  <c r="F37" i="18" s="1"/>
  <c r="D37" i="18"/>
  <c r="D17" i="3" s="1"/>
  <c r="F35" i="28"/>
  <c r="F41" i="28" s="1"/>
  <c r="D41" i="28"/>
  <c r="D27" i="3" s="1"/>
  <c r="F30" i="19"/>
  <c r="F36" i="19" s="1"/>
  <c r="D36" i="19"/>
  <c r="D18" i="3" s="1"/>
  <c r="F34" i="7"/>
  <c r="F40" i="7" s="1"/>
  <c r="D40" i="7"/>
  <c r="D6" i="3" s="1"/>
  <c r="F34" i="10"/>
  <c r="F40" i="10" s="1"/>
  <c r="D40" i="10"/>
  <c r="D9" i="3" s="1"/>
  <c r="F28" i="13"/>
  <c r="F34" i="13" s="1"/>
  <c r="D34" i="13"/>
  <c r="D12" i="3" s="1"/>
  <c r="F36" i="25"/>
  <c r="F42" i="25" s="1"/>
  <c r="D42" i="25"/>
  <c r="D24" i="3" s="1"/>
  <c r="F38" i="26"/>
  <c r="F44" i="26" s="1"/>
  <c r="D44" i="26"/>
  <c r="D25" i="3" s="1"/>
  <c r="D32" i="5"/>
  <c r="D32" i="4"/>
  <c r="D37" i="4" s="1"/>
  <c r="F40" i="8"/>
  <c r="D40" i="8"/>
  <c r="D7" i="3" s="1"/>
  <c r="D29" i="6"/>
  <c r="F29" i="6" s="1"/>
  <c r="F28" i="6"/>
  <c r="D33" i="5"/>
  <c r="F33" i="5" s="1"/>
  <c r="F32" i="5"/>
  <c r="D33" i="4"/>
  <c r="F33" i="4" s="1"/>
  <c r="F34" i="17"/>
  <c r="D34" i="17"/>
  <c r="D16" i="3" s="1"/>
  <c r="F38" i="20"/>
  <c r="F37" i="23"/>
  <c r="F32" i="4" l="1"/>
  <c r="F34" i="6"/>
  <c r="D34" i="6"/>
  <c r="D5" i="3" s="1"/>
  <c r="F38" i="5"/>
  <c r="D38" i="5"/>
  <c r="D4" i="3" s="1"/>
  <c r="D3" i="3"/>
  <c r="D31" i="3" s="1"/>
  <c r="F37" i="4"/>
</calcChain>
</file>

<file path=xl/sharedStrings.xml><?xml version="1.0" encoding="utf-8"?>
<sst xmlns="http://schemas.openxmlformats.org/spreadsheetml/2006/main" count="2109" uniqueCount="216">
  <si>
    <t>SPOLU v EUR</t>
  </si>
  <si>
    <t>Doprava</t>
  </si>
  <si>
    <t>Odborná prehliadka a skúška el. zariadenia</t>
  </si>
  <si>
    <t>Projektová dokumentácia skutočného vyhotovenia</t>
  </si>
  <si>
    <t>Riadenie projektu</t>
  </si>
  <si>
    <t>Stavebné a elektroinštalačné práce</t>
  </si>
  <si>
    <t>Dodávka materiálu</t>
  </si>
  <si>
    <t>EUR</t>
  </si>
  <si>
    <t>%</t>
  </si>
  <si>
    <t>s DPH</t>
  </si>
  <si>
    <t>bez DPH</t>
  </si>
  <si>
    <t>REKAPITULÁCIA</t>
  </si>
  <si>
    <t>CENA</t>
  </si>
  <si>
    <t>DPH</t>
  </si>
  <si>
    <t>kpl</t>
  </si>
  <si>
    <t>ekologická likvidácia odpadov, sprístupnenie trasy, upratovanie, pomocné pracovné výkony (% z ceny materiálu)</t>
  </si>
  <si>
    <t>inde nešpecifikované práce (% z ceny montáže)</t>
  </si>
  <si>
    <t>Podružný materiál (dutinky, svorky, pásky ....)</t>
  </si>
  <si>
    <t>ks</t>
  </si>
  <si>
    <t>Zhotovenie štítku na zásuvku</t>
  </si>
  <si>
    <t xml:space="preserve">Zapojenie zásuvky </t>
  </si>
  <si>
    <t>Utesnenie prierazov</t>
  </si>
  <si>
    <t>Prieraz tehlovou stenou</t>
  </si>
  <si>
    <t>Ukončenie vodičov v rozvádzači, vrátane zapojenia a vodičovej koncovky do 2,5 mm2</t>
  </si>
  <si>
    <t>Skrutka do hmoždinky PZ 4,5x60</t>
  </si>
  <si>
    <t>Hmoždinka HL8</t>
  </si>
  <si>
    <t>m</t>
  </si>
  <si>
    <t>PVC 40/20</t>
  </si>
  <si>
    <t>Istič Schneider iC60H 16B/1 - 10kA</t>
  </si>
  <si>
    <t>Prúdový chránič Schneider IID 25A/2P/30mA - 10kA</t>
  </si>
  <si>
    <t>Kábel N2XH-J 3x2,5, bezhalogénový</t>
  </si>
  <si>
    <t>Zásuvka 230V s pootočeným kolíkom + krabička na omietku</t>
  </si>
  <si>
    <t>montáž</t>
  </si>
  <si>
    <t xml:space="preserve"> montáž</t>
  </si>
  <si>
    <t>materiál</t>
  </si>
  <si>
    <t xml:space="preserve"> materiál</t>
  </si>
  <si>
    <t>jedn.</t>
  </si>
  <si>
    <t>Cena celk.</t>
  </si>
  <si>
    <t>Jedn. cena</t>
  </si>
  <si>
    <t>Počet</t>
  </si>
  <si>
    <t>M. j.</t>
  </si>
  <si>
    <t>Skrátený popis</t>
  </si>
  <si>
    <t>P. N.</t>
  </si>
  <si>
    <t>Silnoprúdové rozvody pre PC sieť</t>
  </si>
  <si>
    <t>časť:</t>
  </si>
  <si>
    <t>Colný úrad Čierna nad Tisou</t>
  </si>
  <si>
    <t>Stavba:</t>
  </si>
  <si>
    <t>Výkaz výmer</t>
  </si>
  <si>
    <t>CELKOM:</t>
  </si>
  <si>
    <t>Sila</t>
  </si>
  <si>
    <t>Prešovská 1</t>
  </si>
  <si>
    <t>PCÚ Stará Ľubovňa</t>
  </si>
  <si>
    <t>Karpatská 13</t>
  </si>
  <si>
    <t>pCÚ Poprad</t>
  </si>
  <si>
    <t>Nám. A. Hlinku č. 54</t>
  </si>
  <si>
    <t>pDU Ružomberok</t>
  </si>
  <si>
    <t>Hollého 3</t>
  </si>
  <si>
    <t>pDU Lipt. Mikuláš</t>
  </si>
  <si>
    <t>Biskupa Kondého 2</t>
  </si>
  <si>
    <t>pDÚ Dunajská Streda</t>
  </si>
  <si>
    <t>Francisciho 9</t>
  </si>
  <si>
    <t>pDÚ Rimavská Sobota</t>
  </si>
  <si>
    <t>Novohradská 3035/9</t>
  </si>
  <si>
    <t>pDÚ Lučenec</t>
  </si>
  <si>
    <t>Kuzmányho</t>
  </si>
  <si>
    <t>DÚ B. Bystrica</t>
  </si>
  <si>
    <t>Nová 13</t>
  </si>
  <si>
    <t>DÚ Banská Bystrica</t>
  </si>
  <si>
    <t>Vodná 33</t>
  </si>
  <si>
    <t>DÚ Nitra</t>
  </si>
  <si>
    <t>K dolnej stanici</t>
  </si>
  <si>
    <t>DÚ Trenčín</t>
  </si>
  <si>
    <t>Ševčenkova 32</t>
  </si>
  <si>
    <t xml:space="preserve">DU Bratislava </t>
  </si>
  <si>
    <t>Záhorácka 17</t>
  </si>
  <si>
    <t>pDU Malacky</t>
  </si>
  <si>
    <t>Moyzesova 2</t>
  </si>
  <si>
    <t>pDU Pezinok</t>
  </si>
  <si>
    <t>Mierové nám. 17</t>
  </si>
  <si>
    <t>pDU Senec</t>
  </si>
  <si>
    <t>Jána Husa 15</t>
  </si>
  <si>
    <t>pDÚ Trebišov</t>
  </si>
  <si>
    <t>Alexandra Markuša 1</t>
  </si>
  <si>
    <t>pDU Michalovce</t>
  </si>
  <si>
    <t>Železničná 212</t>
  </si>
  <si>
    <t>PCÚ Čierna nad Tisou</t>
  </si>
  <si>
    <t>Terminálska 5, Dobrá pri Čiernej nad Tisou</t>
  </si>
  <si>
    <t>PCÚ Dobrá</t>
  </si>
  <si>
    <t>Hraničný prechod</t>
  </si>
  <si>
    <t>PCÚ Ubľa</t>
  </si>
  <si>
    <t>PCÚ Vyšné Nemecké</t>
  </si>
  <si>
    <t>Plynárenská 4</t>
  </si>
  <si>
    <t>CÚ Michalovce</t>
  </si>
  <si>
    <t>Matičné námestie 1284</t>
  </si>
  <si>
    <t>pDU Čadca</t>
  </si>
  <si>
    <t>K cintorínu 36</t>
  </si>
  <si>
    <t xml:space="preserve">CU PCÚ Žilina </t>
  </si>
  <si>
    <t>Janka Kráľa 2</t>
  </si>
  <si>
    <t>DÚ Žilina</t>
  </si>
  <si>
    <t>Jesenského 23</t>
  </si>
  <si>
    <t>pDu Martin</t>
  </si>
  <si>
    <t>Bystrička 36</t>
  </si>
  <si>
    <t>PCÚ Martin</t>
  </si>
  <si>
    <t>Cena z rozpočtu</t>
  </si>
  <si>
    <t>Profesia</t>
  </si>
  <si>
    <t>Adresa</t>
  </si>
  <si>
    <t>Úrad</t>
  </si>
  <si>
    <t>Utesnenie prierazov protipožiarnym tmelom</t>
  </si>
  <si>
    <t>Prieraz stropom/podlahou-beton</t>
  </si>
  <si>
    <t>Meranie dátových vývodov s vystavením protokolu</t>
  </si>
  <si>
    <t>Ukončenie kábla FTP/STP</t>
  </si>
  <si>
    <t>Zhotovenie štítku na zásuvku / patch panel</t>
  </si>
  <si>
    <t>Podlahová lišta 75x18</t>
  </si>
  <si>
    <t>patch kábel Cat 6A, STP, LSOH, šedý - 3m</t>
  </si>
  <si>
    <t>KEL-C6A-P-030</t>
  </si>
  <si>
    <t>patch kábel Cat 6A, STP, LSOH, šedý - 2m</t>
  </si>
  <si>
    <t>KEL-C6A-P-020</t>
  </si>
  <si>
    <t>Kábel Cat 6A, STP, LSOH, B2ca - s1, d1, a1</t>
  </si>
  <si>
    <t>KE550HS23-B2ca</t>
  </si>
  <si>
    <t>Keystone Jack Cat 6A, RJ45/s</t>
  </si>
  <si>
    <t>KEJ-C6A-S-HD</t>
  </si>
  <si>
    <t>zásuvka Modulo45 Cat 6A, povrchová, osadená s 2xKEJ-C6A-S-HD</t>
  </si>
  <si>
    <t>601120-AP + KEJ-C6A-S-HD(2)</t>
  </si>
  <si>
    <t>patch panel, prázdny</t>
  </si>
  <si>
    <t>KEP-EMPTY</t>
  </si>
  <si>
    <t>Štruktúrovaná kabeláž</t>
  </si>
  <si>
    <t>Colný úrad Martin, Na Bystričku 36</t>
  </si>
  <si>
    <t>Prieraz betónovým stropom/podlahou</t>
  </si>
  <si>
    <t>Úprava silnoprúdového rozvádzača</t>
  </si>
  <si>
    <t>Rozbočovacia krabica ASD70</t>
  </si>
  <si>
    <t>mostík zž - 4x</t>
  </si>
  <si>
    <t>Vodič CY 4 - modrý - prepoj v rozvádzači</t>
  </si>
  <si>
    <t>Vodič CY 4 - čierny - prepoj v rozvádzači</t>
  </si>
  <si>
    <t>Istič SEZ PR61-C16</t>
  </si>
  <si>
    <t>Kábel CHKE-R-J 3x2,5, bezhalogénový</t>
  </si>
  <si>
    <t>Zásuvka 2x230V s pootočeným kolíkom + krabička na omietku</t>
  </si>
  <si>
    <t>Daňový úrad Martin</t>
  </si>
  <si>
    <t>Daňový úrad Žilina, Janka Kráľa 2</t>
  </si>
  <si>
    <t>DIN lišta 10cm</t>
  </si>
  <si>
    <t>Colný úrad Žilina, K cintorínu 36</t>
  </si>
  <si>
    <t>Istič SCHRACK C16/1 6kA</t>
  </si>
  <si>
    <t>Prúdový chránič SCHRACK 40A/2P/30mA, typ AC</t>
  </si>
  <si>
    <t>Daňový úrad Čadca, Matičné námestie 1284</t>
  </si>
  <si>
    <t>bal</t>
  </si>
  <si>
    <t>príchytka SCAME pre viazacie pásky (bal=100ks)</t>
  </si>
  <si>
    <t>839.39/101</t>
  </si>
  <si>
    <t>Vodič CY 2,5 - modrý - prepoj v rozvádzači</t>
  </si>
  <si>
    <t>Vodič CY 2,5 - čierny - prepoj v rozvádzači</t>
  </si>
  <si>
    <t>Ističochránič OEZ LMF-16C-1N-030AC  -  1 modul</t>
  </si>
  <si>
    <t>Colný úrad Michalovce, Plynárenská</t>
  </si>
  <si>
    <t>Rozpočet</t>
  </si>
  <si>
    <t>Viacnásobná zásuvka do DLP - 3x230V, biela</t>
  </si>
  <si>
    <t>2 781 65</t>
  </si>
  <si>
    <t>DLP rámik MOSAIC 6 modulov</t>
  </si>
  <si>
    <t>0 109 56</t>
  </si>
  <si>
    <t>Colný úrad Vyšné Nemecké</t>
  </si>
  <si>
    <t>Colný úrad Ubľa</t>
  </si>
  <si>
    <t>Svorkovnica PE na DIN lištu 7-násobná (zelená)</t>
  </si>
  <si>
    <t>Svorkovnica N na DIN lištu 7-násobná (modrá)</t>
  </si>
  <si>
    <t>DIN lišta perforovaná - 0,3m</t>
  </si>
  <si>
    <t>Colný úrad Dobrá</t>
  </si>
  <si>
    <t>Viacnásobná zásuvka do DLP - 2x230V, biela</t>
  </si>
  <si>
    <t>2 781 64</t>
  </si>
  <si>
    <t>DLP rámik MOSAIC 4 moduly</t>
  </si>
  <si>
    <t>0 109 54</t>
  </si>
  <si>
    <t>Daňový úrad Michalovce</t>
  </si>
  <si>
    <t>Istič ABB - B16/1 - 6kA</t>
  </si>
  <si>
    <t>Daňový úrad Trebišov</t>
  </si>
  <si>
    <t>Daňový úrad Senec</t>
  </si>
  <si>
    <t>Legrand dvojrámik DLP pre šírku 65mm</t>
  </si>
  <si>
    <t>0 109 52</t>
  </si>
  <si>
    <t>Zásuvka 2x230V s pootočeným kolíkom červená</t>
  </si>
  <si>
    <t>0 771 68</t>
  </si>
  <si>
    <t>Daňový úrad Pezinok</t>
  </si>
  <si>
    <t>Istič EATON PL6 B16/1 - 6kA</t>
  </si>
  <si>
    <t>Legrand rámik 2 moduly DLP pre šírku 65mm</t>
  </si>
  <si>
    <t>Legrand rámik 4 moduly DLP pre šírku 65mm</t>
  </si>
  <si>
    <t>Zásuvka 2x230V do žľabu DLP s pootočeným kolíkom červená</t>
  </si>
  <si>
    <t>Daňový úrad Malacky</t>
  </si>
  <si>
    <t>Daňový úrad Bratislava, Ševčenkova 32</t>
  </si>
  <si>
    <t>Istič ABB S201-B16</t>
  </si>
  <si>
    <t>Daňový úrad Trenčín</t>
  </si>
  <si>
    <t>Ističochránič SCHRACK B16/003/1</t>
  </si>
  <si>
    <t>Daňový úrad Nitra, Vodná 33</t>
  </si>
  <si>
    <t>Istič OEZ C16A</t>
  </si>
  <si>
    <t>Kábel N2XHJ 3x2,5, bezhalogénový</t>
  </si>
  <si>
    <t>Daňový úrad Banská Bystrica, Nová 13</t>
  </si>
  <si>
    <t>Daňový úrad Banská Bystrica, Kuzmányho</t>
  </si>
  <si>
    <t>Ukončenie vodičov v rozvádzači, vrátane zapojenia a vodičovej koncovky do 16 mm2</t>
  </si>
  <si>
    <t>Silnoprúdový rozvádzač R-PC - kompletná dodávka</t>
  </si>
  <si>
    <t>PVC 60/40</t>
  </si>
  <si>
    <t>PVC 40/40</t>
  </si>
  <si>
    <t>Istič SCHRACK 25A/3 6kA</t>
  </si>
  <si>
    <t>Vodič H07-V-K (CYA) 16zž</t>
  </si>
  <si>
    <t>Kábel N2XH-J 4x10 RE, bezhalogénový</t>
  </si>
  <si>
    <t>Daňový úrad Lučenec</t>
  </si>
  <si>
    <t>Daňový úrad Rimavská Sobota</t>
  </si>
  <si>
    <t>Istič SCHRACK 32A/3 6kA</t>
  </si>
  <si>
    <t>Kábel N2XH-J 4x6 RE, bezhalogénový</t>
  </si>
  <si>
    <t>Daňový úrad Dunajská Streda</t>
  </si>
  <si>
    <t>Lišta inštalačná podlahová sivá 90X20mm + obojstranná lep. Páska</t>
  </si>
  <si>
    <t>Predlžovací kábel PES 5x230V, 10m</t>
  </si>
  <si>
    <t>Predlžovací kábel PES 5x230V, 5m</t>
  </si>
  <si>
    <t>Rozvádzač R-PC - kompletná dodávka</t>
  </si>
  <si>
    <t>Daňový úrad Liptovský Mikuláš</t>
  </si>
  <si>
    <t>Svorkovnica N na DIN lištu 12-násobná (modrá)</t>
  </si>
  <si>
    <t>Daňový úrad Ružomberok</t>
  </si>
  <si>
    <t>Colný úrad Poprad</t>
  </si>
  <si>
    <t>Colný úrad Stará Ľubovňa</t>
  </si>
  <si>
    <t>Pre detail konkrétnej pobočky klikni na sumu</t>
  </si>
  <si>
    <t>0 109 94</t>
  </si>
  <si>
    <t>0 109 96</t>
  </si>
  <si>
    <t>Vodič H07-V-K (CYA) 10zž</t>
  </si>
  <si>
    <t>Priloha_c_2_tab_plnení_rozpočet</t>
  </si>
  <si>
    <t>Návrh uchádzača v zmysle stĺpca "Skrátený popis"</t>
  </si>
  <si>
    <t>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</si>
</sst>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\ &quot;Sk&quot;_-;\-* #,##0\ &quot;Sk&quot;_-;_-* &quot;-&quot;??\ &quot;Sk&quot;_-;_-@_-"/>
    <numFmt numFmtId="165" formatCode="0.0"/>
    <numFmt numFmtId="166" formatCode="General_)"/>
    <numFmt numFmtId="167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3" fillId="0" borderId="0" xfId="1" applyFont="1"/>
    <xf numFmtId="2" fontId="3" fillId="0" borderId="0" xfId="1" applyNumberFormat="1" applyFont="1"/>
    <xf numFmtId="4" fontId="4" fillId="2" borderId="1" xfId="1" applyNumberFormat="1" applyFont="1" applyFill="1" applyBorder="1"/>
    <xf numFmtId="164" fontId="4" fillId="2" borderId="2" xfId="2" applyNumberFormat="1" applyFont="1" applyFill="1" applyBorder="1"/>
    <xf numFmtId="4" fontId="4" fillId="2" borderId="2" xfId="1" applyNumberFormat="1" applyFont="1" applyFill="1" applyBorder="1"/>
    <xf numFmtId="0" fontId="5" fillId="2" borderId="3" xfId="1" applyFont="1" applyFill="1" applyBorder="1"/>
    <xf numFmtId="0" fontId="4" fillId="2" borderId="4" xfId="1" applyFont="1" applyFill="1" applyBorder="1"/>
    <xf numFmtId="0" fontId="5" fillId="0" borderId="0" xfId="1" applyFont="1"/>
    <xf numFmtId="4" fontId="5" fillId="0" borderId="5" xfId="1" applyNumberFormat="1" applyFont="1" applyBorder="1"/>
    <xf numFmtId="1" fontId="5" fillId="0" borderId="6" xfId="2" applyNumberFormat="1" applyFont="1" applyBorder="1"/>
    <xf numFmtId="4" fontId="5" fillId="0" borderId="6" xfId="1" applyNumberFormat="1" applyFont="1" applyBorder="1"/>
    <xf numFmtId="0" fontId="5" fillId="0" borderId="7" xfId="2" applyNumberFormat="1" applyFont="1" applyBorder="1"/>
    <xf numFmtId="0" fontId="5" fillId="0" borderId="8" xfId="1" applyFont="1" applyBorder="1"/>
    <xf numFmtId="0" fontId="4" fillId="0" borderId="0" xfId="1" applyFont="1"/>
    <xf numFmtId="0" fontId="5" fillId="0" borderId="6" xfId="2" applyNumberFormat="1" applyFont="1" applyBorder="1"/>
    <xf numFmtId="0" fontId="5" fillId="0" borderId="9" xfId="1" applyFont="1" applyBorder="1"/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0" xfId="1" applyFont="1" applyFill="1"/>
    <xf numFmtId="0" fontId="4" fillId="2" borderId="12" xfId="1" applyFont="1" applyFill="1" applyBorder="1"/>
    <xf numFmtId="0" fontId="3" fillId="2" borderId="11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3" fillId="2" borderId="15" xfId="1" applyFont="1" applyFill="1" applyBorder="1"/>
    <xf numFmtId="0" fontId="3" fillId="2" borderId="16" xfId="1" applyFont="1" applyFill="1" applyBorder="1"/>
    <xf numFmtId="4" fontId="5" fillId="0" borderId="0" xfId="1" applyNumberFormat="1" applyFont="1"/>
    <xf numFmtId="165" fontId="6" fillId="0" borderId="0" xfId="1" applyNumberFormat="1" applyFont="1" applyAlignment="1" applyProtection="1">
      <alignment horizontal="center" wrapText="1"/>
      <protection hidden="1"/>
    </xf>
    <xf numFmtId="166" fontId="5" fillId="0" borderId="0" xfId="1" applyNumberFormat="1" applyFont="1" applyAlignment="1" applyProtection="1">
      <alignment horizontal="left" wrapText="1"/>
      <protection hidden="1"/>
    </xf>
    <xf numFmtId="0" fontId="5" fillId="0" borderId="0" xfId="1" applyFont="1" applyAlignment="1" applyProtection="1">
      <alignment horizontal="center" wrapText="1"/>
      <protection hidden="1"/>
    </xf>
    <xf numFmtId="2" fontId="5" fillId="0" borderId="0" xfId="1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2" fontId="5" fillId="0" borderId="6" xfId="1" applyNumberFormat="1" applyFont="1" applyBorder="1"/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vertical="center" wrapText="1"/>
    </xf>
    <xf numFmtId="0" fontId="5" fillId="0" borderId="9" xfId="1" quotePrefix="1" applyFont="1" applyBorder="1" applyAlignment="1" applyProtection="1">
      <alignment horizontal="center" wrapText="1"/>
      <protection hidden="1"/>
    </xf>
    <xf numFmtId="0" fontId="5" fillId="0" borderId="9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applyFont="1" applyBorder="1" applyAlignment="1">
      <alignment wrapText="1"/>
    </xf>
    <xf numFmtId="2" fontId="5" fillId="0" borderId="17" xfId="1" applyNumberFormat="1" applyFont="1" applyBorder="1"/>
    <xf numFmtId="2" fontId="5" fillId="0" borderId="18" xfId="1" applyNumberFormat="1" applyFont="1" applyBorder="1"/>
    <xf numFmtId="0" fontId="5" fillId="0" borderId="18" xfId="1" applyFont="1" applyBorder="1" applyAlignment="1">
      <alignment horizontal="center"/>
    </xf>
    <xf numFmtId="0" fontId="5" fillId="0" borderId="18" xfId="1" applyFont="1" applyBorder="1" applyAlignment="1">
      <alignment vertical="center" wrapText="1"/>
    </xf>
    <xf numFmtId="0" fontId="5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horizontal="center"/>
    </xf>
    <xf numFmtId="2" fontId="7" fillId="0" borderId="21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/>
    </xf>
    <xf numFmtId="2" fontId="7" fillId="0" borderId="14" xfId="1" applyNumberFormat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0" xfId="1" applyFont="1"/>
    <xf numFmtId="0" fontId="1" fillId="0" borderId="0" xfId="1" applyFont="1"/>
    <xf numFmtId="167" fontId="4" fillId="0" borderId="25" xfId="1" applyNumberFormat="1" applyFont="1" applyBorder="1" applyAlignment="1">
      <alignment horizontal="center"/>
    </xf>
    <xf numFmtId="0" fontId="1" fillId="0" borderId="25" xfId="1" applyFont="1" applyBorder="1"/>
    <xf numFmtId="0" fontId="1" fillId="0" borderId="26" xfId="1" applyFont="1" applyBorder="1"/>
    <xf numFmtId="0" fontId="4" fillId="0" borderId="26" xfId="1" applyFont="1" applyBorder="1"/>
    <xf numFmtId="167" fontId="1" fillId="0" borderId="27" xfId="1" applyNumberFormat="1" applyFont="1" applyBorder="1" applyAlignment="1">
      <alignment horizontal="center" wrapText="1"/>
    </xf>
    <xf numFmtId="0" fontId="1" fillId="0" borderId="27" xfId="1" applyFont="1" applyBorder="1" applyAlignment="1">
      <alignment wrapText="1"/>
    </xf>
    <xf numFmtId="0" fontId="1" fillId="0" borderId="28" xfId="1" applyFont="1" applyBorder="1" applyAlignment="1">
      <alignment wrapText="1"/>
    </xf>
    <xf numFmtId="0" fontId="5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5" fillId="0" borderId="29" xfId="1" applyNumberFormat="1" applyFont="1" applyBorder="1"/>
    <xf numFmtId="2" fontId="5" fillId="0" borderId="30" xfId="1" applyNumberFormat="1" applyFont="1" applyBorder="1"/>
    <xf numFmtId="0" fontId="5" fillId="0" borderId="30" xfId="1" applyFont="1" applyBorder="1" applyAlignment="1">
      <alignment horizontal="center"/>
    </xf>
    <xf numFmtId="0" fontId="5" fillId="0" borderId="30" xfId="1" applyFont="1" applyBorder="1" applyAlignment="1">
      <alignment vertical="center" wrapText="1"/>
    </xf>
    <xf numFmtId="0" fontId="5" fillId="0" borderId="31" xfId="1" applyFont="1" applyBorder="1" applyAlignment="1">
      <alignment horizontal="center"/>
    </xf>
    <xf numFmtId="0" fontId="5" fillId="0" borderId="31" xfId="1" applyFont="1" applyBorder="1" applyAlignment="1">
      <alignment horizontal="center" wrapText="1"/>
    </xf>
    <xf numFmtId="0" fontId="1" fillId="3" borderId="6" xfId="1" applyFont="1" applyFill="1" applyBorder="1" applyAlignment="1">
      <alignment wrapText="1"/>
    </xf>
    <xf numFmtId="0" fontId="5" fillId="3" borderId="6" xfId="1" applyFont="1" applyFill="1" applyBorder="1" applyAlignment="1">
      <alignment wrapText="1"/>
    </xf>
    <xf numFmtId="167" fontId="10" fillId="3" borderId="6" xfId="3" applyNumberFormat="1" applyFill="1" applyBorder="1" applyAlignment="1">
      <alignment horizontal="center" wrapText="1"/>
    </xf>
    <xf numFmtId="0" fontId="8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/>
    <xf numFmtId="2" fontId="5" fillId="0" borderId="17" xfId="0" applyNumberFormat="1" applyFont="1" applyBorder="1"/>
    <xf numFmtId="0" fontId="5" fillId="0" borderId="31" xfId="0" applyFont="1" applyBorder="1" applyAlignment="1">
      <alignment horizontal="center" wrapText="1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center"/>
    </xf>
    <xf numFmtId="2" fontId="5" fillId="0" borderId="30" xfId="0" applyNumberFormat="1" applyFont="1" applyBorder="1"/>
    <xf numFmtId="2" fontId="5" fillId="0" borderId="29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/>
    <xf numFmtId="0" fontId="5" fillId="0" borderId="0" xfId="0" applyFont="1" applyAlignment="1" applyProtection="1">
      <alignment horizontal="center" wrapText="1"/>
      <protection hidden="1"/>
    </xf>
    <xf numFmtId="166" fontId="5" fillId="0" borderId="0" xfId="0" applyNumberFormat="1" applyFont="1" applyAlignment="1" applyProtection="1">
      <alignment horizontal="left" wrapText="1"/>
      <protection hidden="1"/>
    </xf>
    <xf numFmtId="165" fontId="6" fillId="0" borderId="0" xfId="0" applyNumberFormat="1" applyFont="1" applyAlignment="1" applyProtection="1">
      <alignment horizontal="center" wrapText="1"/>
      <protection hidden="1"/>
    </xf>
    <xf numFmtId="0" fontId="3" fillId="0" borderId="0" xfId="0" applyFont="1"/>
    <xf numFmtId="4" fontId="5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3" fillId="2" borderId="16" xfId="0" applyFont="1" applyFill="1" applyBorder="1"/>
    <xf numFmtId="0" fontId="3" fillId="2" borderId="15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10" xfId="0" applyFont="1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5" fillId="0" borderId="6" xfId="4" applyNumberFormat="1" applyFont="1" applyBorder="1"/>
    <xf numFmtId="4" fontId="5" fillId="0" borderId="6" xfId="0" applyNumberFormat="1" applyFont="1" applyBorder="1"/>
    <xf numFmtId="1" fontId="5" fillId="0" borderId="6" xfId="4" applyNumberFormat="1" applyFont="1" applyBorder="1"/>
    <xf numFmtId="4" fontId="5" fillId="0" borderId="5" xfId="0" applyNumberFormat="1" applyFont="1" applyBorder="1"/>
    <xf numFmtId="0" fontId="5" fillId="0" borderId="8" xfId="0" applyFont="1" applyBorder="1"/>
    <xf numFmtId="0" fontId="5" fillId="0" borderId="7" xfId="4" applyNumberFormat="1" applyFont="1" applyBorder="1"/>
    <xf numFmtId="0" fontId="4" fillId="2" borderId="4" xfId="0" applyFont="1" applyFill="1" applyBorder="1"/>
    <xf numFmtId="0" fontId="5" fillId="2" borderId="3" xfId="0" applyFont="1" applyFill="1" applyBorder="1"/>
    <xf numFmtId="4" fontId="4" fillId="2" borderId="2" xfId="0" applyNumberFormat="1" applyFont="1" applyFill="1" applyBorder="1"/>
    <xf numFmtId="164" fontId="4" fillId="2" borderId="2" xfId="4" applyNumberFormat="1" applyFont="1" applyFill="1" applyBorder="1"/>
    <xf numFmtId="4" fontId="4" fillId="2" borderId="1" xfId="0" applyNumberFormat="1" applyFont="1" applyFill="1" applyBorder="1"/>
    <xf numFmtId="2" fontId="5" fillId="0" borderId="36" xfId="1" applyNumberFormat="1" applyFont="1" applyBorder="1"/>
    <xf numFmtId="0" fontId="1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4" fontId="5" fillId="4" borderId="6" xfId="1" applyNumberFormat="1" applyFont="1" applyFill="1" applyBorder="1"/>
    <xf numFmtId="2" fontId="5" fillId="4" borderId="35" xfId="1" applyNumberFormat="1" applyFont="1" applyFill="1" applyBorder="1"/>
    <xf numFmtId="4" fontId="5" fillId="4" borderId="18" xfId="1" applyNumberFormat="1" applyFont="1" applyFill="1" applyBorder="1"/>
    <xf numFmtId="2" fontId="5" fillId="0" borderId="39" xfId="1" applyNumberFormat="1" applyFont="1" applyBorder="1"/>
    <xf numFmtId="2" fontId="5" fillId="0" borderId="40" xfId="1" applyNumberFormat="1" applyFont="1" applyBorder="1"/>
    <xf numFmtId="2" fontId="5" fillId="4" borderId="36" xfId="1" applyNumberFormat="1" applyFont="1" applyFill="1" applyBorder="1"/>
    <xf numFmtId="4" fontId="5" fillId="4" borderId="30" xfId="1" applyNumberFormat="1" applyFont="1" applyFill="1" applyBorder="1"/>
    <xf numFmtId="4" fontId="5" fillId="4" borderId="6" xfId="0" applyNumberFormat="1" applyFont="1" applyFill="1" applyBorder="1"/>
    <xf numFmtId="4" fontId="5" fillId="4" borderId="18" xfId="0" applyNumberFormat="1" applyFont="1" applyFill="1" applyBorder="1"/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Hypertextové prepojenie" xfId="3" builtinId="8"/>
    <cellStyle name="Mena" xfId="4" builtinId="4"/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8</xdr:row>
      <xdr:rowOff>104775</xdr:rowOff>
    </xdr:from>
    <xdr:to>
      <xdr:col>7</xdr:col>
      <xdr:colOff>47625</xdr:colOff>
      <xdr:row>8</xdr:row>
      <xdr:rowOff>104775</xdr:rowOff>
    </xdr:to>
    <xdr:cxnSp macro="">
      <xdr:nvCxnSpPr>
        <xdr:cNvPr id="3" name="Rovná spojovacia šípka 2"/>
        <xdr:cNvCxnSpPr/>
      </xdr:nvCxnSpPr>
      <xdr:spPr>
        <a:xfrm flipH="1">
          <a:off x="7172327" y="1800225"/>
          <a:ext cx="11810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7</xdr:row>
      <xdr:rowOff>0</xdr:rowOff>
    </xdr:from>
    <xdr:to>
      <xdr:col>13</xdr:col>
      <xdr:colOff>361950</xdr:colOff>
      <xdr:row>8</xdr:row>
      <xdr:rowOff>161925</xdr:rowOff>
    </xdr:to>
    <xdr:sp macro="" textlink="">
      <xdr:nvSpPr>
        <xdr:cNvPr id="213" name="Šípka doľava 212"/>
        <xdr:cNvSpPr/>
      </xdr:nvSpPr>
      <xdr:spPr>
        <a:xfrm>
          <a:off x="10534650" y="1562100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7</xdr:row>
      <xdr:rowOff>180975</xdr:rowOff>
    </xdr:from>
    <xdr:to>
      <xdr:col>13</xdr:col>
      <xdr:colOff>361951</xdr:colOff>
      <xdr:row>7</xdr:row>
      <xdr:rowOff>542925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01350" y="1743075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9</xdr:row>
      <xdr:rowOff>133350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8</xdr:row>
      <xdr:rowOff>152400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342900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48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4" name="Šípka doľava 213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5" name="BlokTextu 214">
          <a:hlinkClick xmlns:r="http://schemas.openxmlformats.org/officeDocument/2006/relationships" r:id="rId2"/>
        </xdr:cNvPr>
        <xdr:cNvSpPr txBox="1"/>
      </xdr:nvSpPr>
      <xdr:spPr>
        <a:xfrm>
          <a:off x="10801350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13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16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17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18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19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0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1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2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3" name="Obrázok 222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4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5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26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7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8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29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0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1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2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3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4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5" name="Obrázok 234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6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3175</xdr:colOff>
      <xdr:row>25</xdr:row>
      <xdr:rowOff>3175</xdr:rowOff>
    </xdr:to>
    <xdr:pic>
      <xdr:nvPicPr>
        <xdr:cNvPr id="237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38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39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0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1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2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3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4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5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6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7" name="Obrázok 246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8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49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0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1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2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3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4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5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6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7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8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59" name="Obrázok 258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60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61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3175</xdr:colOff>
      <xdr:row>26</xdr:row>
      <xdr:rowOff>3175</xdr:rowOff>
    </xdr:to>
    <xdr:pic>
      <xdr:nvPicPr>
        <xdr:cNvPr id="262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3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4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5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6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267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268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269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0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1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2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3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4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5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6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7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8" name="Obrázok 277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9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0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1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2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3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4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5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6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7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8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9" name="Obrázok 288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0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1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2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3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4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5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6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7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8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9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0" name="Obrázok 299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1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2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3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4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5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6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7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8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9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0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1" name="Obrázok 310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2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3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4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5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6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7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8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9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0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1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2" name="Obrázok 321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3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4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5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6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7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8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9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0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1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2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3" name="Obrázok 332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4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5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6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7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8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9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0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1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2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3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4" name="Obrázok 343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5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6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7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8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9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0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1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2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3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4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5" name="Obrázok 354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6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7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8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9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0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1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2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3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4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5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6" name="Obrázok 365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7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8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9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0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1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2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3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4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5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6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7" name="Obrázok 376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8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0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9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0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1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2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3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4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5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6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7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8" name="Obrázok 387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89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90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391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2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3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4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5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6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7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8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9" name="Obrázok 398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0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1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2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3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4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5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6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7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8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9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0" name="Obrázok 409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1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2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3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4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5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6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7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8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9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0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1" name="Obrázok 420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2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3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1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019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152400</xdr:rowOff>
    </xdr:to>
    <xdr:sp macro="" textlink="">
      <xdr:nvSpPr>
        <xdr:cNvPr id="211" name="Šípka doľava 210"/>
        <xdr:cNvSpPr/>
      </xdr:nvSpPr>
      <xdr:spPr>
        <a:xfrm>
          <a:off x="10525125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6</xdr:row>
      <xdr:rowOff>180975</xdr:rowOff>
    </xdr:from>
    <xdr:to>
      <xdr:col>13</xdr:col>
      <xdr:colOff>361951</xdr:colOff>
      <xdr:row>7</xdr:row>
      <xdr:rowOff>171450</xdr:rowOff>
    </xdr:to>
    <xdr:sp macro="" textlink="">
      <xdr:nvSpPr>
        <xdr:cNvPr id="212" name="BlokTextu 211">
          <a:hlinkClick xmlns:r="http://schemas.openxmlformats.org/officeDocument/2006/relationships" r:id="rId2"/>
        </xdr:cNvPr>
        <xdr:cNvSpPr txBox="1"/>
      </xdr:nvSpPr>
      <xdr:spPr>
        <a:xfrm>
          <a:off x="10791825" y="1543050"/>
          <a:ext cx="1314451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3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4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5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6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7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8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19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0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1" name="Obrázok 220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2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3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24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5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6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7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8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29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0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1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2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3" name="Obrázok 232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4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3175</xdr:colOff>
      <xdr:row>28</xdr:row>
      <xdr:rowOff>3175</xdr:rowOff>
    </xdr:to>
    <xdr:pic>
      <xdr:nvPicPr>
        <xdr:cNvPr id="235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36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37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38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39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0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1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2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3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4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5" name="Obrázok 244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6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7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8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49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0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1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2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3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4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5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6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7" name="Obrázok 256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8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59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3175</xdr:colOff>
      <xdr:row>29</xdr:row>
      <xdr:rowOff>3175</xdr:rowOff>
    </xdr:to>
    <xdr:pic>
      <xdr:nvPicPr>
        <xdr:cNvPr id="260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29</xdr:row>
      <xdr:rowOff>0</xdr:rowOff>
    </xdr:from>
    <xdr:ext cx="9525" cy="9525"/>
    <xdr:pic>
      <xdr:nvPicPr>
        <xdr:cNvPr id="261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262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263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264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265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0795" cy="10795"/>
    <xdr:pic>
      <xdr:nvPicPr>
        <xdr:cNvPr id="266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267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8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9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0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1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2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3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4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5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6" name="Obrázok 275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7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8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9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0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1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2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3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4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5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6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7" name="Obrázok 286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8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9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0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1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2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3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4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5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6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7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8" name="Obrázok 297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9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0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1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2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3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4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5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6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7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8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9" name="Obrázok 308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0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1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2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3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4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5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6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7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8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9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0" name="Obrázok 319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1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2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3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4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5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6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7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8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9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0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1" name="Obrázok 330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2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3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4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5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6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7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8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9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0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1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2" name="Obrázok 341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3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4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5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6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7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8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9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0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1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2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3" name="Obrázok 352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4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5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6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7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8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9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0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1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2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3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4" name="Obrázok 363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5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6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7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8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9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0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1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2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3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4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5" name="Obrázok 374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6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57925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7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8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9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0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1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2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3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84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5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86" name="Obrázok 385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7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8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9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0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1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2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3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4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5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6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7" name="Obrázok 396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8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9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0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1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2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3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4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5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6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7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8" name="Obrázok 407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9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0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1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2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3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4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5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6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7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8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9" name="Obrázok 418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20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21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4579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tualiz&#225;cia%202024\_Hotovo\1_CU%20Martin-Bystri&#269;ka%2036\_2024\rozpo&#269;et%20CU%20Martin-d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tualiz&#225;cia%202024\_Hotovo\1_rozpo&#269;et%20CNT-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>
        <row r="17">
          <cell r="C17">
            <v>0.25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 refreshError="1">
        <row r="17">
          <cell r="C17">
            <v>0.25</v>
          </cell>
        </row>
        <row r="18">
          <cell r="C18">
            <v>0.16</v>
          </cell>
        </row>
        <row r="19">
          <cell r="C19">
            <v>0.35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D32" sqref="D32"/>
    </sheetView>
  </sheetViews>
  <sheetFormatPr defaultColWidth="10.140625" defaultRowHeight="15" x14ac:dyDescent="0.25"/>
  <cols>
    <col min="1" max="1" width="23.85546875" style="57" customWidth="1"/>
    <col min="2" max="2" width="44.5703125" style="57" customWidth="1"/>
    <col min="3" max="3" width="10.28515625" style="57" customWidth="1"/>
    <col min="4" max="4" width="15.42578125" style="57" customWidth="1"/>
    <col min="5" max="9" width="10.140625" style="57"/>
    <col min="10" max="10" width="18.140625" style="57" customWidth="1"/>
    <col min="11" max="16384" width="10.140625" style="57"/>
  </cols>
  <sheetData>
    <row r="1" spans="1:11" x14ac:dyDescent="0.25">
      <c r="A1" s="57" t="s">
        <v>213</v>
      </c>
    </row>
    <row r="2" spans="1:11" ht="28.5" x14ac:dyDescent="0.25">
      <c r="A2" s="66" t="s">
        <v>106</v>
      </c>
      <c r="B2" s="66" t="s">
        <v>105</v>
      </c>
      <c r="C2" s="65" t="s">
        <v>104</v>
      </c>
      <c r="D2" s="65" t="s">
        <v>103</v>
      </c>
    </row>
    <row r="3" spans="1:11" x14ac:dyDescent="0.25">
      <c r="A3" t="s">
        <v>102</v>
      </c>
      <c r="B3" s="73" t="s">
        <v>101</v>
      </c>
      <c r="C3" s="74" t="s">
        <v>49</v>
      </c>
      <c r="D3" s="75">
        <f>'CU Martin'!D37</f>
        <v>0</v>
      </c>
    </row>
    <row r="4" spans="1:11" x14ac:dyDescent="0.25">
      <c r="A4" s="73" t="s">
        <v>100</v>
      </c>
      <c r="B4" s="73" t="s">
        <v>99</v>
      </c>
      <c r="C4" s="74" t="s">
        <v>49</v>
      </c>
      <c r="D4" s="75">
        <f>'DU Martin'!D38</f>
        <v>0</v>
      </c>
    </row>
    <row r="5" spans="1:11" x14ac:dyDescent="0.25">
      <c r="A5" s="73" t="s">
        <v>98</v>
      </c>
      <c r="B5" s="73" t="s">
        <v>97</v>
      </c>
      <c r="C5" s="74" t="s">
        <v>49</v>
      </c>
      <c r="D5" s="75">
        <f>'DU Žilina'!D34</f>
        <v>0</v>
      </c>
    </row>
    <row r="6" spans="1:11" x14ac:dyDescent="0.25">
      <c r="A6" s="73" t="s">
        <v>96</v>
      </c>
      <c r="B6" s="73" t="s">
        <v>95</v>
      </c>
      <c r="C6" s="74" t="s">
        <v>49</v>
      </c>
      <c r="D6" s="75">
        <f>'CU Žilina'!D40</f>
        <v>0</v>
      </c>
    </row>
    <row r="7" spans="1:11" x14ac:dyDescent="0.25">
      <c r="A7" s="73" t="s">
        <v>94</v>
      </c>
      <c r="B7" s="73" t="s">
        <v>93</v>
      </c>
      <c r="C7" s="74" t="s">
        <v>49</v>
      </c>
      <c r="D7" s="75">
        <f>'DU Čadca'!D40</f>
        <v>0</v>
      </c>
    </row>
    <row r="8" spans="1:11" x14ac:dyDescent="0.25">
      <c r="A8" s="73" t="s">
        <v>92</v>
      </c>
      <c r="B8" s="73" t="s">
        <v>91</v>
      </c>
      <c r="C8" s="74" t="s">
        <v>49</v>
      </c>
      <c r="D8" s="75">
        <f>'CU Michalovce'!D39</f>
        <v>0</v>
      </c>
    </row>
    <row r="9" spans="1:11" x14ac:dyDescent="0.25">
      <c r="A9" s="73" t="s">
        <v>90</v>
      </c>
      <c r="B9" s="73" t="s">
        <v>88</v>
      </c>
      <c r="C9" s="74" t="s">
        <v>49</v>
      </c>
      <c r="D9" s="75">
        <f>'CU Vyšné Nemecké'!D40</f>
        <v>0</v>
      </c>
      <c r="H9" s="141" t="s">
        <v>209</v>
      </c>
      <c r="I9" s="142"/>
      <c r="J9" s="142"/>
      <c r="K9" s="143"/>
    </row>
    <row r="10" spans="1:11" x14ac:dyDescent="0.25">
      <c r="A10" s="73" t="s">
        <v>89</v>
      </c>
      <c r="B10" s="73" t="s">
        <v>88</v>
      </c>
      <c r="C10" s="74" t="s">
        <v>49</v>
      </c>
      <c r="D10" s="75">
        <f>'CU Ubľa'!D29</f>
        <v>0</v>
      </c>
    </row>
    <row r="11" spans="1:11" x14ac:dyDescent="0.25">
      <c r="A11" s="73" t="s">
        <v>87</v>
      </c>
      <c r="B11" s="73" t="s">
        <v>86</v>
      </c>
      <c r="C11" s="74" t="s">
        <v>49</v>
      </c>
      <c r="D11" s="75">
        <f>'CU Dobrá'!D43</f>
        <v>0</v>
      </c>
    </row>
    <row r="12" spans="1:11" x14ac:dyDescent="0.25">
      <c r="A12" s="73" t="s">
        <v>85</v>
      </c>
      <c r="B12" s="73" t="s">
        <v>84</v>
      </c>
      <c r="C12" s="74" t="s">
        <v>49</v>
      </c>
      <c r="D12" s="75">
        <f>'CU Čierna nad Tisou'!D34</f>
        <v>0</v>
      </c>
    </row>
    <row r="13" spans="1:11" x14ac:dyDescent="0.25">
      <c r="A13" s="73" t="s">
        <v>83</v>
      </c>
      <c r="B13" s="73" t="s">
        <v>82</v>
      </c>
      <c r="C13" s="74" t="s">
        <v>49</v>
      </c>
      <c r="D13" s="75">
        <f>'DU Michalovce'!D44</f>
        <v>0</v>
      </c>
    </row>
    <row r="14" spans="1:11" x14ac:dyDescent="0.25">
      <c r="A14" s="73" t="s">
        <v>81</v>
      </c>
      <c r="B14" s="73" t="s">
        <v>80</v>
      </c>
      <c r="C14" s="74" t="s">
        <v>49</v>
      </c>
      <c r="D14" s="75">
        <f>'DU Trebišov'!D32</f>
        <v>0</v>
      </c>
    </row>
    <row r="15" spans="1:11" x14ac:dyDescent="0.25">
      <c r="A15" s="73" t="s">
        <v>79</v>
      </c>
      <c r="B15" s="73" t="s">
        <v>78</v>
      </c>
      <c r="C15" s="74" t="s">
        <v>49</v>
      </c>
      <c r="D15" s="75">
        <f>'DU Senec'!D34</f>
        <v>0</v>
      </c>
    </row>
    <row r="16" spans="1:11" x14ac:dyDescent="0.25">
      <c r="A16" s="73" t="s">
        <v>77</v>
      </c>
      <c r="B16" s="73" t="s">
        <v>76</v>
      </c>
      <c r="C16" s="74" t="s">
        <v>49</v>
      </c>
      <c r="D16" s="75">
        <f>'DU Pezinok'!D34</f>
        <v>0</v>
      </c>
    </row>
    <row r="17" spans="1:4" x14ac:dyDescent="0.25">
      <c r="A17" s="73" t="s">
        <v>75</v>
      </c>
      <c r="B17" s="73" t="s">
        <v>74</v>
      </c>
      <c r="C17" s="74" t="s">
        <v>49</v>
      </c>
      <c r="D17" s="75">
        <f>'DU Malacky'!D37</f>
        <v>0</v>
      </c>
    </row>
    <row r="18" spans="1:4" x14ac:dyDescent="0.25">
      <c r="A18" s="73" t="s">
        <v>73</v>
      </c>
      <c r="B18" s="73" t="s">
        <v>72</v>
      </c>
      <c r="C18" s="74" t="s">
        <v>49</v>
      </c>
      <c r="D18" s="75">
        <f>'DU Bratislava'!D36</f>
        <v>0</v>
      </c>
    </row>
    <row r="19" spans="1:4" x14ac:dyDescent="0.25">
      <c r="A19" s="73" t="s">
        <v>71</v>
      </c>
      <c r="B19" s="73" t="s">
        <v>70</v>
      </c>
      <c r="C19" s="74" t="s">
        <v>49</v>
      </c>
      <c r="D19" s="75">
        <f>'DU Trenčín'!D38</f>
        <v>0</v>
      </c>
    </row>
    <row r="20" spans="1:4" x14ac:dyDescent="0.25">
      <c r="A20" s="73" t="s">
        <v>69</v>
      </c>
      <c r="B20" s="73" t="s">
        <v>68</v>
      </c>
      <c r="C20" s="74" t="s">
        <v>49</v>
      </c>
      <c r="D20" s="75">
        <f>'DU Nitra'!D38</f>
        <v>0</v>
      </c>
    </row>
    <row r="21" spans="1:4" x14ac:dyDescent="0.25">
      <c r="A21" s="73" t="s">
        <v>67</v>
      </c>
      <c r="B21" s="73" t="s">
        <v>66</v>
      </c>
      <c r="C21" s="74" t="s">
        <v>49</v>
      </c>
      <c r="D21" s="75">
        <f>'DU Banská Bystrica Nová'!D38</f>
        <v>0</v>
      </c>
    </row>
    <row r="22" spans="1:4" x14ac:dyDescent="0.25">
      <c r="A22" s="73" t="s">
        <v>65</v>
      </c>
      <c r="B22" s="73" t="s">
        <v>64</v>
      </c>
      <c r="C22" s="74" t="s">
        <v>49</v>
      </c>
      <c r="D22" s="75">
        <f>'DU Banská Bystrica Kuzmányho'!D37</f>
        <v>0</v>
      </c>
    </row>
    <row r="23" spans="1:4" x14ac:dyDescent="0.25">
      <c r="A23" s="73" t="s">
        <v>63</v>
      </c>
      <c r="B23" s="73" t="s">
        <v>62</v>
      </c>
      <c r="C23" s="74" t="s">
        <v>49</v>
      </c>
      <c r="D23" s="75">
        <f>'DU Lučenec'!D44</f>
        <v>0</v>
      </c>
    </row>
    <row r="24" spans="1:4" x14ac:dyDescent="0.25">
      <c r="A24" s="73" t="s">
        <v>61</v>
      </c>
      <c r="B24" s="73" t="s">
        <v>60</v>
      </c>
      <c r="C24" s="74" t="s">
        <v>49</v>
      </c>
      <c r="D24" s="75">
        <f>'DU Rimavská Sobota'!D42</f>
        <v>0</v>
      </c>
    </row>
    <row r="25" spans="1:4" x14ac:dyDescent="0.25">
      <c r="A25" s="73" t="s">
        <v>59</v>
      </c>
      <c r="B25" s="73" t="s">
        <v>58</v>
      </c>
      <c r="C25" s="74" t="s">
        <v>49</v>
      </c>
      <c r="D25" s="75">
        <f>'DU Dunajská Streda'!D44</f>
        <v>0</v>
      </c>
    </row>
    <row r="26" spans="1:4" x14ac:dyDescent="0.25">
      <c r="A26" s="74" t="s">
        <v>57</v>
      </c>
      <c r="B26" s="74" t="s">
        <v>56</v>
      </c>
      <c r="C26" s="74" t="s">
        <v>49</v>
      </c>
      <c r="D26" s="75">
        <f>'DU Liptovský Mikuláš'!D51</f>
        <v>0</v>
      </c>
    </row>
    <row r="27" spans="1:4" x14ac:dyDescent="0.25">
      <c r="A27" s="74" t="s">
        <v>55</v>
      </c>
      <c r="B27" s="74" t="s">
        <v>54</v>
      </c>
      <c r="C27" s="74" t="s">
        <v>49</v>
      </c>
      <c r="D27" s="75">
        <f>'DU Ružomberok'!D41</f>
        <v>0</v>
      </c>
    </row>
    <row r="28" spans="1:4" x14ac:dyDescent="0.25">
      <c r="A28" s="73" t="s">
        <v>53</v>
      </c>
      <c r="B28" s="73" t="s">
        <v>52</v>
      </c>
      <c r="C28" s="74" t="s">
        <v>49</v>
      </c>
      <c r="D28" s="75">
        <f>'CU Poprad'!D37</f>
        <v>0</v>
      </c>
    </row>
    <row r="29" spans="1:4" x14ac:dyDescent="0.25">
      <c r="A29" s="73" t="s">
        <v>51</v>
      </c>
      <c r="B29" s="73" t="s">
        <v>50</v>
      </c>
      <c r="C29" s="74" t="s">
        <v>49</v>
      </c>
      <c r="D29" s="75">
        <f>'CU Stará Ľubovňa'!D42</f>
        <v>0</v>
      </c>
    </row>
    <row r="30" spans="1:4" x14ac:dyDescent="0.25">
      <c r="A30" s="64"/>
      <c r="B30" s="64"/>
      <c r="C30" s="63"/>
      <c r="D30" s="62"/>
    </row>
    <row r="31" spans="1:4" x14ac:dyDescent="0.25">
      <c r="A31" s="61" t="s">
        <v>48</v>
      </c>
      <c r="B31" s="60"/>
      <c r="C31" s="59"/>
      <c r="D31" s="58">
        <f>SUM(D3:D29)</f>
        <v>0</v>
      </c>
    </row>
  </sheetData>
  <mergeCells count="1">
    <mergeCell ref="H9:K9"/>
  </mergeCells>
  <hyperlinks>
    <hyperlink ref="D3" location="'CU Martin'!A1" display="'CU Martin'!A1"/>
    <hyperlink ref="D4" location="'DU Martin'!A1" display="'DU Martin'!A1"/>
    <hyperlink ref="D5" location="'DU Žilina'!A1" display="'DU Žilina'!A1"/>
    <hyperlink ref="D6" location="'CU Žilina'!A1" display="'CU Žilina'!A1"/>
    <hyperlink ref="D7" location="'DU Čadca'!A1" display="'DU Čadca'!A1"/>
    <hyperlink ref="D8" location="'CU Michalovce'!A1" display="'CU Michalovce'!A1"/>
    <hyperlink ref="D9" location="'CU Vyšné Nemecké'!A1" display="'CU Vyšné Nemecké'!A1"/>
    <hyperlink ref="D10" location="'CU Ubľa'!A1" display="'CU Ubľa'!A1"/>
    <hyperlink ref="D11" location="'CU Dobrá'!A1" display="'CU Dobrá'!A1"/>
    <hyperlink ref="D12" location="'CU Čierna nad Tisou'!A1" display="'CU Čierna nad Tisou'!A1"/>
    <hyperlink ref="D13" location="'DU Michalovce'!A1" display="'DU Michalovce'!A1"/>
    <hyperlink ref="D14" location="'DU Trebišov'!A1" display="'DU Trebišov'!A1"/>
    <hyperlink ref="D15" location="'DU Senec'!A1" display="'DU Senec'!A1"/>
    <hyperlink ref="D16" location="'DU Pezinok'!A1" display="'DU Pezinok'!A1"/>
    <hyperlink ref="D17" location="'DU Malacky'!A1" display="'DU Malacky'!A1"/>
    <hyperlink ref="D18" location="'DU Bratislava'!A1" display="'DU Bratislava'!A1"/>
    <hyperlink ref="D19" location="'DU Trenčín'!A1" display="'DU Trenčín'!A1"/>
    <hyperlink ref="D20" location="'DU Nitra'!A1" display="'DU Nitra'!A1"/>
    <hyperlink ref="D21" location="'DU Banská Bystrica Nová'!A1" display="'DU Banská Bystrica Nová'!A1"/>
    <hyperlink ref="D22" location="'DU Banská Bystrica Kuzmányho'!A1" display="'DU Banská Bystrica Kuzmányho'!A1"/>
    <hyperlink ref="D23" location="'DU Lučenec'!A1" display="'DU Lučenec'!A1"/>
    <hyperlink ref="D24" location="'DU Rimavská Sobota'!A1" display="'DU Rimavská Sobota'!A1"/>
    <hyperlink ref="D25" location="'DU Dunajská Streda'!A1" display="'DU Dunajská Streda'!A1"/>
    <hyperlink ref="D26" location="'DU Liptovský Mikuláš'!A1" display="'DU Liptovský Mikuláš'!A1"/>
    <hyperlink ref="D27" location="'DU Ružomberok'!A1" display="'DU Ružomberok'!A1"/>
    <hyperlink ref="D28" location="'CU Poprad'!A1" display="'CU Poprad'!A1"/>
    <hyperlink ref="D29" location="'CU Stará Ľubovňa'!A1" display="'CU Stará Ľubovňa'!A1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&amp;LNázov zákazky:  Doplnenie a úprava elektrickej kabeláže v DÚ a CÚ finančnej správy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R10" sqref="R10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126</v>
      </c>
    </row>
    <row r="3" spans="1:9" ht="18.75" x14ac:dyDescent="0.3">
      <c r="A3" s="56" t="s">
        <v>44</v>
      </c>
      <c r="B3" s="56" t="s">
        <v>125</v>
      </c>
    </row>
    <row r="4" spans="1:9" ht="15.75" thickBot="1" x14ac:dyDescent="0.3"/>
    <row r="5" spans="1:9" ht="84.75" customHeight="1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8" t="s">
        <v>32</v>
      </c>
      <c r="I6" s="131" t="s">
        <v>215</v>
      </c>
    </row>
    <row r="7" spans="1:9" ht="15.75" thickTop="1" x14ac:dyDescent="0.25">
      <c r="A7" s="45" t="s">
        <v>124</v>
      </c>
      <c r="B7" s="44" t="s">
        <v>123</v>
      </c>
      <c r="C7" s="43" t="s">
        <v>18</v>
      </c>
      <c r="D7" s="43">
        <v>1</v>
      </c>
      <c r="E7" s="134"/>
      <c r="F7" s="34">
        <f>SUM(D7*E7)</f>
        <v>0</v>
      </c>
      <c r="G7" s="134"/>
      <c r="H7" s="34">
        <f>SUM(D7*G7)</f>
        <v>0</v>
      </c>
      <c r="I7" s="133"/>
    </row>
    <row r="8" spans="1:9" ht="43.5" x14ac:dyDescent="0.25">
      <c r="A8" s="38" t="s">
        <v>122</v>
      </c>
      <c r="B8" s="36" t="s">
        <v>121</v>
      </c>
      <c r="C8" s="35" t="s">
        <v>18</v>
      </c>
      <c r="D8" s="35">
        <v>5</v>
      </c>
      <c r="E8" s="132"/>
      <c r="F8" s="34">
        <f>SUM(D8*E8)</f>
        <v>0</v>
      </c>
      <c r="G8" s="132"/>
      <c r="H8" s="34">
        <f>SUM(D8*G8)</f>
        <v>0</v>
      </c>
      <c r="I8" s="133"/>
    </row>
    <row r="9" spans="1:9" x14ac:dyDescent="0.25">
      <c r="A9" s="38" t="s">
        <v>120</v>
      </c>
      <c r="B9" s="36" t="s">
        <v>119</v>
      </c>
      <c r="C9" s="35" t="s">
        <v>18</v>
      </c>
      <c r="D9" s="35">
        <v>6</v>
      </c>
      <c r="E9" s="132"/>
      <c r="F9" s="34">
        <f t="shared" ref="F9:F24" si="0">SUM(D9*E9)</f>
        <v>0</v>
      </c>
      <c r="G9" s="132"/>
      <c r="H9" s="34">
        <f t="shared" ref="H9:H24" si="1">SUM(D9*G9)</f>
        <v>0</v>
      </c>
      <c r="I9" s="133"/>
    </row>
    <row r="10" spans="1:9" ht="29.25" x14ac:dyDescent="0.25">
      <c r="A10" s="38" t="s">
        <v>118</v>
      </c>
      <c r="B10" s="40" t="s">
        <v>117</v>
      </c>
      <c r="C10" s="39" t="s">
        <v>26</v>
      </c>
      <c r="D10" s="39">
        <v>200</v>
      </c>
      <c r="E10" s="132"/>
      <c r="F10" s="34">
        <f t="shared" si="0"/>
        <v>0</v>
      </c>
      <c r="G10" s="132"/>
      <c r="H10" s="34">
        <f t="shared" si="1"/>
        <v>0</v>
      </c>
      <c r="I10" s="133"/>
    </row>
    <row r="11" spans="1:9" x14ac:dyDescent="0.25">
      <c r="A11" s="38" t="s">
        <v>116</v>
      </c>
      <c r="B11" s="36" t="s">
        <v>115</v>
      </c>
      <c r="C11" s="35" t="s">
        <v>18</v>
      </c>
      <c r="D11" s="35">
        <v>6</v>
      </c>
      <c r="E11" s="132"/>
      <c r="F11" s="34">
        <f t="shared" si="0"/>
        <v>0</v>
      </c>
      <c r="G11" s="132"/>
      <c r="H11" s="34">
        <f t="shared" si="1"/>
        <v>0</v>
      </c>
      <c r="I11" s="133"/>
    </row>
    <row r="12" spans="1:9" x14ac:dyDescent="0.25">
      <c r="A12" s="38" t="s">
        <v>114</v>
      </c>
      <c r="B12" s="36" t="s">
        <v>113</v>
      </c>
      <c r="C12" s="35" t="s">
        <v>18</v>
      </c>
      <c r="D12" s="35">
        <v>6</v>
      </c>
      <c r="E12" s="132"/>
      <c r="F12" s="34">
        <f t="shared" si="0"/>
        <v>0</v>
      </c>
      <c r="G12" s="132"/>
      <c r="H12" s="34">
        <f t="shared" si="1"/>
        <v>0</v>
      </c>
      <c r="I12" s="133"/>
    </row>
    <row r="13" spans="1:9" x14ac:dyDescent="0.25">
      <c r="A13" s="38"/>
      <c r="B13" s="36" t="s">
        <v>27</v>
      </c>
      <c r="C13" s="35" t="s">
        <v>26</v>
      </c>
      <c r="D13" s="35">
        <v>48</v>
      </c>
      <c r="E13" s="132"/>
      <c r="F13" s="34">
        <f t="shared" si="0"/>
        <v>0</v>
      </c>
      <c r="G13" s="132"/>
      <c r="H13" s="34">
        <f t="shared" si="1"/>
        <v>0</v>
      </c>
      <c r="I13" s="133"/>
    </row>
    <row r="14" spans="1:9" x14ac:dyDescent="0.25">
      <c r="A14" s="38"/>
      <c r="B14" s="36" t="s">
        <v>112</v>
      </c>
      <c r="C14" s="35" t="s">
        <v>26</v>
      </c>
      <c r="D14" s="35">
        <v>12</v>
      </c>
      <c r="E14" s="132"/>
      <c r="F14" s="34">
        <f t="shared" si="0"/>
        <v>0</v>
      </c>
      <c r="G14" s="132"/>
      <c r="H14" s="34">
        <f t="shared" si="1"/>
        <v>0</v>
      </c>
      <c r="I14" s="133"/>
    </row>
    <row r="15" spans="1:9" x14ac:dyDescent="0.25">
      <c r="A15" s="38"/>
      <c r="B15" s="36" t="s">
        <v>25</v>
      </c>
      <c r="C15" s="35" t="s">
        <v>18</v>
      </c>
      <c r="D15" s="35">
        <v>200</v>
      </c>
      <c r="E15" s="132"/>
      <c r="F15" s="34">
        <f t="shared" si="0"/>
        <v>0</v>
      </c>
      <c r="G15" s="132"/>
      <c r="H15" s="34">
        <f t="shared" si="1"/>
        <v>0</v>
      </c>
      <c r="I15" s="133"/>
    </row>
    <row r="16" spans="1:9" x14ac:dyDescent="0.25">
      <c r="A16" s="38"/>
      <c r="B16" s="36" t="s">
        <v>24</v>
      </c>
      <c r="C16" s="35" t="s">
        <v>18</v>
      </c>
      <c r="D16" s="35">
        <v>200</v>
      </c>
      <c r="E16" s="132"/>
      <c r="F16" s="34">
        <f t="shared" si="0"/>
        <v>0</v>
      </c>
      <c r="G16" s="132"/>
      <c r="H16" s="34">
        <f t="shared" si="1"/>
        <v>0</v>
      </c>
      <c r="I16" s="133"/>
    </row>
    <row r="17" spans="1:9" x14ac:dyDescent="0.25">
      <c r="A17" s="38"/>
      <c r="B17" s="36" t="s">
        <v>111</v>
      </c>
      <c r="C17" s="35" t="s">
        <v>18</v>
      </c>
      <c r="D17" s="35">
        <v>14</v>
      </c>
      <c r="E17" s="132"/>
      <c r="F17" s="34">
        <f t="shared" si="0"/>
        <v>0</v>
      </c>
      <c r="G17" s="132"/>
      <c r="H17" s="34">
        <f t="shared" si="1"/>
        <v>0</v>
      </c>
      <c r="I17" s="133"/>
    </row>
    <row r="18" spans="1:9" x14ac:dyDescent="0.25">
      <c r="A18" s="38"/>
      <c r="B18" s="36" t="s">
        <v>110</v>
      </c>
      <c r="C18" s="35" t="s">
        <v>18</v>
      </c>
      <c r="D18" s="35">
        <v>16</v>
      </c>
      <c r="E18" s="132"/>
      <c r="F18" s="34">
        <f t="shared" si="0"/>
        <v>0</v>
      </c>
      <c r="G18" s="132"/>
      <c r="H18" s="34">
        <f t="shared" si="1"/>
        <v>0</v>
      </c>
      <c r="I18" s="133"/>
    </row>
    <row r="19" spans="1:9" x14ac:dyDescent="0.25">
      <c r="A19" s="38"/>
      <c r="B19" s="36" t="s">
        <v>17</v>
      </c>
      <c r="C19" s="35" t="s">
        <v>14</v>
      </c>
      <c r="D19" s="35">
        <v>1</v>
      </c>
      <c r="E19" s="132"/>
      <c r="F19" s="34">
        <f t="shared" si="0"/>
        <v>0</v>
      </c>
      <c r="G19" s="132"/>
      <c r="H19" s="34">
        <f t="shared" si="1"/>
        <v>0</v>
      </c>
      <c r="I19" s="133"/>
    </row>
    <row r="20" spans="1:9" x14ac:dyDescent="0.25">
      <c r="A20" s="37"/>
      <c r="B20" s="36" t="s">
        <v>109</v>
      </c>
      <c r="C20" s="35" t="s">
        <v>18</v>
      </c>
      <c r="D20" s="35">
        <v>10</v>
      </c>
      <c r="E20" s="132"/>
      <c r="F20" s="34">
        <f t="shared" si="0"/>
        <v>0</v>
      </c>
      <c r="G20" s="132"/>
      <c r="H20" s="34">
        <f t="shared" si="1"/>
        <v>0</v>
      </c>
      <c r="I20" s="133"/>
    </row>
    <row r="21" spans="1:9" x14ac:dyDescent="0.25">
      <c r="A21" s="37"/>
      <c r="B21" s="36" t="s">
        <v>22</v>
      </c>
      <c r="C21" s="35" t="s">
        <v>18</v>
      </c>
      <c r="D21" s="35">
        <v>5</v>
      </c>
      <c r="E21" s="132"/>
      <c r="F21" s="34">
        <f t="shared" si="0"/>
        <v>0</v>
      </c>
      <c r="G21" s="132"/>
      <c r="H21" s="34">
        <f t="shared" si="1"/>
        <v>0</v>
      </c>
      <c r="I21" s="133"/>
    </row>
    <row r="22" spans="1:9" x14ac:dyDescent="0.25">
      <c r="A22" s="37"/>
      <c r="B22" s="36" t="s">
        <v>108</v>
      </c>
      <c r="C22" s="35" t="s">
        <v>18</v>
      </c>
      <c r="D22" s="35">
        <v>1</v>
      </c>
      <c r="E22" s="132"/>
      <c r="F22" s="34">
        <f t="shared" si="0"/>
        <v>0</v>
      </c>
      <c r="G22" s="132"/>
      <c r="H22" s="34">
        <f t="shared" si="1"/>
        <v>0</v>
      </c>
      <c r="I22" s="133"/>
    </row>
    <row r="23" spans="1:9" x14ac:dyDescent="0.25">
      <c r="A23" s="37"/>
      <c r="B23" s="36" t="s">
        <v>107</v>
      </c>
      <c r="C23" s="35" t="s">
        <v>18</v>
      </c>
      <c r="D23" s="35">
        <v>6</v>
      </c>
      <c r="E23" s="132"/>
      <c r="F23" s="34">
        <f t="shared" si="0"/>
        <v>0</v>
      </c>
      <c r="G23" s="132"/>
      <c r="H23" s="34">
        <f t="shared" si="1"/>
        <v>0</v>
      </c>
      <c r="I23" s="133"/>
    </row>
    <row r="24" spans="1:9" ht="42.75" x14ac:dyDescent="0.25">
      <c r="A24" s="37"/>
      <c r="B24" s="36" t="s">
        <v>15</v>
      </c>
      <c r="C24" s="35" t="s">
        <v>14</v>
      </c>
      <c r="D24" s="35">
        <v>0.05</v>
      </c>
      <c r="E24" s="132"/>
      <c r="F24" s="34">
        <f t="shared" si="0"/>
        <v>0</v>
      </c>
      <c r="G24" s="132"/>
      <c r="H24" s="34">
        <f t="shared" si="1"/>
        <v>0</v>
      </c>
      <c r="I24" s="133"/>
    </row>
    <row r="25" spans="1:9" ht="15.75" thickBot="1" x14ac:dyDescent="0.3">
      <c r="A25" s="71"/>
      <c r="B25" s="70"/>
      <c r="C25" s="69"/>
      <c r="D25" s="69"/>
      <c r="E25" s="68"/>
      <c r="F25" s="68"/>
      <c r="G25" s="68"/>
      <c r="H25" s="68"/>
      <c r="I25" s="129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ht="15.75" thickBot="1" x14ac:dyDescent="0.3">
      <c r="A28" s="30"/>
      <c r="B28" s="29"/>
      <c r="C28" s="28"/>
      <c r="D28" s="2"/>
      <c r="E28" s="2"/>
      <c r="F28" s="27"/>
      <c r="G28" s="3"/>
      <c r="H28" s="2"/>
    </row>
    <row r="29" spans="1:9" x14ac:dyDescent="0.25">
      <c r="A29" s="9"/>
      <c r="B29" s="26"/>
      <c r="C29" s="25"/>
      <c r="D29" s="24" t="s">
        <v>12</v>
      </c>
      <c r="E29" s="24" t="s">
        <v>13</v>
      </c>
      <c r="F29" s="23" t="s">
        <v>12</v>
      </c>
      <c r="G29" s="3"/>
      <c r="H29" s="2"/>
    </row>
    <row r="30" spans="1:9" x14ac:dyDescent="0.25">
      <c r="A30" s="9"/>
      <c r="B30" s="21" t="s">
        <v>11</v>
      </c>
      <c r="C30" s="20"/>
      <c r="D30" s="19" t="s">
        <v>10</v>
      </c>
      <c r="E30" s="22"/>
      <c r="F30" s="18" t="s">
        <v>9</v>
      </c>
      <c r="G30" s="3"/>
      <c r="H30" s="2"/>
    </row>
    <row r="31" spans="1:9" x14ac:dyDescent="0.25">
      <c r="A31" s="9"/>
      <c r="B31" s="21"/>
      <c r="C31" s="20"/>
      <c r="D31" s="19" t="s">
        <v>7</v>
      </c>
      <c r="E31" s="19" t="s">
        <v>8</v>
      </c>
      <c r="F31" s="18" t="s">
        <v>7</v>
      </c>
      <c r="G31" s="3"/>
      <c r="H31" s="2"/>
    </row>
    <row r="32" spans="1:9" x14ac:dyDescent="0.25">
      <c r="A32" s="15"/>
      <c r="B32" s="17" t="s">
        <v>6</v>
      </c>
      <c r="C32" s="16"/>
      <c r="D32" s="12">
        <f>SUM(F7:F24)</f>
        <v>0</v>
      </c>
      <c r="E32" s="11">
        <v>20</v>
      </c>
      <c r="F32" s="10">
        <f>(D32*E32%)+D32</f>
        <v>0</v>
      </c>
      <c r="G32" s="3"/>
      <c r="H32" s="2"/>
    </row>
    <row r="33" spans="1:8" x14ac:dyDescent="0.25">
      <c r="A33" s="15"/>
      <c r="B33" s="17" t="s">
        <v>5</v>
      </c>
      <c r="C33" s="16"/>
      <c r="D33" s="12">
        <f>SUM(H7:H24)</f>
        <v>0</v>
      </c>
      <c r="E33" s="11">
        <v>20</v>
      </c>
      <c r="F33" s="10">
        <f>(D33*E33%)+D33</f>
        <v>0</v>
      </c>
      <c r="G33" s="3"/>
      <c r="H33" s="2"/>
    </row>
    <row r="34" spans="1:8" x14ac:dyDescent="0.25">
      <c r="A34" s="15"/>
      <c r="B34" s="14" t="s">
        <v>4</v>
      </c>
      <c r="C34" s="13"/>
      <c r="D34" s="132"/>
      <c r="E34" s="11">
        <v>20</v>
      </c>
      <c r="F34" s="10">
        <f t="shared" ref="F34:F36" si="2">(D34*E34%)+D34</f>
        <v>0</v>
      </c>
      <c r="G34" s="3"/>
      <c r="H34" s="2"/>
    </row>
    <row r="35" spans="1:8" x14ac:dyDescent="0.25">
      <c r="A35" s="15"/>
      <c r="B35" s="17" t="s">
        <v>3</v>
      </c>
      <c r="C35" s="16"/>
      <c r="D35" s="132"/>
      <c r="E35" s="11">
        <v>20</v>
      </c>
      <c r="F35" s="10">
        <f t="shared" si="2"/>
        <v>0</v>
      </c>
      <c r="G35" s="3"/>
      <c r="H35" s="2"/>
    </row>
    <row r="36" spans="1:8" ht="15.75" thickBot="1" x14ac:dyDescent="0.3">
      <c r="A36" s="15"/>
      <c r="B36" s="14" t="s">
        <v>1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9"/>
      <c r="B37" s="8" t="s">
        <v>0</v>
      </c>
      <c r="C37" s="7"/>
      <c r="D37" s="6">
        <f>SUM(D32:D36)</f>
        <v>0</v>
      </c>
      <c r="E37" s="5"/>
      <c r="F37" s="4">
        <f>SUM(F32:F36)</f>
        <v>0</v>
      </c>
      <c r="G37" s="3"/>
      <c r="H37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&amp;LNázov zákazky:  Doplnenie a úprava elektrickej kabeláže v DÚ a CÚ finančnej správy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N16" sqref="N16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136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4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42</v>
      </c>
      <c r="E8" s="134"/>
      <c r="F8" s="42">
        <f t="shared" ref="F8:F25" si="0">SUM(D8*E8)</f>
        <v>0</v>
      </c>
      <c r="G8" s="134"/>
      <c r="H8" s="41">
        <f t="shared" ref="H8:H25" si="1">SUM(D8*G8)</f>
        <v>0</v>
      </c>
      <c r="I8" s="133"/>
    </row>
    <row r="9" spans="1:9" x14ac:dyDescent="0.25">
      <c r="A9" s="45"/>
      <c r="B9" s="44" t="s">
        <v>133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132</v>
      </c>
      <c r="C10" s="43" t="s">
        <v>26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131</v>
      </c>
      <c r="C11" s="43" t="s">
        <v>26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130</v>
      </c>
      <c r="C12" s="43" t="s">
        <v>18</v>
      </c>
      <c r="D12" s="43">
        <v>1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129</v>
      </c>
      <c r="C13" s="43" t="s">
        <v>18</v>
      </c>
      <c r="D13" s="43">
        <v>2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27</v>
      </c>
      <c r="C14" s="43" t="s">
        <v>26</v>
      </c>
      <c r="D14" s="43">
        <v>36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25</v>
      </c>
      <c r="C15" s="43" t="s">
        <v>18</v>
      </c>
      <c r="D15" s="43">
        <v>150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24</v>
      </c>
      <c r="C16" s="43" t="s">
        <v>18</v>
      </c>
      <c r="D16" s="43">
        <v>150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ht="28.5" x14ac:dyDescent="0.25">
      <c r="A17" s="45"/>
      <c r="B17" s="44" t="s">
        <v>23</v>
      </c>
      <c r="C17" s="43" t="s">
        <v>18</v>
      </c>
      <c r="D17" s="43">
        <v>3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128</v>
      </c>
      <c r="C18" s="43" t="s">
        <v>18</v>
      </c>
      <c r="D18" s="43">
        <v>1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127</v>
      </c>
      <c r="C19" s="43" t="s">
        <v>18</v>
      </c>
      <c r="D19" s="43">
        <v>2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21</v>
      </c>
      <c r="C20" s="43" t="s">
        <v>18</v>
      </c>
      <c r="D20" s="43">
        <v>2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20</v>
      </c>
      <c r="C21" s="43" t="s">
        <v>18</v>
      </c>
      <c r="D21" s="43">
        <v>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19</v>
      </c>
      <c r="C22" s="43" t="s">
        <v>18</v>
      </c>
      <c r="D22" s="43">
        <v>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17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16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ht="43.5" thickBot="1" x14ac:dyDescent="0.3">
      <c r="A25" s="72"/>
      <c r="B25" s="70" t="s">
        <v>15</v>
      </c>
      <c r="C25" s="69" t="s">
        <v>14</v>
      </c>
      <c r="D25" s="69">
        <v>0.05</v>
      </c>
      <c r="E25" s="138"/>
      <c r="F25" s="135">
        <f t="shared" si="0"/>
        <v>0</v>
      </c>
      <c r="G25" s="138"/>
      <c r="H25" s="136">
        <f t="shared" si="1"/>
        <v>0</v>
      </c>
      <c r="I25" s="137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ht="15.75" thickBot="1" x14ac:dyDescent="0.3">
      <c r="A28" s="30"/>
      <c r="B28" s="29"/>
      <c r="C28" s="28"/>
      <c r="D28" s="2"/>
      <c r="E28" s="2"/>
      <c r="F28" s="27"/>
      <c r="G28" s="3"/>
      <c r="H28" s="2"/>
    </row>
    <row r="29" spans="1:9" x14ac:dyDescent="0.25">
      <c r="A29" s="9"/>
      <c r="B29" s="26"/>
      <c r="C29" s="25"/>
      <c r="D29" s="24" t="s">
        <v>12</v>
      </c>
      <c r="E29" s="24" t="s">
        <v>13</v>
      </c>
      <c r="F29" s="23" t="s">
        <v>12</v>
      </c>
      <c r="G29" s="3"/>
      <c r="H29" s="2"/>
    </row>
    <row r="30" spans="1:9" x14ac:dyDescent="0.25">
      <c r="A30" s="9"/>
      <c r="B30" s="21" t="s">
        <v>11</v>
      </c>
      <c r="C30" s="20"/>
      <c r="D30" s="19" t="s">
        <v>10</v>
      </c>
      <c r="E30" s="22"/>
      <c r="F30" s="18" t="s">
        <v>9</v>
      </c>
      <c r="G30" s="3"/>
      <c r="H30" s="2"/>
    </row>
    <row r="31" spans="1:9" x14ac:dyDescent="0.25">
      <c r="A31" s="9"/>
      <c r="B31" s="21"/>
      <c r="C31" s="20"/>
      <c r="D31" s="19" t="s">
        <v>7</v>
      </c>
      <c r="E31" s="19" t="s">
        <v>8</v>
      </c>
      <c r="F31" s="18" t="s">
        <v>7</v>
      </c>
      <c r="G31" s="3"/>
      <c r="H31" s="2"/>
    </row>
    <row r="32" spans="1:9" x14ac:dyDescent="0.25">
      <c r="A32" s="15"/>
      <c r="B32" s="17" t="s">
        <v>6</v>
      </c>
      <c r="C32" s="16"/>
      <c r="D32" s="12">
        <f>SUM(F7:F25)</f>
        <v>0</v>
      </c>
      <c r="E32" s="11">
        <v>20</v>
      </c>
      <c r="F32" s="10">
        <f>(D32*E32%)+D32</f>
        <v>0</v>
      </c>
      <c r="G32" s="3"/>
      <c r="H32" s="2"/>
    </row>
    <row r="33" spans="1:8" x14ac:dyDescent="0.25">
      <c r="A33" s="15"/>
      <c r="B33" s="17" t="s">
        <v>5</v>
      </c>
      <c r="C33" s="16"/>
      <c r="D33" s="12">
        <f>SUM(H7:H25)</f>
        <v>0</v>
      </c>
      <c r="E33" s="11">
        <v>20</v>
      </c>
      <c r="F33" s="10">
        <f t="shared" ref="F33:F37" si="2">(D33*E33%)+D33</f>
        <v>0</v>
      </c>
      <c r="G33" s="3"/>
      <c r="H33" s="2"/>
    </row>
    <row r="34" spans="1:8" x14ac:dyDescent="0.25">
      <c r="A34" s="15"/>
      <c r="B34" s="14" t="s">
        <v>4</v>
      </c>
      <c r="C34" s="13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7" t="s">
        <v>3</v>
      </c>
      <c r="C35" s="16"/>
      <c r="D35" s="132"/>
      <c r="E35" s="11">
        <v>20</v>
      </c>
      <c r="F35" s="10">
        <f t="shared" si="2"/>
        <v>0</v>
      </c>
      <c r="G35" s="3"/>
      <c r="H35" s="2"/>
    </row>
    <row r="36" spans="1:8" x14ac:dyDescent="0.25">
      <c r="A36" s="15"/>
      <c r="B36" s="14" t="s">
        <v>2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15"/>
      <c r="B37" s="14" t="s">
        <v>1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ht="15.75" thickBot="1" x14ac:dyDescent="0.3">
      <c r="A38" s="9"/>
      <c r="B38" s="8" t="s">
        <v>0</v>
      </c>
      <c r="C38" s="7"/>
      <c r="D38" s="6">
        <f>SUM(D32:D37)</f>
        <v>0</v>
      </c>
      <c r="E38" s="5"/>
      <c r="F38" s="4">
        <f>SUM(F32:F37)</f>
        <v>0</v>
      </c>
      <c r="G38" s="3"/>
      <c r="H3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K23" sqref="K2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/>
      <c r="B1" s="144"/>
    </row>
    <row r="2" spans="1:9" ht="18.75" x14ac:dyDescent="0.3">
      <c r="A2" s="56" t="s">
        <v>46</v>
      </c>
      <c r="B2" s="56" t="s">
        <v>137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13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270</v>
      </c>
      <c r="E8" s="134"/>
      <c r="F8" s="42">
        <f t="shared" ref="F8:F20" si="0">SUM(D8*E8)</f>
        <v>0</v>
      </c>
      <c r="G8" s="134"/>
      <c r="H8" s="41">
        <f t="shared" ref="H8:H20" si="1">SUM(D8*G8)</f>
        <v>0</v>
      </c>
      <c r="I8" s="133"/>
    </row>
    <row r="9" spans="1:9" x14ac:dyDescent="0.25">
      <c r="A9" s="45"/>
      <c r="B9" s="44" t="s">
        <v>27</v>
      </c>
      <c r="C9" s="43" t="s">
        <v>26</v>
      </c>
      <c r="D9" s="43">
        <v>70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25</v>
      </c>
      <c r="C10" s="43" t="s">
        <v>18</v>
      </c>
      <c r="D10" s="43">
        <v>300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24</v>
      </c>
      <c r="C11" s="43" t="s">
        <v>18</v>
      </c>
      <c r="D11" s="43">
        <v>300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ht="28.5" x14ac:dyDescent="0.25">
      <c r="A12" s="45"/>
      <c r="B12" s="44" t="s">
        <v>23</v>
      </c>
      <c r="C12" s="43" t="s">
        <v>18</v>
      </c>
      <c r="D12" s="43">
        <v>39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128</v>
      </c>
      <c r="C13" s="43" t="s">
        <v>18</v>
      </c>
      <c r="D13" s="43">
        <v>1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22</v>
      </c>
      <c r="C14" s="43" t="s">
        <v>18</v>
      </c>
      <c r="D14" s="43">
        <v>15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21</v>
      </c>
      <c r="C15" s="43" t="s">
        <v>18</v>
      </c>
      <c r="D15" s="43">
        <v>15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20</v>
      </c>
      <c r="C16" s="43" t="s">
        <v>18</v>
      </c>
      <c r="D16" s="43">
        <v>13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19</v>
      </c>
      <c r="C17" s="43" t="s">
        <v>18</v>
      </c>
      <c r="D17" s="43">
        <v>13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17</v>
      </c>
      <c r="C18" s="43" t="s">
        <v>14</v>
      </c>
      <c r="D18" s="43">
        <v>0.05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16</v>
      </c>
      <c r="C19" s="43" t="s">
        <v>14</v>
      </c>
      <c r="D19" s="43">
        <v>0.05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ht="42.75" x14ac:dyDescent="0.25">
      <c r="A20" s="45"/>
      <c r="B20" s="44" t="s">
        <v>15</v>
      </c>
      <c r="C20" s="43" t="s">
        <v>14</v>
      </c>
      <c r="D20" s="43">
        <v>0.05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15.75" thickBot="1" x14ac:dyDescent="0.3">
      <c r="A21" s="72"/>
      <c r="B21" s="70"/>
      <c r="C21" s="69"/>
      <c r="D21" s="69"/>
      <c r="E21" s="68"/>
      <c r="F21" s="68"/>
      <c r="G21" s="68"/>
      <c r="H21" s="67"/>
      <c r="I21" s="129"/>
    </row>
    <row r="22" spans="1:9" x14ac:dyDescent="0.25">
      <c r="A22" s="32"/>
      <c r="B22" s="33"/>
      <c r="C22" s="32"/>
      <c r="D22" s="32"/>
      <c r="E22" s="31"/>
      <c r="F22" s="31"/>
      <c r="G22" s="31"/>
      <c r="H22" s="31"/>
    </row>
    <row r="23" spans="1:9" x14ac:dyDescent="0.25">
      <c r="A23" s="32"/>
      <c r="B23" s="33"/>
      <c r="C23" s="32"/>
      <c r="D23" s="32"/>
      <c r="E23" s="31"/>
      <c r="F23" s="31"/>
      <c r="G23" s="31"/>
      <c r="H23" s="31"/>
    </row>
    <row r="24" spans="1:9" ht="15.75" thickBot="1" x14ac:dyDescent="0.3">
      <c r="A24" s="30"/>
      <c r="B24" s="29"/>
      <c r="C24" s="28"/>
      <c r="D24" s="2"/>
      <c r="E24" s="2"/>
      <c r="F24" s="27"/>
      <c r="G24" s="3"/>
      <c r="H24" s="2"/>
    </row>
    <row r="25" spans="1:9" x14ac:dyDescent="0.25">
      <c r="A25" s="9"/>
      <c r="B25" s="26"/>
      <c r="C25" s="25"/>
      <c r="D25" s="24" t="s">
        <v>12</v>
      </c>
      <c r="E25" s="24" t="s">
        <v>13</v>
      </c>
      <c r="F25" s="23" t="s">
        <v>12</v>
      </c>
      <c r="G25" s="3"/>
      <c r="H25" s="2"/>
    </row>
    <row r="26" spans="1:9" x14ac:dyDescent="0.25">
      <c r="A26" s="9"/>
      <c r="B26" s="21" t="s">
        <v>11</v>
      </c>
      <c r="C26" s="20"/>
      <c r="D26" s="19" t="s">
        <v>10</v>
      </c>
      <c r="E26" s="22"/>
      <c r="F26" s="18" t="s">
        <v>9</v>
      </c>
      <c r="G26" s="3"/>
      <c r="H26" s="2"/>
    </row>
    <row r="27" spans="1:9" x14ac:dyDescent="0.25">
      <c r="A27" s="9"/>
      <c r="B27" s="21"/>
      <c r="C27" s="20"/>
      <c r="D27" s="19" t="s">
        <v>7</v>
      </c>
      <c r="E27" s="19" t="s">
        <v>8</v>
      </c>
      <c r="F27" s="18" t="s">
        <v>7</v>
      </c>
      <c r="G27" s="3"/>
      <c r="H27" s="2"/>
    </row>
    <row r="28" spans="1:9" x14ac:dyDescent="0.25">
      <c r="A28" s="15"/>
      <c r="B28" s="17" t="s">
        <v>6</v>
      </c>
      <c r="C28" s="16"/>
      <c r="D28" s="12">
        <f>SUM(F7:F20)</f>
        <v>0</v>
      </c>
      <c r="E28" s="11">
        <v>20</v>
      </c>
      <c r="F28" s="10">
        <f>(D28*E28%)+D28</f>
        <v>0</v>
      </c>
      <c r="G28" s="3"/>
      <c r="H28" s="2"/>
    </row>
    <row r="29" spans="1:9" x14ac:dyDescent="0.25">
      <c r="A29" s="15"/>
      <c r="B29" s="17" t="s">
        <v>5</v>
      </c>
      <c r="C29" s="16"/>
      <c r="D29" s="12">
        <f>SUM(H7:H20)</f>
        <v>0</v>
      </c>
      <c r="E29" s="11">
        <v>20</v>
      </c>
      <c r="F29" s="10">
        <f t="shared" ref="F29:F33" si="2">(D29*E29%)+D29</f>
        <v>0</v>
      </c>
      <c r="G29" s="3"/>
      <c r="H29" s="2"/>
    </row>
    <row r="30" spans="1:9" x14ac:dyDescent="0.25">
      <c r="A30" s="15"/>
      <c r="B30" s="14" t="s">
        <v>4</v>
      </c>
      <c r="C30" s="13"/>
      <c r="D30" s="132"/>
      <c r="E30" s="11">
        <v>20</v>
      </c>
      <c r="F30" s="10">
        <f t="shared" si="2"/>
        <v>0</v>
      </c>
      <c r="G30" s="3"/>
      <c r="H30" s="2"/>
    </row>
    <row r="31" spans="1:9" x14ac:dyDescent="0.25">
      <c r="A31" s="15"/>
      <c r="B31" s="17" t="s">
        <v>3</v>
      </c>
      <c r="C31" s="16"/>
      <c r="D31" s="132"/>
      <c r="E31" s="11">
        <v>20</v>
      </c>
      <c r="F31" s="10">
        <f t="shared" si="2"/>
        <v>0</v>
      </c>
      <c r="G31" s="3"/>
      <c r="H31" s="2"/>
    </row>
    <row r="32" spans="1:9" x14ac:dyDescent="0.25">
      <c r="A32" s="15"/>
      <c r="B32" s="14" t="s">
        <v>2</v>
      </c>
      <c r="C32" s="13"/>
      <c r="D32" s="132"/>
      <c r="E32" s="11">
        <v>20</v>
      </c>
      <c r="F32" s="10">
        <f t="shared" si="2"/>
        <v>0</v>
      </c>
      <c r="G32" s="3"/>
      <c r="H32" s="2"/>
    </row>
    <row r="33" spans="1:8" ht="15.75" thickBot="1" x14ac:dyDescent="0.3">
      <c r="A33" s="15"/>
      <c r="B33" s="14" t="s">
        <v>1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ht="15.75" thickBot="1" x14ac:dyDescent="0.3">
      <c r="A34" s="9"/>
      <c r="B34" s="8" t="s">
        <v>0</v>
      </c>
      <c r="C34" s="7"/>
      <c r="D34" s="6">
        <f>SUM(D28:D33)</f>
        <v>0</v>
      </c>
      <c r="E34" s="5"/>
      <c r="F34" s="4">
        <f>SUM(F28:F33)</f>
        <v>0</v>
      </c>
      <c r="G34" s="3"/>
      <c r="H3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D35" sqref="D3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139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31</v>
      </c>
      <c r="C7" s="43" t="s">
        <v>18</v>
      </c>
      <c r="D7" s="43">
        <v>13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60</v>
      </c>
      <c r="E8" s="134"/>
      <c r="F8" s="42">
        <f t="shared" ref="F8:F26" si="0">SUM(D8*E8)</f>
        <v>0</v>
      </c>
      <c r="G8" s="134"/>
      <c r="H8" s="41">
        <f t="shared" ref="H8:H26" si="1">SUM(D8*G8)</f>
        <v>0</v>
      </c>
      <c r="I8" s="133"/>
    </row>
    <row r="9" spans="1:9" x14ac:dyDescent="0.25">
      <c r="A9" s="45"/>
      <c r="B9" s="44" t="s">
        <v>29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28</v>
      </c>
      <c r="C10" s="43" t="s">
        <v>18</v>
      </c>
      <c r="D10" s="43">
        <v>2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138</v>
      </c>
      <c r="C11" s="43" t="s">
        <v>18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132</v>
      </c>
      <c r="C12" s="43" t="s">
        <v>26</v>
      </c>
      <c r="D12" s="43">
        <v>2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131</v>
      </c>
      <c r="C13" s="43" t="s">
        <v>26</v>
      </c>
      <c r="D13" s="43">
        <v>2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27</v>
      </c>
      <c r="C14" s="43" t="s">
        <v>26</v>
      </c>
      <c r="D14" s="43">
        <v>20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25</v>
      </c>
      <c r="C15" s="43" t="s">
        <v>18</v>
      </c>
      <c r="D15" s="43">
        <v>100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24</v>
      </c>
      <c r="C16" s="43" t="s">
        <v>18</v>
      </c>
      <c r="D16" s="43">
        <v>100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ht="28.5" x14ac:dyDescent="0.25">
      <c r="A17" s="45"/>
      <c r="B17" s="44" t="s">
        <v>23</v>
      </c>
      <c r="C17" s="43" t="s">
        <v>18</v>
      </c>
      <c r="D17" s="43">
        <v>6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22</v>
      </c>
      <c r="C18" s="43" t="s">
        <v>18</v>
      </c>
      <c r="D18" s="43">
        <v>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21</v>
      </c>
      <c r="C19" s="43" t="s">
        <v>18</v>
      </c>
      <c r="D19" s="43">
        <v>5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107</v>
      </c>
      <c r="C20" s="43" t="s">
        <v>18</v>
      </c>
      <c r="D20" s="43">
        <v>0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20</v>
      </c>
      <c r="C21" s="43" t="s">
        <v>18</v>
      </c>
      <c r="D21" s="43">
        <v>13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19</v>
      </c>
      <c r="C22" s="43" t="s">
        <v>18</v>
      </c>
      <c r="D22" s="43">
        <v>13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128</v>
      </c>
      <c r="C23" s="43" t="s">
        <v>18</v>
      </c>
      <c r="D23" s="43">
        <v>1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17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16</v>
      </c>
      <c r="C25" s="43" t="s">
        <v>14</v>
      </c>
      <c r="D25" s="43">
        <v>0.05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ht="42.75" x14ac:dyDescent="0.25">
      <c r="A26" s="45"/>
      <c r="B26" s="44" t="s">
        <v>15</v>
      </c>
      <c r="C26" s="43" t="s">
        <v>14</v>
      </c>
      <c r="D26" s="43">
        <v>0.05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ht="15.75" thickBot="1" x14ac:dyDescent="0.3">
      <c r="A27" s="72"/>
      <c r="B27" s="70"/>
      <c r="C27" s="69"/>
      <c r="D27" s="69"/>
      <c r="E27" s="68"/>
      <c r="F27" s="68"/>
      <c r="G27" s="68"/>
      <c r="H27" s="67"/>
      <c r="I27" s="129"/>
    </row>
    <row r="28" spans="1:9" x14ac:dyDescent="0.25">
      <c r="A28" s="32"/>
      <c r="B28" s="33"/>
      <c r="C28" s="32"/>
      <c r="D28" s="32"/>
      <c r="E28" s="31"/>
      <c r="F28" s="31"/>
      <c r="G28" s="31"/>
      <c r="H28" s="31"/>
    </row>
    <row r="29" spans="1:9" x14ac:dyDescent="0.25">
      <c r="A29" s="32"/>
      <c r="B29" s="33"/>
      <c r="C29" s="32"/>
      <c r="D29" s="32"/>
      <c r="E29" s="31"/>
      <c r="F29" s="31"/>
      <c r="G29" s="31"/>
      <c r="H29" s="31"/>
    </row>
    <row r="30" spans="1:9" ht="15.75" thickBot="1" x14ac:dyDescent="0.3">
      <c r="A30" s="30"/>
      <c r="B30" s="29"/>
      <c r="C30" s="28"/>
      <c r="D30" s="2"/>
      <c r="E30" s="2"/>
      <c r="F30" s="27"/>
      <c r="G30" s="3"/>
      <c r="H30" s="2"/>
    </row>
    <row r="31" spans="1:9" x14ac:dyDescent="0.25">
      <c r="A31" s="9"/>
      <c r="B31" s="26"/>
      <c r="C31" s="25"/>
      <c r="D31" s="24" t="s">
        <v>12</v>
      </c>
      <c r="E31" s="24" t="s">
        <v>13</v>
      </c>
      <c r="F31" s="23" t="s">
        <v>12</v>
      </c>
      <c r="G31" s="3"/>
      <c r="H31" s="2"/>
    </row>
    <row r="32" spans="1:9" x14ac:dyDescent="0.25">
      <c r="A32" s="9"/>
      <c r="B32" s="21" t="s">
        <v>11</v>
      </c>
      <c r="C32" s="20"/>
      <c r="D32" s="19" t="s">
        <v>10</v>
      </c>
      <c r="E32" s="22"/>
      <c r="F32" s="18" t="s">
        <v>9</v>
      </c>
      <c r="G32" s="3"/>
      <c r="H32" s="2"/>
    </row>
    <row r="33" spans="1:8" x14ac:dyDescent="0.25">
      <c r="A33" s="9"/>
      <c r="B33" s="21"/>
      <c r="C33" s="20"/>
      <c r="D33" s="19" t="s">
        <v>7</v>
      </c>
      <c r="E33" s="19" t="s">
        <v>8</v>
      </c>
      <c r="F33" s="18" t="s">
        <v>7</v>
      </c>
      <c r="G33" s="3"/>
      <c r="H33" s="2"/>
    </row>
    <row r="34" spans="1:8" x14ac:dyDescent="0.25">
      <c r="A34" s="15"/>
      <c r="B34" s="17" t="s">
        <v>6</v>
      </c>
      <c r="C34" s="16"/>
      <c r="D34" s="12">
        <f>SUM(F7:F26)</f>
        <v>0</v>
      </c>
      <c r="E34" s="11">
        <v>20</v>
      </c>
      <c r="F34" s="10">
        <f>(D34*E34%)+D34</f>
        <v>0</v>
      </c>
      <c r="G34" s="3"/>
      <c r="H34" s="2"/>
    </row>
    <row r="35" spans="1:8" x14ac:dyDescent="0.25">
      <c r="A35" s="15"/>
      <c r="B35" s="17" t="s">
        <v>5</v>
      </c>
      <c r="C35" s="16"/>
      <c r="D35" s="12">
        <f>SUM(H7:H26)</f>
        <v>0</v>
      </c>
      <c r="E35" s="11">
        <v>20</v>
      </c>
      <c r="F35" s="10">
        <f t="shared" ref="F35:F39" si="2">(D35*E35%)+D35</f>
        <v>0</v>
      </c>
      <c r="G35" s="3"/>
      <c r="H35" s="2"/>
    </row>
    <row r="36" spans="1:8" x14ac:dyDescent="0.25">
      <c r="A36" s="15"/>
      <c r="B36" s="14" t="s">
        <v>4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x14ac:dyDescent="0.25">
      <c r="A37" s="15"/>
      <c r="B37" s="17" t="s">
        <v>3</v>
      </c>
      <c r="C37" s="16"/>
      <c r="D37" s="132"/>
      <c r="E37" s="11">
        <v>20</v>
      </c>
      <c r="F37" s="10">
        <f t="shared" si="2"/>
        <v>0</v>
      </c>
      <c r="G37" s="3"/>
      <c r="H37" s="2"/>
    </row>
    <row r="38" spans="1:8" x14ac:dyDescent="0.25">
      <c r="A38" s="15"/>
      <c r="B38" s="14" t="s">
        <v>2</v>
      </c>
      <c r="C38" s="13"/>
      <c r="D38" s="132"/>
      <c r="E38" s="11">
        <v>20</v>
      </c>
      <c r="F38" s="10">
        <f t="shared" si="2"/>
        <v>0</v>
      </c>
      <c r="G38" s="3"/>
      <c r="H38" s="2"/>
    </row>
    <row r="39" spans="1:8" ht="15.75" thickBot="1" x14ac:dyDescent="0.3">
      <c r="A39" s="15"/>
      <c r="B39" s="14" t="s">
        <v>1</v>
      </c>
      <c r="C39" s="13"/>
      <c r="D39" s="132"/>
      <c r="E39" s="11">
        <v>20</v>
      </c>
      <c r="F39" s="10">
        <f t="shared" si="2"/>
        <v>0</v>
      </c>
      <c r="G39" s="3"/>
      <c r="H39" s="2"/>
    </row>
    <row r="40" spans="1:8" ht="15.75" thickBot="1" x14ac:dyDescent="0.3">
      <c r="A40" s="9"/>
      <c r="B40" s="8" t="s">
        <v>0</v>
      </c>
      <c r="C40" s="7"/>
      <c r="D40" s="6">
        <f>SUM(D34:D39)</f>
        <v>0</v>
      </c>
      <c r="E40" s="5"/>
      <c r="F40" s="4">
        <f>SUM(F34:F39)</f>
        <v>0</v>
      </c>
      <c r="G40" s="3"/>
      <c r="H40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C6" sqref="C6:D6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142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15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200</v>
      </c>
      <c r="E8" s="134"/>
      <c r="F8" s="42">
        <f t="shared" ref="F8:F26" si="0">SUM(D8*E8)</f>
        <v>0</v>
      </c>
      <c r="G8" s="134"/>
      <c r="H8" s="41">
        <f t="shared" ref="H8:H26" si="1">SUM(D8*G8)</f>
        <v>0</v>
      </c>
      <c r="I8" s="133"/>
    </row>
    <row r="9" spans="1:9" x14ac:dyDescent="0.25">
      <c r="A9" s="45"/>
      <c r="B9" s="44" t="s">
        <v>141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140</v>
      </c>
      <c r="C10" s="43" t="s">
        <v>18</v>
      </c>
      <c r="D10" s="43">
        <v>2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132</v>
      </c>
      <c r="C11" s="43" t="s">
        <v>26</v>
      </c>
      <c r="D11" s="43">
        <v>2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131</v>
      </c>
      <c r="C12" s="43" t="s">
        <v>26</v>
      </c>
      <c r="D12" s="43">
        <v>2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129</v>
      </c>
      <c r="C13" s="43" t="s">
        <v>18</v>
      </c>
      <c r="D13" s="43">
        <v>3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27</v>
      </c>
      <c r="C14" s="43" t="s">
        <v>26</v>
      </c>
      <c r="D14" s="43">
        <v>76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25</v>
      </c>
      <c r="C15" s="43" t="s">
        <v>18</v>
      </c>
      <c r="D15" s="43">
        <v>300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24</v>
      </c>
      <c r="C16" s="43" t="s">
        <v>18</v>
      </c>
      <c r="D16" s="43">
        <v>300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ht="28.5" x14ac:dyDescent="0.25">
      <c r="A17" s="45"/>
      <c r="B17" s="44" t="s">
        <v>23</v>
      </c>
      <c r="C17" s="43" t="s">
        <v>18</v>
      </c>
      <c r="D17" s="43">
        <v>9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128</v>
      </c>
      <c r="C18" s="43" t="s">
        <v>18</v>
      </c>
      <c r="D18" s="43">
        <v>1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22</v>
      </c>
      <c r="C19" s="43" t="s">
        <v>18</v>
      </c>
      <c r="D19" s="43">
        <v>15</v>
      </c>
      <c r="E19" s="134"/>
      <c r="F19" s="42">
        <f>SUM(D19*E19)</f>
        <v>0</v>
      </c>
      <c r="G19" s="134"/>
      <c r="H19" s="41">
        <f>SUM(D19*G19)</f>
        <v>0</v>
      </c>
      <c r="I19" s="133"/>
    </row>
    <row r="20" spans="1:9" x14ac:dyDescent="0.25">
      <c r="A20" s="45"/>
      <c r="B20" s="44" t="s">
        <v>108</v>
      </c>
      <c r="C20" s="43" t="s">
        <v>18</v>
      </c>
      <c r="D20" s="43">
        <v>2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21</v>
      </c>
      <c r="C21" s="43" t="s">
        <v>18</v>
      </c>
      <c r="D21" s="43">
        <v>17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20</v>
      </c>
      <c r="C22" s="43" t="s">
        <v>18</v>
      </c>
      <c r="D22" s="43">
        <v>15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19</v>
      </c>
      <c r="C23" s="43" t="s">
        <v>18</v>
      </c>
      <c r="D23" s="43">
        <v>15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17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16</v>
      </c>
      <c r="C25" s="43" t="s">
        <v>14</v>
      </c>
      <c r="D25" s="43">
        <v>0.05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ht="42.75" x14ac:dyDescent="0.25">
      <c r="A26" s="45"/>
      <c r="B26" s="44" t="s">
        <v>15</v>
      </c>
      <c r="C26" s="43" t="s">
        <v>14</v>
      </c>
      <c r="D26" s="43">
        <v>0.05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ht="15.75" thickBot="1" x14ac:dyDescent="0.3">
      <c r="A27" s="72"/>
      <c r="B27" s="70"/>
      <c r="C27" s="69"/>
      <c r="D27" s="69"/>
      <c r="E27" s="68"/>
      <c r="F27" s="68"/>
      <c r="G27" s="68"/>
      <c r="H27" s="67"/>
      <c r="I27" s="129"/>
    </row>
    <row r="28" spans="1:9" x14ac:dyDescent="0.25">
      <c r="A28" s="32"/>
      <c r="B28" s="33"/>
      <c r="C28" s="32"/>
      <c r="D28" s="32"/>
      <c r="E28" s="31"/>
      <c r="F28" s="31"/>
      <c r="G28" s="31"/>
      <c r="H28" s="31"/>
    </row>
    <row r="29" spans="1:9" x14ac:dyDescent="0.25">
      <c r="A29" s="32"/>
      <c r="B29" s="33"/>
      <c r="C29" s="32"/>
      <c r="D29" s="32"/>
      <c r="E29" s="31"/>
      <c r="F29" s="31"/>
      <c r="G29" s="31"/>
      <c r="H29" s="31"/>
    </row>
    <row r="30" spans="1:9" ht="15.75" thickBot="1" x14ac:dyDescent="0.3">
      <c r="A30" s="30"/>
      <c r="B30" s="29"/>
      <c r="C30" s="28"/>
      <c r="D30" s="2"/>
      <c r="E30" s="2"/>
      <c r="F30" s="27"/>
      <c r="G30" s="3"/>
      <c r="H30" s="2"/>
    </row>
    <row r="31" spans="1:9" x14ac:dyDescent="0.25">
      <c r="A31" s="9"/>
      <c r="B31" s="26"/>
      <c r="C31" s="25"/>
      <c r="D31" s="24" t="s">
        <v>12</v>
      </c>
      <c r="E31" s="24" t="s">
        <v>13</v>
      </c>
      <c r="F31" s="23" t="s">
        <v>12</v>
      </c>
      <c r="G31" s="3"/>
      <c r="H31" s="2"/>
    </row>
    <row r="32" spans="1:9" x14ac:dyDescent="0.25">
      <c r="A32" s="9"/>
      <c r="B32" s="21" t="s">
        <v>11</v>
      </c>
      <c r="C32" s="20"/>
      <c r="D32" s="19" t="s">
        <v>10</v>
      </c>
      <c r="E32" s="22"/>
      <c r="F32" s="18" t="s">
        <v>9</v>
      </c>
      <c r="G32" s="3"/>
      <c r="H32" s="2"/>
    </row>
    <row r="33" spans="1:8" x14ac:dyDescent="0.25">
      <c r="A33" s="9"/>
      <c r="B33" s="21"/>
      <c r="C33" s="20"/>
      <c r="D33" s="19" t="s">
        <v>7</v>
      </c>
      <c r="E33" s="19" t="s">
        <v>8</v>
      </c>
      <c r="F33" s="18" t="s">
        <v>7</v>
      </c>
      <c r="G33" s="3"/>
      <c r="H33" s="2"/>
    </row>
    <row r="34" spans="1:8" x14ac:dyDescent="0.25">
      <c r="A34" s="15"/>
      <c r="B34" s="17" t="s">
        <v>6</v>
      </c>
      <c r="C34" s="16"/>
      <c r="D34" s="12">
        <f>SUM(F7:F26)</f>
        <v>0</v>
      </c>
      <c r="E34" s="11">
        <v>20</v>
      </c>
      <c r="F34" s="10">
        <f>(D34*E34%)+D34</f>
        <v>0</v>
      </c>
      <c r="G34" s="3"/>
      <c r="H34" s="2"/>
    </row>
    <row r="35" spans="1:8" x14ac:dyDescent="0.25">
      <c r="A35" s="15"/>
      <c r="B35" s="17" t="s">
        <v>5</v>
      </c>
      <c r="C35" s="16"/>
      <c r="D35" s="12">
        <f>SUM(H7:H26)</f>
        <v>0</v>
      </c>
      <c r="E35" s="11">
        <v>20</v>
      </c>
      <c r="F35" s="10">
        <f t="shared" ref="F35:F39" si="2">(D35*E35%)+D35</f>
        <v>0</v>
      </c>
      <c r="G35" s="3"/>
      <c r="H35" s="2"/>
    </row>
    <row r="36" spans="1:8" x14ac:dyDescent="0.25">
      <c r="A36" s="15"/>
      <c r="B36" s="14" t="s">
        <v>4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x14ac:dyDescent="0.25">
      <c r="A37" s="15"/>
      <c r="B37" s="17" t="s">
        <v>3</v>
      </c>
      <c r="C37" s="16"/>
      <c r="D37" s="132"/>
      <c r="E37" s="11">
        <v>20</v>
      </c>
      <c r="F37" s="10">
        <f t="shared" si="2"/>
        <v>0</v>
      </c>
      <c r="G37" s="3"/>
      <c r="H37" s="2"/>
    </row>
    <row r="38" spans="1:8" x14ac:dyDescent="0.25">
      <c r="A38" s="15"/>
      <c r="B38" s="14" t="s">
        <v>2</v>
      </c>
      <c r="C38" s="13"/>
      <c r="D38" s="132"/>
      <c r="E38" s="11">
        <v>20</v>
      </c>
      <c r="F38" s="10">
        <f t="shared" si="2"/>
        <v>0</v>
      </c>
      <c r="G38" s="3"/>
      <c r="H38" s="2"/>
    </row>
    <row r="39" spans="1:8" ht="15.75" thickBot="1" x14ac:dyDescent="0.3">
      <c r="A39" s="15"/>
      <c r="B39" s="14" t="s">
        <v>1</v>
      </c>
      <c r="C39" s="13"/>
      <c r="D39" s="132"/>
      <c r="E39" s="11">
        <v>20</v>
      </c>
      <c r="F39" s="10">
        <f t="shared" si="2"/>
        <v>0</v>
      </c>
      <c r="G39" s="3"/>
      <c r="H39" s="2"/>
    </row>
    <row r="40" spans="1:8" ht="15.75" thickBot="1" x14ac:dyDescent="0.3">
      <c r="A40" s="9"/>
      <c r="B40" s="8" t="s">
        <v>0</v>
      </c>
      <c r="C40" s="7"/>
      <c r="D40" s="6">
        <f>SUM(D34:D39)</f>
        <v>0</v>
      </c>
      <c r="E40" s="5"/>
      <c r="F40" s="4">
        <f>SUM(F34:F39)</f>
        <v>0</v>
      </c>
      <c r="G40" s="3"/>
      <c r="H40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H25" sqref="H2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150</v>
      </c>
      <c r="B1" s="144"/>
    </row>
    <row r="2" spans="1:9" ht="18.75" x14ac:dyDescent="0.3">
      <c r="A2" s="56" t="s">
        <v>46</v>
      </c>
      <c r="B2" s="56" t="s">
        <v>149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39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490</v>
      </c>
      <c r="E8" s="134"/>
      <c r="F8" s="42">
        <f t="shared" ref="F8:F25" si="0">SUM(D8*E8)</f>
        <v>0</v>
      </c>
      <c r="G8" s="134"/>
      <c r="H8" s="41">
        <f t="shared" ref="H8:H25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6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147</v>
      </c>
      <c r="C10" s="43" t="s">
        <v>26</v>
      </c>
      <c r="D10" s="43">
        <v>8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146</v>
      </c>
      <c r="C11" s="43" t="s">
        <v>26</v>
      </c>
      <c r="D11" s="43">
        <v>8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129</v>
      </c>
      <c r="C12" s="43" t="s">
        <v>18</v>
      </c>
      <c r="D12" s="43">
        <v>8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70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 t="s">
        <v>145</v>
      </c>
      <c r="B14" s="44" t="s">
        <v>144</v>
      </c>
      <c r="C14" s="43" t="s">
        <v>143</v>
      </c>
      <c r="D14" s="43">
        <v>2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25</v>
      </c>
      <c r="C15" s="43" t="s">
        <v>18</v>
      </c>
      <c r="D15" s="43">
        <v>350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24</v>
      </c>
      <c r="C16" s="43" t="s">
        <v>18</v>
      </c>
      <c r="D16" s="43">
        <v>350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ht="28.5" x14ac:dyDescent="0.25">
      <c r="A17" s="45"/>
      <c r="B17" s="44" t="s">
        <v>23</v>
      </c>
      <c r="C17" s="43" t="s">
        <v>18</v>
      </c>
      <c r="D17" s="43">
        <v>18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128</v>
      </c>
      <c r="C18" s="43" t="s">
        <v>18</v>
      </c>
      <c r="D18" s="43">
        <v>4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22</v>
      </c>
      <c r="C19" s="43" t="s">
        <v>18</v>
      </c>
      <c r="D19" s="43">
        <v>19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21</v>
      </c>
      <c r="C20" s="43" t="s">
        <v>18</v>
      </c>
      <c r="D20" s="43">
        <v>19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20</v>
      </c>
      <c r="C21" s="43" t="s">
        <v>18</v>
      </c>
      <c r="D21" s="43">
        <v>39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19</v>
      </c>
      <c r="C22" s="43" t="s">
        <v>18</v>
      </c>
      <c r="D22" s="43">
        <v>39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17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16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ht="42.75" x14ac:dyDescent="0.25">
      <c r="A25" s="45"/>
      <c r="B25" s="44" t="s">
        <v>15</v>
      </c>
      <c r="C25" s="43" t="s">
        <v>14</v>
      </c>
      <c r="D25" s="43">
        <v>0.05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ht="15.75" thickBot="1" x14ac:dyDescent="0.3">
      <c r="A26" s="72"/>
      <c r="B26" s="70"/>
      <c r="C26" s="69"/>
      <c r="D26" s="69"/>
      <c r="E26" s="68"/>
      <c r="F26" s="68"/>
      <c r="G26" s="68"/>
      <c r="H26" s="67"/>
      <c r="I26" s="129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x14ac:dyDescent="0.25">
      <c r="A28" s="32"/>
      <c r="B28" s="33"/>
      <c r="C28" s="32"/>
      <c r="D28" s="32"/>
      <c r="E28" s="31"/>
      <c r="F28" s="31"/>
      <c r="G28" s="31"/>
      <c r="H28" s="31"/>
    </row>
    <row r="29" spans="1:9" ht="15.75" thickBot="1" x14ac:dyDescent="0.3">
      <c r="A29" s="30"/>
      <c r="B29" s="29"/>
      <c r="C29" s="28"/>
      <c r="D29" s="2"/>
      <c r="E29" s="2"/>
      <c r="F29" s="27"/>
      <c r="G29" s="3"/>
      <c r="H29" s="2"/>
    </row>
    <row r="30" spans="1:9" x14ac:dyDescent="0.25">
      <c r="A30" s="9"/>
      <c r="B30" s="26"/>
      <c r="C30" s="25"/>
      <c r="D30" s="24" t="s">
        <v>12</v>
      </c>
      <c r="E30" s="24" t="s">
        <v>13</v>
      </c>
      <c r="F30" s="23" t="s">
        <v>12</v>
      </c>
      <c r="G30" s="3"/>
      <c r="H30" s="2"/>
    </row>
    <row r="31" spans="1:9" x14ac:dyDescent="0.25">
      <c r="A31" s="9"/>
      <c r="B31" s="21" t="s">
        <v>11</v>
      </c>
      <c r="C31" s="20"/>
      <c r="D31" s="19" t="s">
        <v>10</v>
      </c>
      <c r="E31" s="22"/>
      <c r="F31" s="18" t="s">
        <v>9</v>
      </c>
      <c r="G31" s="3"/>
      <c r="H31" s="2"/>
    </row>
    <row r="32" spans="1:9" x14ac:dyDescent="0.25">
      <c r="A32" s="9"/>
      <c r="B32" s="21"/>
      <c r="C32" s="20"/>
      <c r="D32" s="19" t="s">
        <v>7</v>
      </c>
      <c r="E32" s="19" t="s">
        <v>8</v>
      </c>
      <c r="F32" s="18" t="s">
        <v>7</v>
      </c>
      <c r="G32" s="3"/>
      <c r="H32" s="2"/>
    </row>
    <row r="33" spans="1:8" x14ac:dyDescent="0.25">
      <c r="A33" s="15"/>
      <c r="B33" s="17" t="s">
        <v>6</v>
      </c>
      <c r="C33" s="16"/>
      <c r="D33" s="12">
        <f>SUM(F7:F25)</f>
        <v>0</v>
      </c>
      <c r="E33" s="11">
        <v>20</v>
      </c>
      <c r="F33" s="10">
        <f>(D33*E33%)+D33</f>
        <v>0</v>
      </c>
      <c r="G33" s="3"/>
      <c r="H33" s="2"/>
    </row>
    <row r="34" spans="1:8" x14ac:dyDescent="0.25">
      <c r="A34" s="15"/>
      <c r="B34" s="17" t="s">
        <v>5</v>
      </c>
      <c r="C34" s="16"/>
      <c r="D34" s="12">
        <f>SUM(H7:H25)</f>
        <v>0</v>
      </c>
      <c r="E34" s="11">
        <v>20</v>
      </c>
      <c r="F34" s="10">
        <f t="shared" ref="F34:F38" si="2">(D34*E34%)+D34</f>
        <v>0</v>
      </c>
      <c r="G34" s="3"/>
      <c r="H34" s="2"/>
    </row>
    <row r="35" spans="1:8" x14ac:dyDescent="0.25">
      <c r="A35" s="15"/>
      <c r="B35" s="14" t="s">
        <v>4</v>
      </c>
      <c r="C35" s="13"/>
      <c r="D35" s="132"/>
      <c r="E35" s="11">
        <v>20</v>
      </c>
      <c r="F35" s="10">
        <f t="shared" si="2"/>
        <v>0</v>
      </c>
      <c r="G35" s="3"/>
      <c r="H35" s="2"/>
    </row>
    <row r="36" spans="1:8" x14ac:dyDescent="0.25">
      <c r="A36" s="15"/>
      <c r="B36" s="17" t="s">
        <v>3</v>
      </c>
      <c r="C36" s="16"/>
      <c r="D36" s="132"/>
      <c r="E36" s="11">
        <v>20</v>
      </c>
      <c r="F36" s="10">
        <f t="shared" si="2"/>
        <v>0</v>
      </c>
      <c r="G36" s="3"/>
      <c r="H36" s="2"/>
    </row>
    <row r="37" spans="1:8" x14ac:dyDescent="0.25">
      <c r="A37" s="15"/>
      <c r="B37" s="14" t="s">
        <v>2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ht="15.75" thickBot="1" x14ac:dyDescent="0.3">
      <c r="A38" s="15"/>
      <c r="B38" s="14" t="s">
        <v>1</v>
      </c>
      <c r="C38" s="13"/>
      <c r="D38" s="132"/>
      <c r="E38" s="11">
        <v>20</v>
      </c>
      <c r="F38" s="10">
        <f t="shared" si="2"/>
        <v>0</v>
      </c>
      <c r="G38" s="3"/>
      <c r="H38" s="2"/>
    </row>
    <row r="39" spans="1:8" ht="15.75" thickBot="1" x14ac:dyDescent="0.3">
      <c r="A39" s="9"/>
      <c r="B39" s="8" t="s">
        <v>0</v>
      </c>
      <c r="C39" s="7"/>
      <c r="D39" s="6">
        <f>SUM(D33:D38)</f>
        <v>0</v>
      </c>
      <c r="E39" s="5"/>
      <c r="F39" s="4">
        <f>SUM(F33:F38)</f>
        <v>0</v>
      </c>
      <c r="G39" s="3"/>
      <c r="H3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M26" sqref="M26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150</v>
      </c>
      <c r="B1" s="144"/>
    </row>
    <row r="2" spans="1:9" ht="18.75" x14ac:dyDescent="0.3">
      <c r="A2" s="56" t="s">
        <v>46</v>
      </c>
      <c r="B2" s="56" t="s">
        <v>155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29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490</v>
      </c>
      <c r="E8" s="134"/>
      <c r="F8" s="42">
        <f t="shared" ref="F8:F26" si="0">SUM(D8*E8)</f>
        <v>0</v>
      </c>
      <c r="G8" s="134"/>
      <c r="H8" s="41">
        <f t="shared" ref="H8:H26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5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147</v>
      </c>
      <c r="C10" s="43" t="s">
        <v>26</v>
      </c>
      <c r="D10" s="43">
        <v>5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146</v>
      </c>
      <c r="C11" s="43" t="s">
        <v>26</v>
      </c>
      <c r="D11" s="43">
        <v>5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 t="s">
        <v>154</v>
      </c>
      <c r="B12" s="44" t="s">
        <v>153</v>
      </c>
      <c r="C12" s="43" t="s">
        <v>18</v>
      </c>
      <c r="D12" s="43">
        <v>2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 t="s">
        <v>152</v>
      </c>
      <c r="B13" s="44" t="s">
        <v>151</v>
      </c>
      <c r="C13" s="43" t="s">
        <v>18</v>
      </c>
      <c r="D13" s="43">
        <v>2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27</v>
      </c>
      <c r="C14" s="43" t="s">
        <v>26</v>
      </c>
      <c r="D14" s="43">
        <v>70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 t="s">
        <v>145</v>
      </c>
      <c r="B15" s="44" t="s">
        <v>144</v>
      </c>
      <c r="C15" s="43" t="s">
        <v>143</v>
      </c>
      <c r="D15" s="43">
        <v>1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25</v>
      </c>
      <c r="C16" s="43" t="s">
        <v>18</v>
      </c>
      <c r="D16" s="43">
        <v>300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24</v>
      </c>
      <c r="C17" s="43" t="s">
        <v>18</v>
      </c>
      <c r="D17" s="43">
        <v>300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ht="28.5" x14ac:dyDescent="0.25">
      <c r="A18" s="45"/>
      <c r="B18" s="44" t="s">
        <v>23</v>
      </c>
      <c r="C18" s="43" t="s">
        <v>18</v>
      </c>
      <c r="D18" s="43">
        <v>15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128</v>
      </c>
      <c r="C19" s="43" t="s">
        <v>18</v>
      </c>
      <c r="D19" s="43">
        <v>5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22</v>
      </c>
      <c r="C20" s="43" t="s">
        <v>18</v>
      </c>
      <c r="D20" s="43">
        <v>9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21</v>
      </c>
      <c r="C21" s="43" t="s">
        <v>18</v>
      </c>
      <c r="D21" s="43">
        <v>9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20</v>
      </c>
      <c r="C22" s="43" t="s">
        <v>18</v>
      </c>
      <c r="D22" s="43">
        <v>32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19</v>
      </c>
      <c r="C23" s="43" t="s">
        <v>18</v>
      </c>
      <c r="D23" s="43">
        <v>32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17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16</v>
      </c>
      <c r="C25" s="43" t="s">
        <v>14</v>
      </c>
      <c r="D25" s="43">
        <v>0.05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ht="42.75" x14ac:dyDescent="0.25">
      <c r="A26" s="45"/>
      <c r="B26" s="44" t="s">
        <v>15</v>
      </c>
      <c r="C26" s="43" t="s">
        <v>14</v>
      </c>
      <c r="D26" s="43">
        <v>0.05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ht="15.75" thickBot="1" x14ac:dyDescent="0.3">
      <c r="A27" s="72"/>
      <c r="B27" s="70"/>
      <c r="C27" s="69"/>
      <c r="D27" s="69"/>
      <c r="E27" s="68"/>
      <c r="F27" s="68"/>
      <c r="G27" s="68"/>
      <c r="H27" s="67"/>
      <c r="I27" s="129"/>
    </row>
    <row r="28" spans="1:9" x14ac:dyDescent="0.25">
      <c r="A28" s="32"/>
      <c r="B28" s="33"/>
      <c r="C28" s="32"/>
      <c r="D28" s="32"/>
      <c r="E28" s="31"/>
      <c r="F28" s="31"/>
      <c r="G28" s="31"/>
      <c r="H28" s="31"/>
    </row>
    <row r="29" spans="1:9" x14ac:dyDescent="0.25">
      <c r="A29" s="32"/>
      <c r="B29" s="33"/>
      <c r="C29" s="32"/>
      <c r="D29" s="32"/>
      <c r="E29" s="31"/>
      <c r="F29" s="31"/>
      <c r="G29" s="31"/>
      <c r="H29" s="31"/>
    </row>
    <row r="30" spans="1:9" ht="15.75" thickBot="1" x14ac:dyDescent="0.3">
      <c r="A30" s="30"/>
      <c r="B30" s="29"/>
      <c r="C30" s="28"/>
      <c r="D30" s="2"/>
      <c r="E30" s="2"/>
      <c r="F30" s="27"/>
      <c r="G30" s="3"/>
      <c r="H30" s="2"/>
    </row>
    <row r="31" spans="1:9" x14ac:dyDescent="0.25">
      <c r="A31" s="9"/>
      <c r="B31" s="26"/>
      <c r="C31" s="25"/>
      <c r="D31" s="24" t="s">
        <v>12</v>
      </c>
      <c r="E31" s="24" t="s">
        <v>13</v>
      </c>
      <c r="F31" s="23" t="s">
        <v>12</v>
      </c>
      <c r="G31" s="3"/>
      <c r="H31" s="2"/>
    </row>
    <row r="32" spans="1:9" x14ac:dyDescent="0.25">
      <c r="A32" s="9"/>
      <c r="B32" s="21" t="s">
        <v>11</v>
      </c>
      <c r="C32" s="20"/>
      <c r="D32" s="19" t="s">
        <v>10</v>
      </c>
      <c r="E32" s="22"/>
      <c r="F32" s="18" t="s">
        <v>9</v>
      </c>
      <c r="G32" s="3"/>
      <c r="H32" s="2"/>
    </row>
    <row r="33" spans="1:8" x14ac:dyDescent="0.25">
      <c r="A33" s="9"/>
      <c r="B33" s="21"/>
      <c r="C33" s="20"/>
      <c r="D33" s="19" t="s">
        <v>7</v>
      </c>
      <c r="E33" s="19" t="s">
        <v>8</v>
      </c>
      <c r="F33" s="18" t="s">
        <v>7</v>
      </c>
      <c r="G33" s="3"/>
      <c r="H33" s="2"/>
    </row>
    <row r="34" spans="1:8" x14ac:dyDescent="0.25">
      <c r="A34" s="15"/>
      <c r="B34" s="17" t="s">
        <v>6</v>
      </c>
      <c r="C34" s="16"/>
      <c r="D34" s="12">
        <f>SUM(F7:F26)</f>
        <v>0</v>
      </c>
      <c r="E34" s="11">
        <v>20</v>
      </c>
      <c r="F34" s="10">
        <f>(D34*E34%)+D34</f>
        <v>0</v>
      </c>
      <c r="G34" s="3"/>
      <c r="H34" s="2"/>
    </row>
    <row r="35" spans="1:8" x14ac:dyDescent="0.25">
      <c r="A35" s="15"/>
      <c r="B35" s="17" t="s">
        <v>5</v>
      </c>
      <c r="C35" s="16"/>
      <c r="D35" s="12">
        <f>SUM(H7:H26)</f>
        <v>0</v>
      </c>
      <c r="E35" s="11">
        <v>20</v>
      </c>
      <c r="F35" s="10">
        <f t="shared" ref="F35:F39" si="2">(D35*E35%)+D35</f>
        <v>0</v>
      </c>
      <c r="G35" s="3"/>
      <c r="H35" s="2"/>
    </row>
    <row r="36" spans="1:8" x14ac:dyDescent="0.25">
      <c r="A36" s="15"/>
      <c r="B36" s="14" t="s">
        <v>4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x14ac:dyDescent="0.25">
      <c r="A37" s="15"/>
      <c r="B37" s="17" t="s">
        <v>3</v>
      </c>
      <c r="C37" s="16"/>
      <c r="D37" s="132"/>
      <c r="E37" s="11">
        <v>20</v>
      </c>
      <c r="F37" s="10">
        <f t="shared" si="2"/>
        <v>0</v>
      </c>
      <c r="G37" s="3"/>
      <c r="H37" s="2"/>
    </row>
    <row r="38" spans="1:8" x14ac:dyDescent="0.25">
      <c r="A38" s="15"/>
      <c r="B38" s="14" t="s">
        <v>2</v>
      </c>
      <c r="C38" s="13"/>
      <c r="D38" s="132"/>
      <c r="E38" s="11">
        <v>20</v>
      </c>
      <c r="F38" s="10">
        <f t="shared" si="2"/>
        <v>0</v>
      </c>
      <c r="G38" s="3"/>
      <c r="H38" s="2"/>
    </row>
    <row r="39" spans="1:8" ht="15.75" thickBot="1" x14ac:dyDescent="0.3">
      <c r="A39" s="15"/>
      <c r="B39" s="14" t="s">
        <v>1</v>
      </c>
      <c r="C39" s="13"/>
      <c r="D39" s="132"/>
      <c r="E39" s="11">
        <v>20</v>
      </c>
      <c r="F39" s="10">
        <f t="shared" si="2"/>
        <v>0</v>
      </c>
      <c r="G39" s="3"/>
      <c r="H39" s="2"/>
    </row>
    <row r="40" spans="1:8" ht="15.75" thickBot="1" x14ac:dyDescent="0.3">
      <c r="A40" s="9"/>
      <c r="B40" s="8" t="s">
        <v>0</v>
      </c>
      <c r="C40" s="7"/>
      <c r="D40" s="6">
        <f>SUM(D34:D39)</f>
        <v>0</v>
      </c>
      <c r="E40" s="5"/>
      <c r="F40" s="4">
        <f>SUM(F34:F39)</f>
        <v>0</v>
      </c>
      <c r="G40" s="3"/>
      <c r="H40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K23" sqref="K2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156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31</v>
      </c>
      <c r="C7" s="43" t="s">
        <v>18</v>
      </c>
      <c r="D7" s="43">
        <v>2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38"/>
      <c r="B8" s="36" t="s">
        <v>134</v>
      </c>
      <c r="C8" s="35" t="s">
        <v>26</v>
      </c>
      <c r="D8" s="35">
        <v>4</v>
      </c>
      <c r="E8" s="132"/>
      <c r="F8" s="42">
        <f t="shared" ref="F8:F17" si="0">SUM(D8*E8)</f>
        <v>0</v>
      </c>
      <c r="G8" s="132"/>
      <c r="H8" s="41">
        <f t="shared" ref="H8:H17" si="1">SUM(D8*G8)</f>
        <v>0</v>
      </c>
      <c r="I8" s="133"/>
    </row>
    <row r="9" spans="1:9" x14ac:dyDescent="0.25">
      <c r="A9" s="38"/>
      <c r="B9" s="36" t="s">
        <v>27</v>
      </c>
      <c r="C9" s="35" t="s">
        <v>26</v>
      </c>
      <c r="D9" s="35">
        <v>4</v>
      </c>
      <c r="E9" s="132"/>
      <c r="F9" s="42">
        <f t="shared" si="0"/>
        <v>0</v>
      </c>
      <c r="G9" s="132"/>
      <c r="H9" s="41">
        <f t="shared" si="1"/>
        <v>0</v>
      </c>
      <c r="I9" s="133"/>
    </row>
    <row r="10" spans="1:9" x14ac:dyDescent="0.25">
      <c r="A10" s="38"/>
      <c r="B10" s="36" t="s">
        <v>25</v>
      </c>
      <c r="C10" s="35" t="s">
        <v>18</v>
      </c>
      <c r="D10" s="35">
        <v>20</v>
      </c>
      <c r="E10" s="132"/>
      <c r="F10" s="42">
        <f t="shared" si="0"/>
        <v>0</v>
      </c>
      <c r="G10" s="132"/>
      <c r="H10" s="41">
        <f t="shared" si="1"/>
        <v>0</v>
      </c>
      <c r="I10" s="133"/>
    </row>
    <row r="11" spans="1:9" x14ac:dyDescent="0.25">
      <c r="A11" s="38"/>
      <c r="B11" s="36" t="s">
        <v>24</v>
      </c>
      <c r="C11" s="35" t="s">
        <v>18</v>
      </c>
      <c r="D11" s="35">
        <v>20</v>
      </c>
      <c r="E11" s="132"/>
      <c r="F11" s="42">
        <f t="shared" si="0"/>
        <v>0</v>
      </c>
      <c r="G11" s="132"/>
      <c r="H11" s="41">
        <f t="shared" si="1"/>
        <v>0</v>
      </c>
      <c r="I11" s="133"/>
    </row>
    <row r="12" spans="1:9" x14ac:dyDescent="0.25">
      <c r="A12" s="38"/>
      <c r="B12" s="36" t="s">
        <v>20</v>
      </c>
      <c r="C12" s="35" t="s">
        <v>18</v>
      </c>
      <c r="D12" s="35">
        <v>2</v>
      </c>
      <c r="E12" s="132"/>
      <c r="F12" s="42">
        <f t="shared" si="0"/>
        <v>0</v>
      </c>
      <c r="G12" s="132"/>
      <c r="H12" s="41">
        <f t="shared" si="1"/>
        <v>0</v>
      </c>
      <c r="I12" s="133"/>
    </row>
    <row r="13" spans="1:9" x14ac:dyDescent="0.25">
      <c r="A13" s="38"/>
      <c r="B13" s="36" t="s">
        <v>19</v>
      </c>
      <c r="C13" s="35" t="s">
        <v>18</v>
      </c>
      <c r="D13" s="35">
        <v>2</v>
      </c>
      <c r="E13" s="132"/>
      <c r="F13" s="42">
        <f t="shared" si="0"/>
        <v>0</v>
      </c>
      <c r="G13" s="132"/>
      <c r="H13" s="41">
        <f t="shared" si="1"/>
        <v>0</v>
      </c>
      <c r="I13" s="133"/>
    </row>
    <row r="14" spans="1:9" x14ac:dyDescent="0.25">
      <c r="A14" s="38"/>
      <c r="B14" s="36" t="s">
        <v>128</v>
      </c>
      <c r="C14" s="35" t="s">
        <v>18</v>
      </c>
      <c r="D14" s="35">
        <v>2</v>
      </c>
      <c r="E14" s="132"/>
      <c r="F14" s="42">
        <f t="shared" si="0"/>
        <v>0</v>
      </c>
      <c r="G14" s="132"/>
      <c r="H14" s="41">
        <f t="shared" si="1"/>
        <v>0</v>
      </c>
      <c r="I14" s="133"/>
    </row>
    <row r="15" spans="1:9" x14ac:dyDescent="0.25">
      <c r="A15" s="38"/>
      <c r="B15" s="36" t="s">
        <v>17</v>
      </c>
      <c r="C15" s="35" t="s">
        <v>14</v>
      </c>
      <c r="D15" s="35">
        <v>0.05</v>
      </c>
      <c r="E15" s="132"/>
      <c r="F15" s="42">
        <f t="shared" si="0"/>
        <v>0</v>
      </c>
      <c r="G15" s="132"/>
      <c r="H15" s="41">
        <f t="shared" si="1"/>
        <v>0</v>
      </c>
      <c r="I15" s="133"/>
    </row>
    <row r="16" spans="1:9" x14ac:dyDescent="0.25">
      <c r="A16" s="38"/>
      <c r="B16" s="36" t="s">
        <v>16</v>
      </c>
      <c r="C16" s="35" t="s">
        <v>14</v>
      </c>
      <c r="D16" s="35">
        <v>0.05</v>
      </c>
      <c r="E16" s="132"/>
      <c r="F16" s="42">
        <f t="shared" si="0"/>
        <v>0</v>
      </c>
      <c r="G16" s="132"/>
      <c r="H16" s="41">
        <f t="shared" si="1"/>
        <v>0</v>
      </c>
      <c r="I16" s="133"/>
    </row>
    <row r="17" spans="1:9" ht="42.75" x14ac:dyDescent="0.25">
      <c r="A17" s="38"/>
      <c r="B17" s="36" t="s">
        <v>15</v>
      </c>
      <c r="C17" s="35" t="s">
        <v>14</v>
      </c>
      <c r="D17" s="35">
        <v>0.05</v>
      </c>
      <c r="E17" s="132"/>
      <c r="F17" s="42">
        <f t="shared" si="0"/>
        <v>0</v>
      </c>
      <c r="G17" s="132"/>
      <c r="H17" s="41">
        <f t="shared" si="1"/>
        <v>0</v>
      </c>
      <c r="I17" s="133"/>
    </row>
    <row r="18" spans="1:9" ht="15.75" thickBot="1" x14ac:dyDescent="0.3">
      <c r="A18" s="72"/>
      <c r="B18" s="70"/>
      <c r="C18" s="69"/>
      <c r="D18" s="69"/>
      <c r="E18" s="68"/>
      <c r="F18" s="68"/>
      <c r="G18" s="68"/>
      <c r="H18" s="67"/>
      <c r="I18" s="129"/>
    </row>
    <row r="19" spans="1:9" ht="15.75" thickBot="1" x14ac:dyDescent="0.3">
      <c r="A19" s="32"/>
      <c r="B19" s="33"/>
      <c r="C19" s="32"/>
      <c r="D19" s="32"/>
      <c r="E19" s="31"/>
      <c r="F19" s="31"/>
      <c r="G19" s="31"/>
      <c r="H19" s="31"/>
    </row>
    <row r="20" spans="1:9" x14ac:dyDescent="0.25">
      <c r="A20" s="9"/>
      <c r="B20" s="26"/>
      <c r="C20" s="25"/>
      <c r="D20" s="24" t="s">
        <v>12</v>
      </c>
      <c r="E20" s="24" t="s">
        <v>13</v>
      </c>
      <c r="F20" s="23" t="s">
        <v>12</v>
      </c>
      <c r="G20" s="3"/>
      <c r="H20" s="2"/>
    </row>
    <row r="21" spans="1:9" x14ac:dyDescent="0.25">
      <c r="A21" s="9"/>
      <c r="B21" s="21" t="s">
        <v>11</v>
      </c>
      <c r="C21" s="20"/>
      <c r="D21" s="19" t="s">
        <v>10</v>
      </c>
      <c r="E21" s="22"/>
      <c r="F21" s="18" t="s">
        <v>9</v>
      </c>
      <c r="G21" s="3"/>
      <c r="H21" s="2"/>
    </row>
    <row r="22" spans="1:9" x14ac:dyDescent="0.25">
      <c r="A22" s="9"/>
      <c r="B22" s="21"/>
      <c r="C22" s="20"/>
      <c r="D22" s="19" t="s">
        <v>7</v>
      </c>
      <c r="E22" s="19" t="s">
        <v>8</v>
      </c>
      <c r="F22" s="18" t="s">
        <v>7</v>
      </c>
      <c r="G22" s="3"/>
      <c r="H22" s="2"/>
    </row>
    <row r="23" spans="1:9" x14ac:dyDescent="0.25">
      <c r="A23" s="15"/>
      <c r="B23" s="17" t="s">
        <v>6</v>
      </c>
      <c r="C23" s="16"/>
      <c r="D23" s="12">
        <f>SUM(F7:F17)</f>
        <v>0</v>
      </c>
      <c r="E23" s="11">
        <v>20</v>
      </c>
      <c r="F23" s="10">
        <f>(D23*E23%)+D23</f>
        <v>0</v>
      </c>
      <c r="G23" s="3"/>
      <c r="H23" s="2"/>
    </row>
    <row r="24" spans="1:9" x14ac:dyDescent="0.25">
      <c r="A24" s="15"/>
      <c r="B24" s="17" t="s">
        <v>5</v>
      </c>
      <c r="C24" s="16"/>
      <c r="D24" s="12">
        <f>SUM(H7:H17)</f>
        <v>0</v>
      </c>
      <c r="E24" s="11">
        <v>20</v>
      </c>
      <c r="F24" s="10">
        <f t="shared" ref="F24:F28" si="2">(D24*E24%)+D24</f>
        <v>0</v>
      </c>
      <c r="G24" s="3"/>
      <c r="H24" s="2"/>
    </row>
    <row r="25" spans="1:9" x14ac:dyDescent="0.25">
      <c r="A25" s="15"/>
      <c r="B25" s="14" t="s">
        <v>4</v>
      </c>
      <c r="C25" s="13"/>
      <c r="D25" s="132"/>
      <c r="E25" s="11">
        <v>20</v>
      </c>
      <c r="F25" s="10">
        <f t="shared" si="2"/>
        <v>0</v>
      </c>
      <c r="G25" s="3"/>
      <c r="H25" s="2"/>
    </row>
    <row r="26" spans="1:9" x14ac:dyDescent="0.25">
      <c r="A26" s="15"/>
      <c r="B26" s="17" t="s">
        <v>3</v>
      </c>
      <c r="C26" s="16"/>
      <c r="D26" s="132"/>
      <c r="E26" s="11">
        <v>20</v>
      </c>
      <c r="F26" s="10">
        <f t="shared" si="2"/>
        <v>0</v>
      </c>
      <c r="G26" s="3"/>
      <c r="H26" s="2"/>
    </row>
    <row r="27" spans="1:9" x14ac:dyDescent="0.25">
      <c r="A27" s="15"/>
      <c r="B27" s="14" t="s">
        <v>2</v>
      </c>
      <c r="C27" s="13"/>
      <c r="D27" s="132"/>
      <c r="E27" s="11">
        <v>20</v>
      </c>
      <c r="F27" s="10">
        <f t="shared" si="2"/>
        <v>0</v>
      </c>
      <c r="G27" s="3"/>
      <c r="H27" s="2"/>
    </row>
    <row r="28" spans="1:9" ht="15.75" thickBot="1" x14ac:dyDescent="0.3">
      <c r="A28" s="15"/>
      <c r="B28" s="14" t="s">
        <v>1</v>
      </c>
      <c r="C28" s="13"/>
      <c r="D28" s="132"/>
      <c r="E28" s="11">
        <v>20</v>
      </c>
      <c r="F28" s="10">
        <f t="shared" si="2"/>
        <v>0</v>
      </c>
      <c r="G28" s="3"/>
      <c r="H28" s="2"/>
    </row>
    <row r="29" spans="1:9" ht="15.75" thickBot="1" x14ac:dyDescent="0.3">
      <c r="A29" s="9"/>
      <c r="B29" s="8" t="s">
        <v>0</v>
      </c>
      <c r="C29" s="7"/>
      <c r="D29" s="6">
        <f>SUM(D23:D28)</f>
        <v>0</v>
      </c>
      <c r="E29" s="5"/>
      <c r="F29" s="4">
        <f>SUM(F23:F28)</f>
        <v>0</v>
      </c>
      <c r="G29" s="3"/>
      <c r="H2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R27" sqref="R27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0.85546875" style="1" customWidth="1"/>
    <col min="10" max="16384" width="9.140625" style="1"/>
  </cols>
  <sheetData>
    <row r="1" spans="1:9" ht="23.25" x14ac:dyDescent="0.35">
      <c r="A1" s="144" t="s">
        <v>150</v>
      </c>
      <c r="B1" s="144"/>
    </row>
    <row r="2" spans="1:9" ht="18.75" x14ac:dyDescent="0.3">
      <c r="A2" s="56" t="s">
        <v>46</v>
      </c>
      <c r="B2" s="56" t="s">
        <v>160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12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120</v>
      </c>
      <c r="E8" s="134"/>
      <c r="F8" s="42">
        <f t="shared" ref="F8:F29" si="0">SUM(D8*E8)</f>
        <v>0</v>
      </c>
      <c r="G8" s="134"/>
      <c r="H8" s="41">
        <f t="shared" ref="H8:H29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3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159</v>
      </c>
      <c r="C10" s="43" t="s">
        <v>18</v>
      </c>
      <c r="D10" s="43">
        <v>2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158</v>
      </c>
      <c r="C11" s="43" t="s">
        <v>18</v>
      </c>
      <c r="D11" s="43">
        <v>2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157</v>
      </c>
      <c r="C12" s="43" t="s">
        <v>18</v>
      </c>
      <c r="D12" s="43">
        <v>2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147</v>
      </c>
      <c r="C13" s="43" t="s">
        <v>26</v>
      </c>
      <c r="D13" s="43">
        <v>2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146</v>
      </c>
      <c r="C14" s="43" t="s">
        <v>26</v>
      </c>
      <c r="D14" s="43">
        <v>2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132</v>
      </c>
      <c r="C15" s="43" t="s">
        <v>26</v>
      </c>
      <c r="D15" s="43">
        <v>2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131</v>
      </c>
      <c r="C16" s="43" t="s">
        <v>26</v>
      </c>
      <c r="D16" s="43">
        <v>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27</v>
      </c>
      <c r="C17" s="43" t="s">
        <v>26</v>
      </c>
      <c r="D17" s="43">
        <v>60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129</v>
      </c>
      <c r="C18" s="43" t="s">
        <v>18</v>
      </c>
      <c r="D18" s="43">
        <v>2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25</v>
      </c>
      <c r="C19" s="43" t="s">
        <v>18</v>
      </c>
      <c r="D19" s="43">
        <v>250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24</v>
      </c>
      <c r="C20" s="43" t="s">
        <v>18</v>
      </c>
      <c r="D20" s="43">
        <v>250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28.5" x14ac:dyDescent="0.25">
      <c r="A21" s="45"/>
      <c r="B21" s="44" t="s">
        <v>23</v>
      </c>
      <c r="C21" s="43" t="s">
        <v>18</v>
      </c>
      <c r="D21" s="43">
        <v>9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128</v>
      </c>
      <c r="C22" s="43" t="s">
        <v>18</v>
      </c>
      <c r="D22" s="43">
        <v>2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22</v>
      </c>
      <c r="C23" s="43" t="s">
        <v>18</v>
      </c>
      <c r="D23" s="43">
        <v>10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21</v>
      </c>
      <c r="C24" s="43" t="s">
        <v>18</v>
      </c>
      <c r="D24" s="43">
        <v>10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20</v>
      </c>
      <c r="C25" s="43" t="s">
        <v>18</v>
      </c>
      <c r="D25" s="43">
        <v>12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19</v>
      </c>
      <c r="C26" s="43" t="s">
        <v>18</v>
      </c>
      <c r="D26" s="43">
        <v>12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x14ac:dyDescent="0.25">
      <c r="A27" s="45"/>
      <c r="B27" s="44" t="s">
        <v>17</v>
      </c>
      <c r="C27" s="43" t="s">
        <v>14</v>
      </c>
      <c r="D27" s="43">
        <v>0.05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x14ac:dyDescent="0.25">
      <c r="A28" s="45"/>
      <c r="B28" s="44" t="s">
        <v>16</v>
      </c>
      <c r="C28" s="43" t="s">
        <v>14</v>
      </c>
      <c r="D28" s="43">
        <v>0.05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ht="42.75" x14ac:dyDescent="0.25">
      <c r="A29" s="45"/>
      <c r="B29" s="44" t="s">
        <v>15</v>
      </c>
      <c r="C29" s="43" t="s">
        <v>14</v>
      </c>
      <c r="D29" s="43">
        <v>0.05</v>
      </c>
      <c r="E29" s="134"/>
      <c r="F29" s="42">
        <f t="shared" si="0"/>
        <v>0</v>
      </c>
      <c r="G29" s="134"/>
      <c r="H29" s="41">
        <f t="shared" si="1"/>
        <v>0</v>
      </c>
      <c r="I29" s="133"/>
    </row>
    <row r="30" spans="1:9" ht="15.75" thickBot="1" x14ac:dyDescent="0.3">
      <c r="A30" s="72"/>
      <c r="B30" s="70"/>
      <c r="C30" s="69"/>
      <c r="D30" s="69"/>
      <c r="E30" s="68"/>
      <c r="F30" s="68"/>
      <c r="G30" s="68"/>
      <c r="H30" s="67"/>
      <c r="I30" s="129"/>
    </row>
    <row r="31" spans="1:9" x14ac:dyDescent="0.25">
      <c r="A31" s="32"/>
      <c r="B31" s="33"/>
      <c r="C31" s="32"/>
      <c r="D31" s="32"/>
      <c r="E31" s="31"/>
      <c r="F31" s="31"/>
      <c r="G31" s="31"/>
      <c r="H31" s="31"/>
    </row>
    <row r="32" spans="1:9" x14ac:dyDescent="0.25">
      <c r="A32" s="32"/>
      <c r="B32" s="33"/>
      <c r="C32" s="32"/>
      <c r="D32" s="32"/>
      <c r="E32" s="31"/>
      <c r="F32" s="31"/>
      <c r="G32" s="31"/>
      <c r="H32" s="31"/>
    </row>
    <row r="33" spans="1:8" ht="15.75" thickBot="1" x14ac:dyDescent="0.3">
      <c r="A33" s="30"/>
      <c r="B33" s="29"/>
      <c r="C33" s="28"/>
      <c r="D33" s="2"/>
      <c r="E33" s="2"/>
      <c r="F33" s="27"/>
      <c r="G33" s="3"/>
      <c r="H33" s="2"/>
    </row>
    <row r="34" spans="1:8" x14ac:dyDescent="0.25">
      <c r="A34" s="9"/>
      <c r="B34" s="26"/>
      <c r="C34" s="25"/>
      <c r="D34" s="24" t="s">
        <v>12</v>
      </c>
      <c r="E34" s="24" t="s">
        <v>13</v>
      </c>
      <c r="F34" s="23" t="s">
        <v>12</v>
      </c>
      <c r="G34" s="3"/>
      <c r="H34" s="2"/>
    </row>
    <row r="35" spans="1:8" x14ac:dyDescent="0.25">
      <c r="A35" s="9"/>
      <c r="B35" s="21" t="s">
        <v>11</v>
      </c>
      <c r="C35" s="20"/>
      <c r="D35" s="19" t="s">
        <v>10</v>
      </c>
      <c r="E35" s="22"/>
      <c r="F35" s="18" t="s">
        <v>9</v>
      </c>
      <c r="G35" s="3"/>
      <c r="H35" s="2"/>
    </row>
    <row r="36" spans="1:8" x14ac:dyDescent="0.25">
      <c r="A36" s="9"/>
      <c r="B36" s="21"/>
      <c r="C36" s="20"/>
      <c r="D36" s="19" t="s">
        <v>7</v>
      </c>
      <c r="E36" s="19" t="s">
        <v>8</v>
      </c>
      <c r="F36" s="18" t="s">
        <v>7</v>
      </c>
      <c r="G36" s="3"/>
      <c r="H36" s="2"/>
    </row>
    <row r="37" spans="1:8" x14ac:dyDescent="0.25">
      <c r="A37" s="15"/>
      <c r="B37" s="17" t="s">
        <v>6</v>
      </c>
      <c r="C37" s="16"/>
      <c r="D37" s="12">
        <f>SUM(F7:F29)</f>
        <v>0</v>
      </c>
      <c r="E37" s="11">
        <v>20</v>
      </c>
      <c r="F37" s="10">
        <f>(D37*E37%)+D37</f>
        <v>0</v>
      </c>
      <c r="G37" s="3"/>
      <c r="H37" s="2"/>
    </row>
    <row r="38" spans="1:8" x14ac:dyDescent="0.25">
      <c r="A38" s="15"/>
      <c r="B38" s="17" t="s">
        <v>5</v>
      </c>
      <c r="C38" s="16"/>
      <c r="D38" s="12">
        <f>SUM(H7:H29)</f>
        <v>0</v>
      </c>
      <c r="E38" s="11">
        <v>20</v>
      </c>
      <c r="F38" s="10">
        <f t="shared" ref="F38:F42" si="2">(D38*E38%)+D38</f>
        <v>0</v>
      </c>
      <c r="G38" s="3"/>
      <c r="H38" s="2"/>
    </row>
    <row r="39" spans="1:8" x14ac:dyDescent="0.25">
      <c r="A39" s="15"/>
      <c r="B39" s="14" t="s">
        <v>4</v>
      </c>
      <c r="C39" s="13"/>
      <c r="D39" s="132"/>
      <c r="E39" s="11">
        <v>20</v>
      </c>
      <c r="F39" s="10">
        <f t="shared" si="2"/>
        <v>0</v>
      </c>
      <c r="G39" s="3"/>
      <c r="H39" s="2"/>
    </row>
    <row r="40" spans="1:8" x14ac:dyDescent="0.25">
      <c r="A40" s="15"/>
      <c r="B40" s="17" t="s">
        <v>3</v>
      </c>
      <c r="C40" s="16"/>
      <c r="D40" s="132"/>
      <c r="E40" s="11">
        <v>20</v>
      </c>
      <c r="F40" s="10">
        <f t="shared" si="2"/>
        <v>0</v>
      </c>
      <c r="G40" s="3"/>
      <c r="H40" s="2"/>
    </row>
    <row r="41" spans="1:8" x14ac:dyDescent="0.25">
      <c r="A41" s="15"/>
      <c r="B41" s="14" t="s">
        <v>2</v>
      </c>
      <c r="C41" s="13"/>
      <c r="D41" s="132"/>
      <c r="E41" s="11">
        <v>20</v>
      </c>
      <c r="F41" s="10">
        <f t="shared" si="2"/>
        <v>0</v>
      </c>
      <c r="G41" s="3"/>
      <c r="H41" s="2"/>
    </row>
    <row r="42" spans="1:8" ht="15.75" thickBot="1" x14ac:dyDescent="0.3">
      <c r="A42" s="15"/>
      <c r="B42" s="14" t="s">
        <v>1</v>
      </c>
      <c r="C42" s="13"/>
      <c r="D42" s="132"/>
      <c r="E42" s="11">
        <v>20</v>
      </c>
      <c r="F42" s="10">
        <f t="shared" si="2"/>
        <v>0</v>
      </c>
      <c r="G42" s="3"/>
      <c r="H42" s="2"/>
    </row>
    <row r="43" spans="1:8" ht="15.75" thickBot="1" x14ac:dyDescent="0.3">
      <c r="A43" s="9"/>
      <c r="B43" s="8" t="s">
        <v>0</v>
      </c>
      <c r="C43" s="7"/>
      <c r="D43" s="6">
        <f>SUM(D37:D42)</f>
        <v>0</v>
      </c>
      <c r="E43" s="5"/>
      <c r="F43" s="4">
        <f>SUM(F37:F42)</f>
        <v>0</v>
      </c>
      <c r="G43" s="3"/>
      <c r="H43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&amp;LNázov zákazky:  Doplnenie a úprava elektrickej kabeláže v DÚ a CÚ finančnej správy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D30" sqref="D30:D3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45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31</v>
      </c>
      <c r="C7" s="43" t="s">
        <v>18</v>
      </c>
      <c r="D7" s="43">
        <v>21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38"/>
      <c r="B8" s="36" t="s">
        <v>30</v>
      </c>
      <c r="C8" s="35" t="s">
        <v>26</v>
      </c>
      <c r="D8" s="35">
        <v>180</v>
      </c>
      <c r="E8" s="132"/>
      <c r="F8" s="42">
        <f t="shared" ref="F8:F21" si="0">SUM(D8*E8)</f>
        <v>0</v>
      </c>
      <c r="G8" s="132"/>
      <c r="H8" s="41">
        <f t="shared" ref="H8:H21" si="1">SUM(D8*G8)</f>
        <v>0</v>
      </c>
      <c r="I8" s="133"/>
    </row>
    <row r="9" spans="1:9" x14ac:dyDescent="0.25">
      <c r="A9" s="38"/>
      <c r="B9" s="36" t="s">
        <v>29</v>
      </c>
      <c r="C9" s="35" t="s">
        <v>18</v>
      </c>
      <c r="D9" s="35">
        <v>1</v>
      </c>
      <c r="E9" s="132"/>
      <c r="F9" s="42">
        <f t="shared" si="0"/>
        <v>0</v>
      </c>
      <c r="G9" s="132"/>
      <c r="H9" s="41">
        <f t="shared" si="1"/>
        <v>0</v>
      </c>
      <c r="I9" s="133"/>
    </row>
    <row r="10" spans="1:9" x14ac:dyDescent="0.25">
      <c r="A10" s="38"/>
      <c r="B10" s="40" t="s">
        <v>28</v>
      </c>
      <c r="C10" s="39" t="s">
        <v>18</v>
      </c>
      <c r="D10" s="39">
        <v>2</v>
      </c>
      <c r="E10" s="132"/>
      <c r="F10" s="42">
        <f t="shared" si="0"/>
        <v>0</v>
      </c>
      <c r="G10" s="132"/>
      <c r="H10" s="41">
        <f t="shared" si="1"/>
        <v>0</v>
      </c>
      <c r="I10" s="133"/>
    </row>
    <row r="11" spans="1:9" x14ac:dyDescent="0.25">
      <c r="A11" s="38"/>
      <c r="B11" s="36" t="s">
        <v>27</v>
      </c>
      <c r="C11" s="35" t="s">
        <v>26</v>
      </c>
      <c r="D11" s="35">
        <v>66</v>
      </c>
      <c r="E11" s="132"/>
      <c r="F11" s="42">
        <f t="shared" si="0"/>
        <v>0</v>
      </c>
      <c r="G11" s="132"/>
      <c r="H11" s="41">
        <f t="shared" si="1"/>
        <v>0</v>
      </c>
      <c r="I11" s="133"/>
    </row>
    <row r="12" spans="1:9" x14ac:dyDescent="0.25">
      <c r="A12" s="38"/>
      <c r="B12" s="36" t="s">
        <v>25</v>
      </c>
      <c r="C12" s="35" t="s">
        <v>18</v>
      </c>
      <c r="D12" s="35">
        <v>250</v>
      </c>
      <c r="E12" s="132"/>
      <c r="F12" s="42">
        <f t="shared" si="0"/>
        <v>0</v>
      </c>
      <c r="G12" s="132"/>
      <c r="H12" s="41">
        <f t="shared" si="1"/>
        <v>0</v>
      </c>
      <c r="I12" s="133"/>
    </row>
    <row r="13" spans="1:9" x14ac:dyDescent="0.25">
      <c r="A13" s="38"/>
      <c r="B13" s="36" t="s">
        <v>24</v>
      </c>
      <c r="C13" s="35" t="s">
        <v>18</v>
      </c>
      <c r="D13" s="35">
        <v>250</v>
      </c>
      <c r="E13" s="132"/>
      <c r="F13" s="42">
        <f t="shared" si="0"/>
        <v>0</v>
      </c>
      <c r="G13" s="132"/>
      <c r="H13" s="41">
        <f t="shared" si="1"/>
        <v>0</v>
      </c>
      <c r="I13" s="133"/>
    </row>
    <row r="14" spans="1:9" ht="28.5" x14ac:dyDescent="0.25">
      <c r="A14" s="38"/>
      <c r="B14" s="36" t="s">
        <v>23</v>
      </c>
      <c r="C14" s="35" t="s">
        <v>18</v>
      </c>
      <c r="D14" s="35">
        <v>18</v>
      </c>
      <c r="E14" s="132"/>
      <c r="F14" s="42">
        <f t="shared" si="0"/>
        <v>0</v>
      </c>
      <c r="G14" s="132"/>
      <c r="H14" s="41">
        <f t="shared" si="1"/>
        <v>0</v>
      </c>
      <c r="I14" s="133"/>
    </row>
    <row r="15" spans="1:9" x14ac:dyDescent="0.25">
      <c r="A15" s="38"/>
      <c r="B15" s="36" t="s">
        <v>22</v>
      </c>
      <c r="C15" s="35" t="s">
        <v>18</v>
      </c>
      <c r="D15" s="35">
        <v>8</v>
      </c>
      <c r="E15" s="132"/>
      <c r="F15" s="42">
        <f t="shared" si="0"/>
        <v>0</v>
      </c>
      <c r="G15" s="132"/>
      <c r="H15" s="41">
        <f t="shared" si="1"/>
        <v>0</v>
      </c>
      <c r="I15" s="133"/>
    </row>
    <row r="16" spans="1:9" x14ac:dyDescent="0.25">
      <c r="A16" s="38"/>
      <c r="B16" s="36" t="s">
        <v>21</v>
      </c>
      <c r="C16" s="35" t="s">
        <v>18</v>
      </c>
      <c r="D16" s="35">
        <v>8</v>
      </c>
      <c r="E16" s="132"/>
      <c r="F16" s="42">
        <f t="shared" si="0"/>
        <v>0</v>
      </c>
      <c r="G16" s="132"/>
      <c r="H16" s="41">
        <f t="shared" si="1"/>
        <v>0</v>
      </c>
      <c r="I16" s="133"/>
    </row>
    <row r="17" spans="1:9" x14ac:dyDescent="0.25">
      <c r="A17" s="38"/>
      <c r="B17" s="36" t="s">
        <v>20</v>
      </c>
      <c r="C17" s="35" t="s">
        <v>18</v>
      </c>
      <c r="D17" s="35">
        <v>21</v>
      </c>
      <c r="E17" s="132"/>
      <c r="F17" s="42">
        <f t="shared" si="0"/>
        <v>0</v>
      </c>
      <c r="G17" s="132"/>
      <c r="H17" s="41">
        <f t="shared" si="1"/>
        <v>0</v>
      </c>
      <c r="I17" s="133"/>
    </row>
    <row r="18" spans="1:9" x14ac:dyDescent="0.25">
      <c r="A18" s="38"/>
      <c r="B18" s="36" t="s">
        <v>19</v>
      </c>
      <c r="C18" s="35" t="s">
        <v>18</v>
      </c>
      <c r="D18" s="35">
        <v>21</v>
      </c>
      <c r="E18" s="132"/>
      <c r="F18" s="42">
        <f t="shared" si="0"/>
        <v>0</v>
      </c>
      <c r="G18" s="132"/>
      <c r="H18" s="41">
        <f t="shared" si="1"/>
        <v>0</v>
      </c>
      <c r="I18" s="133"/>
    </row>
    <row r="19" spans="1:9" x14ac:dyDescent="0.25">
      <c r="A19" s="38"/>
      <c r="B19" s="36" t="s">
        <v>17</v>
      </c>
      <c r="C19" s="35" t="s">
        <v>14</v>
      </c>
      <c r="D19" s="35">
        <v>0.05</v>
      </c>
      <c r="E19" s="132"/>
      <c r="F19" s="42">
        <f t="shared" si="0"/>
        <v>0</v>
      </c>
      <c r="G19" s="132"/>
      <c r="H19" s="41">
        <f t="shared" si="1"/>
        <v>0</v>
      </c>
      <c r="I19" s="133"/>
    </row>
    <row r="20" spans="1:9" x14ac:dyDescent="0.25">
      <c r="A20" s="37"/>
      <c r="B20" s="36" t="s">
        <v>16</v>
      </c>
      <c r="C20" s="35" t="s">
        <v>14</v>
      </c>
      <c r="D20" s="35">
        <v>0.05</v>
      </c>
      <c r="E20" s="132"/>
      <c r="F20" s="42">
        <f t="shared" si="0"/>
        <v>0</v>
      </c>
      <c r="G20" s="132"/>
      <c r="H20" s="41">
        <f t="shared" si="1"/>
        <v>0</v>
      </c>
      <c r="I20" s="133"/>
    </row>
    <row r="21" spans="1:9" ht="43.5" thickBot="1" x14ac:dyDescent="0.3">
      <c r="A21" s="37"/>
      <c r="B21" s="36" t="s">
        <v>15</v>
      </c>
      <c r="C21" s="35" t="s">
        <v>14</v>
      </c>
      <c r="D21" s="35">
        <v>0.05</v>
      </c>
      <c r="E21" s="132"/>
      <c r="F21" s="42">
        <f t="shared" si="0"/>
        <v>0</v>
      </c>
      <c r="G21" s="132"/>
      <c r="H21" s="41">
        <f t="shared" si="1"/>
        <v>0</v>
      </c>
      <c r="I21" s="129"/>
    </row>
    <row r="22" spans="1:9" x14ac:dyDescent="0.25">
      <c r="A22" s="32"/>
      <c r="B22" s="33"/>
      <c r="C22" s="32"/>
      <c r="D22" s="32"/>
      <c r="E22" s="31"/>
      <c r="F22" s="31"/>
      <c r="G22" s="31"/>
      <c r="H22" s="31"/>
    </row>
    <row r="23" spans="1:9" x14ac:dyDescent="0.25">
      <c r="A23" s="32"/>
      <c r="B23" s="33"/>
      <c r="C23" s="32"/>
      <c r="D23" s="32"/>
      <c r="E23" s="31"/>
      <c r="F23" s="31"/>
      <c r="G23" s="31"/>
      <c r="H23" s="31"/>
    </row>
    <row r="24" spans="1:9" ht="15.75" thickBot="1" x14ac:dyDescent="0.3">
      <c r="A24" s="30"/>
      <c r="B24" s="29"/>
      <c r="C24" s="28"/>
      <c r="D24" s="2"/>
      <c r="E24" s="2"/>
      <c r="F24" s="27"/>
      <c r="G24" s="3"/>
      <c r="H24" s="2"/>
    </row>
    <row r="25" spans="1:9" x14ac:dyDescent="0.25">
      <c r="A25" s="9"/>
      <c r="B25" s="26"/>
      <c r="C25" s="25"/>
      <c r="D25" s="24" t="s">
        <v>12</v>
      </c>
      <c r="E25" s="24" t="s">
        <v>13</v>
      </c>
      <c r="F25" s="23" t="s">
        <v>12</v>
      </c>
      <c r="G25" s="3"/>
      <c r="H25" s="2"/>
    </row>
    <row r="26" spans="1:9" x14ac:dyDescent="0.25">
      <c r="A26" s="9"/>
      <c r="B26" s="21" t="s">
        <v>11</v>
      </c>
      <c r="C26" s="20"/>
      <c r="D26" s="19" t="s">
        <v>10</v>
      </c>
      <c r="E26" s="22"/>
      <c r="F26" s="18" t="s">
        <v>9</v>
      </c>
      <c r="G26" s="3"/>
      <c r="H26" s="2"/>
    </row>
    <row r="27" spans="1:9" x14ac:dyDescent="0.25">
      <c r="A27" s="9"/>
      <c r="B27" s="21"/>
      <c r="C27" s="20"/>
      <c r="D27" s="19" t="s">
        <v>7</v>
      </c>
      <c r="E27" s="19" t="s">
        <v>8</v>
      </c>
      <c r="F27" s="18" t="s">
        <v>7</v>
      </c>
      <c r="G27" s="3"/>
      <c r="H27" s="2"/>
    </row>
    <row r="28" spans="1:9" x14ac:dyDescent="0.25">
      <c r="A28" s="15"/>
      <c r="B28" s="17" t="s">
        <v>6</v>
      </c>
      <c r="C28" s="16"/>
      <c r="D28" s="12">
        <f>SUM(F7:F21)</f>
        <v>0</v>
      </c>
      <c r="E28" s="11">
        <v>20</v>
      </c>
      <c r="F28" s="10">
        <f>(D28*E28%)+D28</f>
        <v>0</v>
      </c>
      <c r="G28" s="3"/>
      <c r="H28" s="2"/>
    </row>
    <row r="29" spans="1:9" x14ac:dyDescent="0.25">
      <c r="A29" s="15"/>
      <c r="B29" s="17" t="s">
        <v>5</v>
      </c>
      <c r="C29" s="16"/>
      <c r="D29" s="12">
        <f>SUM(H7:H21)</f>
        <v>0</v>
      </c>
      <c r="E29" s="11">
        <v>20</v>
      </c>
      <c r="F29" s="10">
        <f t="shared" ref="F29:F33" si="2">(D29*E29%)+D29</f>
        <v>0</v>
      </c>
      <c r="G29" s="3"/>
      <c r="H29" s="2"/>
    </row>
    <row r="30" spans="1:9" x14ac:dyDescent="0.25">
      <c r="A30" s="15"/>
      <c r="B30" s="14" t="s">
        <v>4</v>
      </c>
      <c r="C30" s="13"/>
      <c r="D30" s="132"/>
      <c r="E30" s="11">
        <v>20</v>
      </c>
      <c r="F30" s="10">
        <f t="shared" si="2"/>
        <v>0</v>
      </c>
      <c r="G30" s="3"/>
      <c r="H30" s="2"/>
    </row>
    <row r="31" spans="1:9" x14ac:dyDescent="0.25">
      <c r="A31" s="15"/>
      <c r="B31" s="17" t="s">
        <v>3</v>
      </c>
      <c r="C31" s="16"/>
      <c r="D31" s="132"/>
      <c r="E31" s="11">
        <v>20</v>
      </c>
      <c r="F31" s="10">
        <f t="shared" si="2"/>
        <v>0</v>
      </c>
      <c r="G31" s="3"/>
      <c r="H31" s="2"/>
    </row>
    <row r="32" spans="1:9" x14ac:dyDescent="0.25">
      <c r="A32" s="15"/>
      <c r="B32" s="14" t="s">
        <v>2</v>
      </c>
      <c r="C32" s="13"/>
      <c r="D32" s="132"/>
      <c r="E32" s="11">
        <v>20</v>
      </c>
      <c r="F32" s="10">
        <f t="shared" si="2"/>
        <v>0</v>
      </c>
      <c r="G32" s="3"/>
      <c r="H32" s="2"/>
    </row>
    <row r="33" spans="1:8" ht="15.75" thickBot="1" x14ac:dyDescent="0.3">
      <c r="A33" s="15"/>
      <c r="B33" s="14" t="s">
        <v>1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ht="15.75" thickBot="1" x14ac:dyDescent="0.3">
      <c r="A34" s="9"/>
      <c r="B34" s="8" t="s">
        <v>0</v>
      </c>
      <c r="C34" s="7"/>
      <c r="D34" s="6">
        <f>SUM(D28:D33)</f>
        <v>0</v>
      </c>
      <c r="E34" s="5"/>
      <c r="F34" s="4">
        <f>SUM(F28:F33)</f>
        <v>0</v>
      </c>
      <c r="G34" s="3"/>
      <c r="H3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&amp;LNázov zákazky:  Doplnenie a úprava elektrickej kabeláže v DÚ a CÚ finančnej správy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D40" sqref="D40:D4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165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17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490</v>
      </c>
      <c r="E8" s="134"/>
      <c r="F8" s="42">
        <f t="shared" ref="F8:F30" si="0">SUM(D8*E8)</f>
        <v>0</v>
      </c>
      <c r="G8" s="134"/>
      <c r="H8" s="41">
        <f t="shared" ref="H8:H30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10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147</v>
      </c>
      <c r="C10" s="43" t="s">
        <v>26</v>
      </c>
      <c r="D10" s="43">
        <v>7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146</v>
      </c>
      <c r="C11" s="43" t="s">
        <v>26</v>
      </c>
      <c r="D11" s="43">
        <v>7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132</v>
      </c>
      <c r="C12" s="43" t="s">
        <v>26</v>
      </c>
      <c r="D12" s="43">
        <v>7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131</v>
      </c>
      <c r="C13" s="43" t="s">
        <v>26</v>
      </c>
      <c r="D13" s="43">
        <v>7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 t="s">
        <v>164</v>
      </c>
      <c r="B14" s="44" t="s">
        <v>163</v>
      </c>
      <c r="C14" s="43" t="s">
        <v>18</v>
      </c>
      <c r="D14" s="43">
        <v>13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 t="s">
        <v>154</v>
      </c>
      <c r="B15" s="44" t="s">
        <v>153</v>
      </c>
      <c r="C15" s="43" t="s">
        <v>18</v>
      </c>
      <c r="D15" s="43">
        <v>6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 t="s">
        <v>162</v>
      </c>
      <c r="B16" s="44" t="s">
        <v>161</v>
      </c>
      <c r="C16" s="43" t="s">
        <v>18</v>
      </c>
      <c r="D16" s="43">
        <v>13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 t="s">
        <v>152</v>
      </c>
      <c r="B17" s="44" t="s">
        <v>151</v>
      </c>
      <c r="C17" s="43" t="s">
        <v>18</v>
      </c>
      <c r="D17" s="43">
        <v>3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27</v>
      </c>
      <c r="C18" s="43" t="s">
        <v>26</v>
      </c>
      <c r="D18" s="43">
        <v>70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 t="s">
        <v>145</v>
      </c>
      <c r="B19" s="44" t="s">
        <v>144</v>
      </c>
      <c r="C19" s="43" t="s">
        <v>143</v>
      </c>
      <c r="D19" s="43">
        <v>2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25</v>
      </c>
      <c r="C20" s="43" t="s">
        <v>18</v>
      </c>
      <c r="D20" s="43">
        <v>300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24</v>
      </c>
      <c r="C21" s="43" t="s">
        <v>18</v>
      </c>
      <c r="D21" s="43">
        <v>300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ht="28.5" x14ac:dyDescent="0.25">
      <c r="A22" s="45"/>
      <c r="B22" s="44" t="s">
        <v>23</v>
      </c>
      <c r="C22" s="43" t="s">
        <v>18</v>
      </c>
      <c r="D22" s="43">
        <v>30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128</v>
      </c>
      <c r="C23" s="43" t="s">
        <v>18</v>
      </c>
      <c r="D23" s="43">
        <v>7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22</v>
      </c>
      <c r="C24" s="43" t="s">
        <v>18</v>
      </c>
      <c r="D24" s="43">
        <v>19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21</v>
      </c>
      <c r="C25" s="43" t="s">
        <v>18</v>
      </c>
      <c r="D25" s="43">
        <v>19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20</v>
      </c>
      <c r="C26" s="43" t="s">
        <v>18</v>
      </c>
      <c r="D26" s="43">
        <v>33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x14ac:dyDescent="0.25">
      <c r="A27" s="45"/>
      <c r="B27" s="44" t="s">
        <v>19</v>
      </c>
      <c r="C27" s="43" t="s">
        <v>18</v>
      </c>
      <c r="D27" s="43">
        <v>33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x14ac:dyDescent="0.25">
      <c r="A28" s="45"/>
      <c r="B28" s="44" t="s">
        <v>17</v>
      </c>
      <c r="C28" s="43" t="s">
        <v>14</v>
      </c>
      <c r="D28" s="43">
        <v>0.05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x14ac:dyDescent="0.25">
      <c r="A29" s="45"/>
      <c r="B29" s="44" t="s">
        <v>16</v>
      </c>
      <c r="C29" s="43" t="s">
        <v>14</v>
      </c>
      <c r="D29" s="43">
        <v>0.05</v>
      </c>
      <c r="E29" s="134"/>
      <c r="F29" s="42">
        <f t="shared" si="0"/>
        <v>0</v>
      </c>
      <c r="G29" s="134"/>
      <c r="H29" s="41">
        <f t="shared" si="1"/>
        <v>0</v>
      </c>
      <c r="I29" s="133"/>
    </row>
    <row r="30" spans="1:9" ht="42.75" x14ac:dyDescent="0.25">
      <c r="A30" s="45"/>
      <c r="B30" s="44" t="s">
        <v>15</v>
      </c>
      <c r="C30" s="43" t="s">
        <v>14</v>
      </c>
      <c r="D30" s="43">
        <v>0.05</v>
      </c>
      <c r="E30" s="134"/>
      <c r="F30" s="42">
        <f t="shared" si="0"/>
        <v>0</v>
      </c>
      <c r="G30" s="134"/>
      <c r="H30" s="41">
        <f t="shared" si="1"/>
        <v>0</v>
      </c>
      <c r="I30" s="133"/>
    </row>
    <row r="31" spans="1:9" ht="15.75" thickBot="1" x14ac:dyDescent="0.3">
      <c r="A31" s="72"/>
      <c r="B31" s="70"/>
      <c r="C31" s="69"/>
      <c r="D31" s="69"/>
      <c r="E31" s="68"/>
      <c r="F31" s="68"/>
      <c r="G31" s="68"/>
      <c r="H31" s="67"/>
      <c r="I31" s="129"/>
    </row>
    <row r="32" spans="1:9" x14ac:dyDescent="0.25">
      <c r="A32" s="32"/>
      <c r="B32" s="33"/>
      <c r="C32" s="32"/>
      <c r="D32" s="32"/>
      <c r="E32" s="31"/>
      <c r="F32" s="31"/>
      <c r="G32" s="31"/>
      <c r="H32" s="31"/>
    </row>
    <row r="33" spans="1:8" x14ac:dyDescent="0.25">
      <c r="A33" s="32"/>
      <c r="B33" s="33"/>
      <c r="C33" s="32"/>
      <c r="D33" s="32"/>
      <c r="E33" s="31"/>
      <c r="F33" s="31"/>
      <c r="G33" s="31"/>
      <c r="H33" s="31"/>
    </row>
    <row r="34" spans="1:8" ht="15.75" thickBot="1" x14ac:dyDescent="0.3">
      <c r="A34" s="30"/>
      <c r="B34" s="29"/>
      <c r="C34" s="28"/>
      <c r="D34" s="2"/>
      <c r="E34" s="2"/>
      <c r="F34" s="27"/>
      <c r="G34" s="3"/>
      <c r="H34" s="2"/>
    </row>
    <row r="35" spans="1:8" x14ac:dyDescent="0.25">
      <c r="A35" s="9"/>
      <c r="B35" s="26"/>
      <c r="C35" s="25"/>
      <c r="D35" s="24" t="s">
        <v>12</v>
      </c>
      <c r="E35" s="24" t="s">
        <v>13</v>
      </c>
      <c r="F35" s="23" t="s">
        <v>12</v>
      </c>
      <c r="G35" s="3"/>
      <c r="H35" s="2"/>
    </row>
    <row r="36" spans="1:8" x14ac:dyDescent="0.25">
      <c r="A36" s="9"/>
      <c r="B36" s="21" t="s">
        <v>11</v>
      </c>
      <c r="C36" s="20"/>
      <c r="D36" s="19" t="s">
        <v>10</v>
      </c>
      <c r="E36" s="22"/>
      <c r="F36" s="18" t="s">
        <v>9</v>
      </c>
      <c r="G36" s="3"/>
      <c r="H36" s="2"/>
    </row>
    <row r="37" spans="1:8" x14ac:dyDescent="0.25">
      <c r="A37" s="9"/>
      <c r="B37" s="21"/>
      <c r="C37" s="20"/>
      <c r="D37" s="19" t="s">
        <v>7</v>
      </c>
      <c r="E37" s="19" t="s">
        <v>8</v>
      </c>
      <c r="F37" s="18" t="s">
        <v>7</v>
      </c>
      <c r="G37" s="3"/>
      <c r="H37" s="2"/>
    </row>
    <row r="38" spans="1:8" x14ac:dyDescent="0.25">
      <c r="A38" s="15"/>
      <c r="B38" s="17" t="s">
        <v>6</v>
      </c>
      <c r="C38" s="16"/>
      <c r="D38" s="12">
        <f>SUM(F7:F30)</f>
        <v>0</v>
      </c>
      <c r="E38" s="11">
        <v>20</v>
      </c>
      <c r="F38" s="10">
        <f>(D38*E38%)+D38</f>
        <v>0</v>
      </c>
      <c r="G38" s="3"/>
      <c r="H38" s="2"/>
    </row>
    <row r="39" spans="1:8" x14ac:dyDescent="0.25">
      <c r="A39" s="15"/>
      <c r="B39" s="17" t="s">
        <v>5</v>
      </c>
      <c r="C39" s="16"/>
      <c r="D39" s="12">
        <f>SUM(H7:H30)</f>
        <v>0</v>
      </c>
      <c r="E39" s="11">
        <v>20</v>
      </c>
      <c r="F39" s="10">
        <f t="shared" ref="F39:F43" si="2">(D39*E39%)+D39</f>
        <v>0</v>
      </c>
      <c r="G39" s="3"/>
      <c r="H39" s="2"/>
    </row>
    <row r="40" spans="1:8" x14ac:dyDescent="0.25">
      <c r="A40" s="15"/>
      <c r="B40" s="14" t="s">
        <v>4</v>
      </c>
      <c r="C40" s="13"/>
      <c r="D40" s="132"/>
      <c r="E40" s="11">
        <v>20</v>
      </c>
      <c r="F40" s="10">
        <f t="shared" si="2"/>
        <v>0</v>
      </c>
      <c r="G40" s="3"/>
      <c r="H40" s="2"/>
    </row>
    <row r="41" spans="1:8" x14ac:dyDescent="0.25">
      <c r="A41" s="15"/>
      <c r="B41" s="17" t="s">
        <v>3</v>
      </c>
      <c r="C41" s="16"/>
      <c r="D41" s="132"/>
      <c r="E41" s="11">
        <v>20</v>
      </c>
      <c r="F41" s="10">
        <f t="shared" si="2"/>
        <v>0</v>
      </c>
      <c r="G41" s="3"/>
      <c r="H41" s="2"/>
    </row>
    <row r="42" spans="1:8" x14ac:dyDescent="0.25">
      <c r="A42" s="15"/>
      <c r="B42" s="14" t="s">
        <v>2</v>
      </c>
      <c r="C42" s="13"/>
      <c r="D42" s="132"/>
      <c r="E42" s="11">
        <v>20</v>
      </c>
      <c r="F42" s="10">
        <f t="shared" si="2"/>
        <v>0</v>
      </c>
      <c r="G42" s="3"/>
      <c r="H42" s="2"/>
    </row>
    <row r="43" spans="1:8" ht="15.75" thickBot="1" x14ac:dyDescent="0.3">
      <c r="A43" s="15"/>
      <c r="B43" s="14" t="s">
        <v>1</v>
      </c>
      <c r="C43" s="13"/>
      <c r="D43" s="132"/>
      <c r="E43" s="11">
        <v>20</v>
      </c>
      <c r="F43" s="10">
        <f t="shared" si="2"/>
        <v>0</v>
      </c>
      <c r="G43" s="3"/>
      <c r="H43" s="2"/>
    </row>
    <row r="44" spans="1:8" ht="15.75" thickBot="1" x14ac:dyDescent="0.3">
      <c r="A44" s="9"/>
      <c r="B44" s="8" t="s">
        <v>0</v>
      </c>
      <c r="C44" s="7"/>
      <c r="D44" s="6">
        <f>SUM(D38:D43)</f>
        <v>0</v>
      </c>
      <c r="E44" s="5"/>
      <c r="F44" s="4">
        <f>SUM(F38:F43)</f>
        <v>0</v>
      </c>
      <c r="G44" s="3"/>
      <c r="H4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&amp;LNázov zákazky:  Doplnenie a úprava elektrickej kabeláže v DÚ a CÚ finančnej správy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G7" sqref="G7:G18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167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31</v>
      </c>
      <c r="C7" s="43" t="s">
        <v>18</v>
      </c>
      <c r="D7" s="43">
        <v>1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33</v>
      </c>
      <c r="E8" s="134"/>
      <c r="F8" s="42">
        <f t="shared" ref="F8:F18" si="0">SUM(D8*E8)</f>
        <v>0</v>
      </c>
      <c r="G8" s="134"/>
      <c r="H8" s="41">
        <f t="shared" ref="H8:H18" si="1">SUM(D8*G8)</f>
        <v>0</v>
      </c>
      <c r="I8" s="133"/>
    </row>
    <row r="9" spans="1:9" x14ac:dyDescent="0.25">
      <c r="A9" s="45"/>
      <c r="B9" s="44" t="s">
        <v>166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27</v>
      </c>
      <c r="C10" s="43" t="s">
        <v>26</v>
      </c>
      <c r="D10" s="43">
        <v>20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25</v>
      </c>
      <c r="C11" s="43" t="s">
        <v>18</v>
      </c>
      <c r="D11" s="43">
        <v>100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24</v>
      </c>
      <c r="C12" s="43" t="s">
        <v>18</v>
      </c>
      <c r="D12" s="43">
        <v>100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20</v>
      </c>
      <c r="C13" s="43" t="s">
        <v>18</v>
      </c>
      <c r="D13" s="43">
        <v>1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19</v>
      </c>
      <c r="C14" s="43" t="s">
        <v>18</v>
      </c>
      <c r="D14" s="43">
        <v>1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128</v>
      </c>
      <c r="C15" s="43" t="s">
        <v>18</v>
      </c>
      <c r="D15" s="43">
        <v>1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17</v>
      </c>
      <c r="C16" s="43" t="s">
        <v>14</v>
      </c>
      <c r="D16" s="43">
        <v>0.05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16</v>
      </c>
      <c r="C17" s="43" t="s">
        <v>14</v>
      </c>
      <c r="D17" s="43">
        <v>0.05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ht="42.75" x14ac:dyDescent="0.25">
      <c r="A18" s="45"/>
      <c r="B18" s="44" t="s">
        <v>15</v>
      </c>
      <c r="C18" s="43" t="s">
        <v>14</v>
      </c>
      <c r="D18" s="43">
        <v>0.05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ht="15.75" thickBot="1" x14ac:dyDescent="0.3">
      <c r="A19" s="72"/>
      <c r="B19" s="70"/>
      <c r="C19" s="69"/>
      <c r="D19" s="69"/>
      <c r="E19" s="68"/>
      <c r="F19" s="68"/>
      <c r="G19" s="68"/>
      <c r="H19" s="67"/>
      <c r="I19" s="129"/>
    </row>
    <row r="20" spans="1:9" x14ac:dyDescent="0.25">
      <c r="A20" s="32"/>
      <c r="B20" s="33"/>
      <c r="C20" s="32"/>
      <c r="D20" s="32"/>
      <c r="E20" s="31"/>
      <c r="F20" s="31"/>
      <c r="G20" s="31"/>
      <c r="H20" s="31"/>
    </row>
    <row r="21" spans="1:9" x14ac:dyDescent="0.25">
      <c r="A21" s="32"/>
      <c r="B21" s="33"/>
      <c r="C21" s="32"/>
      <c r="D21" s="32"/>
      <c r="E21" s="31"/>
      <c r="F21" s="31"/>
      <c r="G21" s="31"/>
      <c r="H21" s="31"/>
    </row>
    <row r="22" spans="1:9" ht="15.75" thickBot="1" x14ac:dyDescent="0.3">
      <c r="A22" s="30"/>
      <c r="B22" s="29"/>
      <c r="C22" s="28"/>
      <c r="D22" s="2"/>
      <c r="E22" s="2"/>
      <c r="F22" s="27"/>
      <c r="G22" s="3"/>
      <c r="H22" s="2"/>
    </row>
    <row r="23" spans="1:9" x14ac:dyDescent="0.25">
      <c r="A23" s="9"/>
      <c r="B23" s="26"/>
      <c r="C23" s="25"/>
      <c r="D23" s="24" t="s">
        <v>12</v>
      </c>
      <c r="E23" s="24" t="s">
        <v>13</v>
      </c>
      <c r="F23" s="23" t="s">
        <v>12</v>
      </c>
      <c r="G23" s="3"/>
      <c r="H23" s="2"/>
    </row>
    <row r="24" spans="1:9" x14ac:dyDescent="0.25">
      <c r="A24" s="9"/>
      <c r="B24" s="21" t="s">
        <v>11</v>
      </c>
      <c r="C24" s="20"/>
      <c r="D24" s="19" t="s">
        <v>10</v>
      </c>
      <c r="E24" s="22"/>
      <c r="F24" s="18" t="s">
        <v>9</v>
      </c>
      <c r="G24" s="3"/>
      <c r="H24" s="2"/>
    </row>
    <row r="25" spans="1:9" x14ac:dyDescent="0.25">
      <c r="A25" s="9"/>
      <c r="B25" s="21"/>
      <c r="C25" s="20"/>
      <c r="D25" s="19" t="s">
        <v>7</v>
      </c>
      <c r="E25" s="19" t="s">
        <v>8</v>
      </c>
      <c r="F25" s="18" t="s">
        <v>7</v>
      </c>
      <c r="G25" s="3"/>
      <c r="H25" s="2"/>
    </row>
    <row r="26" spans="1:9" x14ac:dyDescent="0.25">
      <c r="A26" s="15"/>
      <c r="B26" s="17" t="s">
        <v>6</v>
      </c>
      <c r="C26" s="16"/>
      <c r="D26" s="12">
        <f>SUM(F7:F18)</f>
        <v>0</v>
      </c>
      <c r="E26" s="11">
        <v>20</v>
      </c>
      <c r="F26" s="10">
        <f>(D26*E26%)+D26</f>
        <v>0</v>
      </c>
      <c r="G26" s="3"/>
      <c r="H26" s="2"/>
    </row>
    <row r="27" spans="1:9" x14ac:dyDescent="0.25">
      <c r="A27" s="15"/>
      <c r="B27" s="17" t="s">
        <v>5</v>
      </c>
      <c r="C27" s="16"/>
      <c r="D27" s="12">
        <f>SUM(H7:H18)</f>
        <v>0</v>
      </c>
      <c r="E27" s="11">
        <v>20</v>
      </c>
      <c r="F27" s="10">
        <f t="shared" ref="F27:F31" si="2">(D27*E27%)+D27</f>
        <v>0</v>
      </c>
      <c r="G27" s="3"/>
      <c r="H27" s="2"/>
    </row>
    <row r="28" spans="1:9" x14ac:dyDescent="0.25">
      <c r="A28" s="15"/>
      <c r="B28" s="14" t="s">
        <v>4</v>
      </c>
      <c r="C28" s="13"/>
      <c r="D28" s="132"/>
      <c r="E28" s="11">
        <v>20</v>
      </c>
      <c r="F28" s="10">
        <f t="shared" si="2"/>
        <v>0</v>
      </c>
      <c r="G28" s="3"/>
      <c r="H28" s="2"/>
    </row>
    <row r="29" spans="1:9" x14ac:dyDescent="0.25">
      <c r="A29" s="15"/>
      <c r="B29" s="17" t="s">
        <v>3</v>
      </c>
      <c r="C29" s="16"/>
      <c r="D29" s="132"/>
      <c r="E29" s="11">
        <v>20</v>
      </c>
      <c r="F29" s="10">
        <f t="shared" si="2"/>
        <v>0</v>
      </c>
      <c r="G29" s="3"/>
      <c r="H29" s="2"/>
    </row>
    <row r="30" spans="1:9" x14ac:dyDescent="0.25">
      <c r="A30" s="15"/>
      <c r="B30" s="14" t="s">
        <v>2</v>
      </c>
      <c r="C30" s="13"/>
      <c r="D30" s="132"/>
      <c r="E30" s="11">
        <v>20</v>
      </c>
      <c r="F30" s="10">
        <f t="shared" si="2"/>
        <v>0</v>
      </c>
      <c r="G30" s="3"/>
      <c r="H30" s="2"/>
    </row>
    <row r="31" spans="1:9" ht="15.75" thickBot="1" x14ac:dyDescent="0.3">
      <c r="A31" s="15"/>
      <c r="B31" s="14" t="s">
        <v>1</v>
      </c>
      <c r="C31" s="13"/>
      <c r="D31" s="132"/>
      <c r="E31" s="11">
        <v>20</v>
      </c>
      <c r="F31" s="10">
        <f t="shared" si="2"/>
        <v>0</v>
      </c>
      <c r="G31" s="3"/>
      <c r="H31" s="2"/>
    </row>
    <row r="32" spans="1:9" ht="15.75" thickBot="1" x14ac:dyDescent="0.3">
      <c r="A32" s="9"/>
      <c r="B32" s="8" t="s">
        <v>0</v>
      </c>
      <c r="C32" s="7"/>
      <c r="D32" s="6">
        <f>SUM(D26:D31)</f>
        <v>0</v>
      </c>
      <c r="E32" s="5"/>
      <c r="F32" s="4">
        <f>SUM(F26:F31)</f>
        <v>0</v>
      </c>
      <c r="G32" s="3"/>
      <c r="H32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&amp;LNázov zákazky:  Doplnenie a úprava elektrickej kabeláže v DÚ a CÚ finančnej správy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L25" sqref="L2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168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2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32</v>
      </c>
      <c r="E8" s="134"/>
      <c r="F8" s="42">
        <f t="shared" ref="F8:F20" si="0">SUM(D8*E8)</f>
        <v>0</v>
      </c>
      <c r="G8" s="134"/>
      <c r="H8" s="41">
        <f t="shared" ref="H8:H20" si="1">SUM(D8*G8)</f>
        <v>0</v>
      </c>
      <c r="I8" s="133"/>
    </row>
    <row r="9" spans="1:9" x14ac:dyDescent="0.25">
      <c r="A9" s="45"/>
      <c r="B9" s="44" t="s">
        <v>129</v>
      </c>
      <c r="C9" s="43" t="s">
        <v>18</v>
      </c>
      <c r="D9" s="43">
        <v>2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27</v>
      </c>
      <c r="C10" s="43" t="s">
        <v>26</v>
      </c>
      <c r="D10" s="43">
        <v>30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25</v>
      </c>
      <c r="C11" s="43" t="s">
        <v>18</v>
      </c>
      <c r="D11" s="43">
        <v>120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24</v>
      </c>
      <c r="C12" s="43" t="s">
        <v>18</v>
      </c>
      <c r="D12" s="43">
        <v>120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ht="28.5" x14ac:dyDescent="0.25">
      <c r="A13" s="45"/>
      <c r="B13" s="44" t="s">
        <v>23</v>
      </c>
      <c r="C13" s="43" t="s">
        <v>18</v>
      </c>
      <c r="D13" s="43">
        <v>3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22</v>
      </c>
      <c r="C14" s="43" t="s">
        <v>18</v>
      </c>
      <c r="D14" s="43">
        <v>2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21</v>
      </c>
      <c r="C15" s="43" t="s">
        <v>18</v>
      </c>
      <c r="D15" s="43">
        <v>2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20</v>
      </c>
      <c r="C16" s="43" t="s">
        <v>18</v>
      </c>
      <c r="D16" s="43">
        <v>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19</v>
      </c>
      <c r="C17" s="43" t="s">
        <v>18</v>
      </c>
      <c r="D17" s="43">
        <v>2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17</v>
      </c>
      <c r="C18" s="43" t="s">
        <v>14</v>
      </c>
      <c r="D18" s="43">
        <v>0.05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16</v>
      </c>
      <c r="C19" s="43" t="s">
        <v>14</v>
      </c>
      <c r="D19" s="43">
        <v>0.05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ht="42.75" x14ac:dyDescent="0.25">
      <c r="A20" s="45"/>
      <c r="B20" s="44" t="s">
        <v>15</v>
      </c>
      <c r="C20" s="43" t="s">
        <v>14</v>
      </c>
      <c r="D20" s="43">
        <v>0.05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15.75" thickBot="1" x14ac:dyDescent="0.3">
      <c r="A21" s="72"/>
      <c r="B21" s="70"/>
      <c r="C21" s="69"/>
      <c r="D21" s="69"/>
      <c r="E21" s="68"/>
      <c r="F21" s="68"/>
      <c r="G21" s="68"/>
      <c r="H21" s="67"/>
      <c r="I21" s="129"/>
    </row>
    <row r="22" spans="1:9" x14ac:dyDescent="0.25">
      <c r="A22" s="32"/>
      <c r="B22" s="33"/>
      <c r="C22" s="32"/>
      <c r="D22" s="32"/>
      <c r="E22" s="31"/>
      <c r="F22" s="31"/>
      <c r="G22" s="31"/>
      <c r="H22" s="31"/>
    </row>
    <row r="23" spans="1:9" x14ac:dyDescent="0.25">
      <c r="A23" s="32"/>
      <c r="B23" s="33"/>
      <c r="C23" s="32"/>
      <c r="D23" s="32"/>
      <c r="E23" s="31"/>
      <c r="F23" s="31"/>
      <c r="G23" s="31"/>
      <c r="H23" s="31"/>
    </row>
    <row r="24" spans="1:9" ht="15.75" thickBot="1" x14ac:dyDescent="0.3">
      <c r="A24" s="30"/>
      <c r="B24" s="29"/>
      <c r="C24" s="28"/>
      <c r="D24" s="2"/>
      <c r="E24" s="2"/>
      <c r="F24" s="27"/>
      <c r="G24" s="3"/>
      <c r="H24" s="2"/>
    </row>
    <row r="25" spans="1:9" x14ac:dyDescent="0.25">
      <c r="A25" s="9"/>
      <c r="B25" s="26"/>
      <c r="C25" s="25"/>
      <c r="D25" s="24" t="s">
        <v>12</v>
      </c>
      <c r="E25" s="24" t="s">
        <v>13</v>
      </c>
      <c r="F25" s="23" t="s">
        <v>12</v>
      </c>
      <c r="G25" s="3"/>
      <c r="H25" s="2"/>
    </row>
    <row r="26" spans="1:9" x14ac:dyDescent="0.25">
      <c r="A26" s="9"/>
      <c r="B26" s="21" t="s">
        <v>11</v>
      </c>
      <c r="C26" s="20"/>
      <c r="D26" s="19" t="s">
        <v>10</v>
      </c>
      <c r="E26" s="22"/>
      <c r="F26" s="18" t="s">
        <v>9</v>
      </c>
      <c r="G26" s="3"/>
      <c r="H26" s="2"/>
    </row>
    <row r="27" spans="1:9" x14ac:dyDescent="0.25">
      <c r="A27" s="9"/>
      <c r="B27" s="21"/>
      <c r="C27" s="20"/>
      <c r="D27" s="19" t="s">
        <v>7</v>
      </c>
      <c r="E27" s="19" t="s">
        <v>8</v>
      </c>
      <c r="F27" s="18" t="s">
        <v>7</v>
      </c>
      <c r="G27" s="3"/>
      <c r="H27" s="2"/>
    </row>
    <row r="28" spans="1:9" x14ac:dyDescent="0.25">
      <c r="A28" s="15"/>
      <c r="B28" s="17" t="s">
        <v>6</v>
      </c>
      <c r="C28" s="16"/>
      <c r="D28" s="12">
        <f>SUM(F7:F20)</f>
        <v>0</v>
      </c>
      <c r="E28" s="11">
        <v>20</v>
      </c>
      <c r="F28" s="10">
        <f>(D28*E28%)+D28</f>
        <v>0</v>
      </c>
      <c r="G28" s="3"/>
      <c r="H28" s="2"/>
    </row>
    <row r="29" spans="1:9" x14ac:dyDescent="0.25">
      <c r="A29" s="15"/>
      <c r="B29" s="17" t="s">
        <v>5</v>
      </c>
      <c r="C29" s="16"/>
      <c r="D29" s="12">
        <f>SUM(H7:H20)</f>
        <v>0</v>
      </c>
      <c r="E29" s="11">
        <v>20</v>
      </c>
      <c r="F29" s="10">
        <f t="shared" ref="F29:F33" si="2">(D29*E29%)+D29</f>
        <v>0</v>
      </c>
      <c r="G29" s="3"/>
      <c r="H29" s="2"/>
    </row>
    <row r="30" spans="1:9" x14ac:dyDescent="0.25">
      <c r="A30" s="15"/>
      <c r="B30" s="14" t="s">
        <v>4</v>
      </c>
      <c r="C30" s="13"/>
      <c r="D30" s="132"/>
      <c r="E30" s="11">
        <v>20</v>
      </c>
      <c r="F30" s="10">
        <f t="shared" si="2"/>
        <v>0</v>
      </c>
      <c r="G30" s="3"/>
      <c r="H30" s="2"/>
    </row>
    <row r="31" spans="1:9" x14ac:dyDescent="0.25">
      <c r="A31" s="15"/>
      <c r="B31" s="17" t="s">
        <v>3</v>
      </c>
      <c r="C31" s="16"/>
      <c r="D31" s="132"/>
      <c r="E31" s="11">
        <v>20</v>
      </c>
      <c r="F31" s="10">
        <f t="shared" si="2"/>
        <v>0</v>
      </c>
      <c r="G31" s="3"/>
      <c r="H31" s="2"/>
    </row>
    <row r="32" spans="1:9" x14ac:dyDescent="0.25">
      <c r="A32" s="15"/>
      <c r="B32" s="14" t="s">
        <v>2</v>
      </c>
      <c r="C32" s="13"/>
      <c r="D32" s="132"/>
      <c r="E32" s="11">
        <v>20</v>
      </c>
      <c r="F32" s="10">
        <f t="shared" si="2"/>
        <v>0</v>
      </c>
      <c r="G32" s="3"/>
      <c r="H32" s="2"/>
    </row>
    <row r="33" spans="1:8" ht="15.75" thickBot="1" x14ac:dyDescent="0.3">
      <c r="A33" s="15"/>
      <c r="B33" s="14" t="s">
        <v>1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ht="15.75" thickBot="1" x14ac:dyDescent="0.3">
      <c r="A34" s="9"/>
      <c r="B34" s="8" t="s">
        <v>0</v>
      </c>
      <c r="C34" s="7"/>
      <c r="D34" s="6">
        <f>SUM(D28:D33)</f>
        <v>0</v>
      </c>
      <c r="E34" s="5"/>
      <c r="F34" s="4">
        <f>SUM(F28:F33)</f>
        <v>0</v>
      </c>
      <c r="G34" s="3"/>
      <c r="H3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J5" sqref="J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173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15.75" thickTop="1" x14ac:dyDescent="0.25">
      <c r="A7" s="45" t="s">
        <v>172</v>
      </c>
      <c r="B7" s="44" t="s">
        <v>171</v>
      </c>
      <c r="C7" s="43" t="s">
        <v>18</v>
      </c>
      <c r="D7" s="43">
        <v>2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 t="s">
        <v>170</v>
      </c>
      <c r="B8" s="44" t="s">
        <v>169</v>
      </c>
      <c r="C8" s="43" t="s">
        <v>18</v>
      </c>
      <c r="D8" s="43">
        <v>2</v>
      </c>
      <c r="E8" s="134"/>
      <c r="F8" s="42">
        <f t="shared" ref="F8:F20" si="0">SUM(D8*E8)</f>
        <v>0</v>
      </c>
      <c r="G8" s="134"/>
      <c r="H8" s="41">
        <f t="shared" ref="H8:H20" si="1">SUM(D8*G8)</f>
        <v>0</v>
      </c>
      <c r="I8" s="133"/>
    </row>
    <row r="9" spans="1:9" x14ac:dyDescent="0.25">
      <c r="A9" s="45"/>
      <c r="B9" s="44" t="s">
        <v>134</v>
      </c>
      <c r="C9" s="43" t="s">
        <v>26</v>
      </c>
      <c r="D9" s="43">
        <v>20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27</v>
      </c>
      <c r="C10" s="43" t="s">
        <v>26</v>
      </c>
      <c r="D10" s="43">
        <v>2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25</v>
      </c>
      <c r="C11" s="43" t="s">
        <v>18</v>
      </c>
      <c r="D11" s="43">
        <v>10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24</v>
      </c>
      <c r="C12" s="43" t="s">
        <v>18</v>
      </c>
      <c r="D12" s="43">
        <v>10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ht="28.5" x14ac:dyDescent="0.25">
      <c r="A13" s="45"/>
      <c r="B13" s="44" t="s">
        <v>23</v>
      </c>
      <c r="C13" s="43" t="s">
        <v>18</v>
      </c>
      <c r="D13" s="43">
        <v>3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22</v>
      </c>
      <c r="C14" s="43" t="s">
        <v>18</v>
      </c>
      <c r="D14" s="43">
        <v>1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21</v>
      </c>
      <c r="C15" s="43" t="s">
        <v>18</v>
      </c>
      <c r="D15" s="43">
        <v>1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20</v>
      </c>
      <c r="C16" s="43" t="s">
        <v>18</v>
      </c>
      <c r="D16" s="43">
        <v>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19</v>
      </c>
      <c r="C17" s="43" t="s">
        <v>18</v>
      </c>
      <c r="D17" s="43">
        <v>2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17</v>
      </c>
      <c r="C18" s="43" t="s">
        <v>14</v>
      </c>
      <c r="D18" s="43">
        <v>0.05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16</v>
      </c>
      <c r="C19" s="43" t="s">
        <v>14</v>
      </c>
      <c r="D19" s="43">
        <v>0.05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ht="42.75" x14ac:dyDescent="0.25">
      <c r="A20" s="45"/>
      <c r="B20" s="44" t="s">
        <v>15</v>
      </c>
      <c r="C20" s="43" t="s">
        <v>14</v>
      </c>
      <c r="D20" s="43">
        <v>0.05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15.75" thickBot="1" x14ac:dyDescent="0.3">
      <c r="A21" s="72"/>
      <c r="B21" s="70"/>
      <c r="C21" s="69"/>
      <c r="D21" s="69"/>
      <c r="E21" s="68"/>
      <c r="F21" s="68"/>
      <c r="G21" s="68"/>
      <c r="H21" s="67"/>
      <c r="I21" s="129"/>
    </row>
    <row r="22" spans="1:9" x14ac:dyDescent="0.25">
      <c r="A22" s="32"/>
      <c r="B22" s="33"/>
      <c r="C22" s="32"/>
      <c r="D22" s="32"/>
      <c r="E22" s="31"/>
      <c r="F22" s="31"/>
      <c r="G22" s="31"/>
      <c r="H22" s="31"/>
    </row>
    <row r="23" spans="1:9" x14ac:dyDescent="0.25">
      <c r="A23" s="32"/>
      <c r="B23" s="33"/>
      <c r="C23" s="32"/>
      <c r="D23" s="32"/>
      <c r="E23" s="31"/>
      <c r="F23" s="31"/>
      <c r="G23" s="31"/>
      <c r="H23" s="31"/>
    </row>
    <row r="24" spans="1:9" ht="15.75" thickBot="1" x14ac:dyDescent="0.3">
      <c r="A24" s="30"/>
      <c r="B24" s="29"/>
      <c r="C24" s="28"/>
      <c r="D24" s="2"/>
      <c r="E24" s="2"/>
      <c r="F24" s="27"/>
      <c r="G24" s="3"/>
      <c r="H24" s="2"/>
    </row>
    <row r="25" spans="1:9" x14ac:dyDescent="0.25">
      <c r="A25" s="9"/>
      <c r="B25" s="26"/>
      <c r="C25" s="25"/>
      <c r="D25" s="24" t="s">
        <v>12</v>
      </c>
      <c r="E25" s="24" t="s">
        <v>13</v>
      </c>
      <c r="F25" s="23" t="s">
        <v>12</v>
      </c>
      <c r="G25" s="3"/>
      <c r="H25" s="2"/>
    </row>
    <row r="26" spans="1:9" x14ac:dyDescent="0.25">
      <c r="A26" s="9"/>
      <c r="B26" s="21" t="s">
        <v>11</v>
      </c>
      <c r="C26" s="20"/>
      <c r="D26" s="19" t="s">
        <v>10</v>
      </c>
      <c r="E26" s="22"/>
      <c r="F26" s="18" t="s">
        <v>9</v>
      </c>
      <c r="G26" s="3"/>
      <c r="H26" s="2"/>
    </row>
    <row r="27" spans="1:9" x14ac:dyDescent="0.25">
      <c r="A27" s="9"/>
      <c r="B27" s="21"/>
      <c r="C27" s="20"/>
      <c r="D27" s="19" t="s">
        <v>7</v>
      </c>
      <c r="E27" s="19" t="s">
        <v>8</v>
      </c>
      <c r="F27" s="18" t="s">
        <v>7</v>
      </c>
      <c r="G27" s="3"/>
      <c r="H27" s="2"/>
    </row>
    <row r="28" spans="1:9" x14ac:dyDescent="0.25">
      <c r="A28" s="15"/>
      <c r="B28" s="17" t="s">
        <v>6</v>
      </c>
      <c r="C28" s="16"/>
      <c r="D28" s="12">
        <f>SUM(F7:F20)</f>
        <v>0</v>
      </c>
      <c r="E28" s="11">
        <v>20</v>
      </c>
      <c r="F28" s="10">
        <f>(D28*E28%)+D28</f>
        <v>0</v>
      </c>
      <c r="G28" s="3"/>
      <c r="H28" s="2"/>
    </row>
    <row r="29" spans="1:9" x14ac:dyDescent="0.25">
      <c r="A29" s="15"/>
      <c r="B29" s="17" t="s">
        <v>5</v>
      </c>
      <c r="C29" s="16"/>
      <c r="D29" s="12">
        <f>SUM(H7:H20)</f>
        <v>0</v>
      </c>
      <c r="E29" s="11">
        <v>20</v>
      </c>
      <c r="F29" s="10">
        <f t="shared" ref="F29:F33" si="2">(D29*E29%)+D29</f>
        <v>0</v>
      </c>
      <c r="G29" s="3"/>
      <c r="H29" s="2"/>
    </row>
    <row r="30" spans="1:9" x14ac:dyDescent="0.25">
      <c r="A30" s="15"/>
      <c r="B30" s="14" t="s">
        <v>4</v>
      </c>
      <c r="C30" s="13"/>
      <c r="D30" s="132"/>
      <c r="E30" s="11">
        <v>20</v>
      </c>
      <c r="F30" s="10">
        <f t="shared" si="2"/>
        <v>0</v>
      </c>
      <c r="G30" s="3"/>
      <c r="H30" s="2"/>
    </row>
    <row r="31" spans="1:9" x14ac:dyDescent="0.25">
      <c r="A31" s="15"/>
      <c r="B31" s="17" t="s">
        <v>3</v>
      </c>
      <c r="C31" s="16"/>
      <c r="D31" s="132"/>
      <c r="E31" s="11">
        <v>20</v>
      </c>
      <c r="F31" s="10">
        <f t="shared" si="2"/>
        <v>0</v>
      </c>
      <c r="G31" s="3"/>
      <c r="H31" s="2"/>
    </row>
    <row r="32" spans="1:9" x14ac:dyDescent="0.25">
      <c r="A32" s="15"/>
      <c r="B32" s="14" t="s">
        <v>2</v>
      </c>
      <c r="C32" s="13"/>
      <c r="D32" s="132"/>
      <c r="E32" s="11">
        <v>20</v>
      </c>
      <c r="F32" s="10">
        <f t="shared" si="2"/>
        <v>0</v>
      </c>
      <c r="G32" s="3"/>
      <c r="H32" s="2"/>
    </row>
    <row r="33" spans="1:8" ht="15.75" thickBot="1" x14ac:dyDescent="0.3">
      <c r="A33" s="15"/>
      <c r="B33" s="14" t="s">
        <v>1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ht="15.75" thickBot="1" x14ac:dyDescent="0.3">
      <c r="A34" s="9"/>
      <c r="B34" s="8" t="s">
        <v>0</v>
      </c>
      <c r="C34" s="7"/>
      <c r="D34" s="6">
        <f>SUM(D28:D33)</f>
        <v>0</v>
      </c>
      <c r="E34" s="5"/>
      <c r="F34" s="4">
        <f>SUM(F28:F33)</f>
        <v>0</v>
      </c>
      <c r="G34" s="3"/>
      <c r="H3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M11" sqref="M11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178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4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ht="28.5" x14ac:dyDescent="0.25">
      <c r="A8" s="45" t="s">
        <v>172</v>
      </c>
      <c r="B8" s="44" t="s">
        <v>177</v>
      </c>
      <c r="C8" s="43" t="s">
        <v>18</v>
      </c>
      <c r="D8" s="43">
        <v>3</v>
      </c>
      <c r="E8" s="134"/>
      <c r="F8" s="42">
        <f t="shared" ref="F8:F23" si="0">SUM(D8*E8)</f>
        <v>0</v>
      </c>
      <c r="G8" s="134"/>
      <c r="H8" s="41">
        <f t="shared" ref="H8:H23" si="1">SUM(D8*G8)</f>
        <v>0</v>
      </c>
      <c r="I8" s="133"/>
    </row>
    <row r="9" spans="1:9" x14ac:dyDescent="0.25">
      <c r="A9" s="45" t="s">
        <v>164</v>
      </c>
      <c r="B9" s="44" t="s">
        <v>176</v>
      </c>
      <c r="C9" s="43" t="s">
        <v>18</v>
      </c>
      <c r="D9" s="43">
        <v>2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 t="s">
        <v>170</v>
      </c>
      <c r="B10" s="44" t="s">
        <v>175</v>
      </c>
      <c r="C10" s="43" t="s">
        <v>18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134</v>
      </c>
      <c r="C11" s="43" t="s">
        <v>26</v>
      </c>
      <c r="D11" s="43">
        <v>70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174</v>
      </c>
      <c r="C12" s="43" t="s">
        <v>18</v>
      </c>
      <c r="D12" s="43">
        <v>1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30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25</v>
      </c>
      <c r="C14" s="43" t="s">
        <v>18</v>
      </c>
      <c r="D14" s="43">
        <v>150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24</v>
      </c>
      <c r="C15" s="43" t="s">
        <v>18</v>
      </c>
      <c r="D15" s="43">
        <v>150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ht="28.5" x14ac:dyDescent="0.25">
      <c r="A16" s="45"/>
      <c r="B16" s="44" t="s">
        <v>23</v>
      </c>
      <c r="C16" s="43" t="s">
        <v>18</v>
      </c>
      <c r="D16" s="43">
        <v>12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22</v>
      </c>
      <c r="C17" s="43" t="s">
        <v>18</v>
      </c>
      <c r="D17" s="43">
        <v>6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21</v>
      </c>
      <c r="C18" s="43" t="s">
        <v>18</v>
      </c>
      <c r="D18" s="43">
        <v>6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20</v>
      </c>
      <c r="C19" s="43" t="s">
        <v>18</v>
      </c>
      <c r="D19" s="43">
        <v>7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19</v>
      </c>
      <c r="C20" s="43" t="s">
        <v>18</v>
      </c>
      <c r="D20" s="43">
        <v>21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17</v>
      </c>
      <c r="C21" s="43" t="s">
        <v>14</v>
      </c>
      <c r="D21" s="43">
        <v>0.05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16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ht="42.75" x14ac:dyDescent="0.25">
      <c r="A23" s="45"/>
      <c r="B23" s="44" t="s">
        <v>15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ht="15.75" thickBot="1" x14ac:dyDescent="0.3">
      <c r="A24" s="72"/>
      <c r="B24" s="70"/>
      <c r="C24" s="69"/>
      <c r="D24" s="69"/>
      <c r="E24" s="68"/>
      <c r="F24" s="68"/>
      <c r="G24" s="68"/>
      <c r="H24" s="67"/>
      <c r="I24" s="129"/>
    </row>
    <row r="25" spans="1:9" x14ac:dyDescent="0.25">
      <c r="A25" s="32"/>
      <c r="B25" s="33"/>
      <c r="C25" s="32"/>
      <c r="D25" s="32"/>
      <c r="E25" s="31"/>
      <c r="F25" s="31"/>
      <c r="G25" s="31"/>
      <c r="H25" s="31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ht="15.75" thickBot="1" x14ac:dyDescent="0.3">
      <c r="A27" s="30"/>
      <c r="B27" s="29"/>
      <c r="C27" s="28"/>
      <c r="D27" s="2"/>
      <c r="E27" s="2"/>
      <c r="F27" s="27"/>
      <c r="G27" s="3"/>
      <c r="H27" s="2"/>
    </row>
    <row r="28" spans="1:9" x14ac:dyDescent="0.25">
      <c r="A28" s="9"/>
      <c r="B28" s="26"/>
      <c r="C28" s="25"/>
      <c r="D28" s="24" t="s">
        <v>12</v>
      </c>
      <c r="E28" s="24" t="s">
        <v>13</v>
      </c>
      <c r="F28" s="23" t="s">
        <v>12</v>
      </c>
      <c r="G28" s="3"/>
      <c r="H28" s="2"/>
    </row>
    <row r="29" spans="1:9" x14ac:dyDescent="0.25">
      <c r="A29" s="9"/>
      <c r="B29" s="21" t="s">
        <v>11</v>
      </c>
      <c r="C29" s="20"/>
      <c r="D29" s="19" t="s">
        <v>10</v>
      </c>
      <c r="E29" s="22"/>
      <c r="F29" s="18" t="s">
        <v>9</v>
      </c>
      <c r="G29" s="3"/>
      <c r="H29" s="2"/>
    </row>
    <row r="30" spans="1:9" x14ac:dyDescent="0.25">
      <c r="A30" s="9"/>
      <c r="B30" s="21"/>
      <c r="C30" s="20"/>
      <c r="D30" s="19" t="s">
        <v>7</v>
      </c>
      <c r="E30" s="19" t="s">
        <v>8</v>
      </c>
      <c r="F30" s="18" t="s">
        <v>7</v>
      </c>
      <c r="G30" s="3"/>
      <c r="H30" s="2"/>
    </row>
    <row r="31" spans="1:9" x14ac:dyDescent="0.25">
      <c r="A31" s="15"/>
      <c r="B31" s="17" t="s">
        <v>6</v>
      </c>
      <c r="C31" s="16"/>
      <c r="D31" s="12">
        <f>SUM(F7:F23)</f>
        <v>0</v>
      </c>
      <c r="E31" s="11">
        <v>20</v>
      </c>
      <c r="F31" s="10">
        <f>(D31*E31%)+D31</f>
        <v>0</v>
      </c>
      <c r="G31" s="3"/>
      <c r="H31" s="2"/>
    </row>
    <row r="32" spans="1:9" x14ac:dyDescent="0.25">
      <c r="A32" s="15"/>
      <c r="B32" s="17" t="s">
        <v>5</v>
      </c>
      <c r="C32" s="16"/>
      <c r="D32" s="12">
        <f>SUM(H7:H23)</f>
        <v>0</v>
      </c>
      <c r="E32" s="11">
        <v>20</v>
      </c>
      <c r="F32" s="10">
        <f t="shared" ref="F32:F36" si="2">(D32*E32%)+D32</f>
        <v>0</v>
      </c>
      <c r="G32" s="3"/>
      <c r="H32" s="2"/>
    </row>
    <row r="33" spans="1:8" x14ac:dyDescent="0.25">
      <c r="A33" s="15"/>
      <c r="B33" s="14" t="s">
        <v>4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x14ac:dyDescent="0.25">
      <c r="A34" s="15"/>
      <c r="B34" s="17" t="s">
        <v>3</v>
      </c>
      <c r="C34" s="16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4" t="s">
        <v>2</v>
      </c>
      <c r="C35" s="13"/>
      <c r="D35" s="132"/>
      <c r="E35" s="11">
        <v>20</v>
      </c>
      <c r="F35" s="10">
        <f t="shared" si="2"/>
        <v>0</v>
      </c>
      <c r="G35" s="3"/>
      <c r="H35" s="2"/>
    </row>
    <row r="36" spans="1:8" ht="15.75" thickBot="1" x14ac:dyDescent="0.3">
      <c r="A36" s="15"/>
      <c r="B36" s="14" t="s">
        <v>1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9"/>
      <c r="B37" s="8" t="s">
        <v>0</v>
      </c>
      <c r="C37" s="7"/>
      <c r="D37" s="6">
        <f>SUM(D31:D36)</f>
        <v>0</v>
      </c>
      <c r="E37" s="5"/>
      <c r="F37" s="4">
        <f>SUM(F31:F36)</f>
        <v>0</v>
      </c>
      <c r="G37" s="3"/>
      <c r="H37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I35" sqref="I3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179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8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 t="s">
        <v>172</v>
      </c>
      <c r="B8" s="44" t="s">
        <v>171</v>
      </c>
      <c r="C8" s="43" t="s">
        <v>18</v>
      </c>
      <c r="D8" s="43">
        <v>2</v>
      </c>
      <c r="E8" s="134"/>
      <c r="F8" s="42">
        <f t="shared" ref="F8:F22" si="0">SUM(D8*E8)</f>
        <v>0</v>
      </c>
      <c r="G8" s="134"/>
      <c r="H8" s="41">
        <f t="shared" ref="H8:H22" si="1">SUM(D8*G8)</f>
        <v>0</v>
      </c>
      <c r="I8" s="133"/>
    </row>
    <row r="9" spans="1:9" x14ac:dyDescent="0.25">
      <c r="A9" s="45" t="s">
        <v>170</v>
      </c>
      <c r="B9" s="44" t="s">
        <v>169</v>
      </c>
      <c r="C9" s="43" t="s">
        <v>18</v>
      </c>
      <c r="D9" s="43">
        <v>2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30</v>
      </c>
      <c r="C10" s="43" t="s">
        <v>26</v>
      </c>
      <c r="D10" s="43">
        <v>280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27</v>
      </c>
      <c r="C11" s="43" t="s">
        <v>26</v>
      </c>
      <c r="D11" s="43">
        <v>34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25</v>
      </c>
      <c r="C12" s="43" t="s">
        <v>18</v>
      </c>
      <c r="D12" s="43">
        <v>150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24</v>
      </c>
      <c r="C13" s="43" t="s">
        <v>18</v>
      </c>
      <c r="D13" s="43">
        <v>150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ht="28.5" x14ac:dyDescent="0.25">
      <c r="A14" s="45"/>
      <c r="B14" s="44" t="s">
        <v>23</v>
      </c>
      <c r="C14" s="43" t="s">
        <v>18</v>
      </c>
      <c r="D14" s="43">
        <v>21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128</v>
      </c>
      <c r="C15" s="43" t="s">
        <v>18</v>
      </c>
      <c r="D15" s="43">
        <v>7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22</v>
      </c>
      <c r="C16" s="43" t="s">
        <v>18</v>
      </c>
      <c r="D16" s="43">
        <v>9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21</v>
      </c>
      <c r="C17" s="43" t="s">
        <v>18</v>
      </c>
      <c r="D17" s="43">
        <v>9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20</v>
      </c>
      <c r="C18" s="43" t="s">
        <v>18</v>
      </c>
      <c r="D18" s="43">
        <v>10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19</v>
      </c>
      <c r="C19" s="43" t="s">
        <v>18</v>
      </c>
      <c r="D19" s="43">
        <v>10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17</v>
      </c>
      <c r="C20" s="43" t="s">
        <v>14</v>
      </c>
      <c r="D20" s="43">
        <v>0.05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16</v>
      </c>
      <c r="C21" s="43" t="s">
        <v>14</v>
      </c>
      <c r="D21" s="43">
        <v>0.05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ht="42.75" x14ac:dyDescent="0.25">
      <c r="A22" s="45"/>
      <c r="B22" s="44" t="s">
        <v>15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ht="15.75" thickBot="1" x14ac:dyDescent="0.3">
      <c r="A23" s="72"/>
      <c r="B23" s="70"/>
      <c r="C23" s="69"/>
      <c r="D23" s="69"/>
      <c r="E23" s="68"/>
      <c r="F23" s="68"/>
      <c r="G23" s="68"/>
      <c r="H23" s="67"/>
      <c r="I23" s="129"/>
    </row>
    <row r="24" spans="1:9" x14ac:dyDescent="0.25">
      <c r="A24" s="32"/>
      <c r="B24" s="33"/>
      <c r="C24" s="32"/>
      <c r="D24" s="32"/>
      <c r="E24" s="31"/>
      <c r="F24" s="31"/>
      <c r="G24" s="31"/>
      <c r="H24" s="31"/>
    </row>
    <row r="25" spans="1:9" x14ac:dyDescent="0.25">
      <c r="A25" s="32"/>
      <c r="B25" s="33"/>
      <c r="C25" s="32"/>
      <c r="D25" s="32"/>
      <c r="E25" s="31"/>
      <c r="F25" s="31"/>
      <c r="G25" s="31"/>
      <c r="H25" s="31"/>
    </row>
    <row r="26" spans="1:9" ht="15.75" thickBot="1" x14ac:dyDescent="0.3">
      <c r="A26" s="30"/>
      <c r="B26" s="29"/>
      <c r="C26" s="28"/>
      <c r="D26" s="2"/>
      <c r="E26" s="2"/>
      <c r="F26" s="27"/>
      <c r="G26" s="3"/>
      <c r="H26" s="2"/>
    </row>
    <row r="27" spans="1:9" x14ac:dyDescent="0.25">
      <c r="A27" s="9"/>
      <c r="B27" s="26"/>
      <c r="C27" s="25"/>
      <c r="D27" s="24" t="s">
        <v>12</v>
      </c>
      <c r="E27" s="24" t="s">
        <v>13</v>
      </c>
      <c r="F27" s="23" t="s">
        <v>12</v>
      </c>
      <c r="G27" s="3"/>
      <c r="H27" s="2"/>
    </row>
    <row r="28" spans="1:9" x14ac:dyDescent="0.25">
      <c r="A28" s="9"/>
      <c r="B28" s="21" t="s">
        <v>11</v>
      </c>
      <c r="C28" s="20"/>
      <c r="D28" s="19" t="s">
        <v>10</v>
      </c>
      <c r="E28" s="22"/>
      <c r="F28" s="18" t="s">
        <v>9</v>
      </c>
      <c r="G28" s="3"/>
      <c r="H28" s="2"/>
    </row>
    <row r="29" spans="1:9" x14ac:dyDescent="0.25">
      <c r="A29" s="9"/>
      <c r="B29" s="21"/>
      <c r="C29" s="20"/>
      <c r="D29" s="19" t="s">
        <v>7</v>
      </c>
      <c r="E29" s="19" t="s">
        <v>8</v>
      </c>
      <c r="F29" s="18" t="s">
        <v>7</v>
      </c>
      <c r="G29" s="3"/>
      <c r="H29" s="2"/>
    </row>
    <row r="30" spans="1:9" x14ac:dyDescent="0.25">
      <c r="A30" s="15"/>
      <c r="B30" s="17" t="s">
        <v>6</v>
      </c>
      <c r="C30" s="16"/>
      <c r="D30" s="12">
        <f>SUM(F7:F22)</f>
        <v>0</v>
      </c>
      <c r="E30" s="11">
        <v>20</v>
      </c>
      <c r="F30" s="10">
        <f>(D30*E30%)+D30</f>
        <v>0</v>
      </c>
      <c r="G30" s="3"/>
      <c r="H30" s="2"/>
    </row>
    <row r="31" spans="1:9" x14ac:dyDescent="0.25">
      <c r="A31" s="15"/>
      <c r="B31" s="17" t="s">
        <v>5</v>
      </c>
      <c r="C31" s="16"/>
      <c r="D31" s="12">
        <f>SUM(H7:H22)</f>
        <v>0</v>
      </c>
      <c r="E31" s="11">
        <v>20</v>
      </c>
      <c r="F31" s="10">
        <f t="shared" ref="F31:F35" si="2">(D31*E31%)+D31</f>
        <v>0</v>
      </c>
      <c r="G31" s="3"/>
      <c r="H31" s="2"/>
    </row>
    <row r="32" spans="1:9" x14ac:dyDescent="0.25">
      <c r="A32" s="15"/>
      <c r="B32" s="14" t="s">
        <v>4</v>
      </c>
      <c r="C32" s="13"/>
      <c r="D32" s="132"/>
      <c r="E32" s="11">
        <v>20</v>
      </c>
      <c r="F32" s="10">
        <f t="shared" si="2"/>
        <v>0</v>
      </c>
      <c r="G32" s="3"/>
      <c r="H32" s="2"/>
    </row>
    <row r="33" spans="1:8" x14ac:dyDescent="0.25">
      <c r="A33" s="15"/>
      <c r="B33" s="17" t="s">
        <v>3</v>
      </c>
      <c r="C33" s="16"/>
      <c r="D33" s="132"/>
      <c r="E33" s="11">
        <v>20</v>
      </c>
      <c r="F33" s="10">
        <f t="shared" si="2"/>
        <v>0</v>
      </c>
      <c r="G33" s="3"/>
      <c r="H33" s="2"/>
    </row>
    <row r="34" spans="1:8" x14ac:dyDescent="0.25">
      <c r="A34" s="15"/>
      <c r="B34" s="14" t="s">
        <v>2</v>
      </c>
      <c r="C34" s="13"/>
      <c r="D34" s="132"/>
      <c r="E34" s="11">
        <v>20</v>
      </c>
      <c r="F34" s="10">
        <f t="shared" si="2"/>
        <v>0</v>
      </c>
      <c r="G34" s="3"/>
      <c r="H34" s="2"/>
    </row>
    <row r="35" spans="1:8" ht="15.75" thickBot="1" x14ac:dyDescent="0.3">
      <c r="A35" s="15"/>
      <c r="B35" s="14" t="s">
        <v>1</v>
      </c>
      <c r="C35" s="13"/>
      <c r="D35" s="132"/>
      <c r="E35" s="11">
        <v>20</v>
      </c>
      <c r="F35" s="10">
        <f t="shared" si="2"/>
        <v>0</v>
      </c>
      <c r="G35" s="3"/>
      <c r="H35" s="2"/>
    </row>
    <row r="36" spans="1:8" ht="15.75" thickBot="1" x14ac:dyDescent="0.3">
      <c r="A36" s="9"/>
      <c r="B36" s="8" t="s">
        <v>0</v>
      </c>
      <c r="C36" s="7"/>
      <c r="D36" s="6">
        <f>SUM(D30:D35)</f>
        <v>0</v>
      </c>
      <c r="E36" s="5"/>
      <c r="F36" s="4">
        <f>SUM(F30:F35)</f>
        <v>0</v>
      </c>
      <c r="G36" s="3"/>
      <c r="H36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L23" sqref="L2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181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5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150</v>
      </c>
      <c r="E8" s="134"/>
      <c r="F8" s="42">
        <f t="shared" ref="F8:F24" si="0">SUM(D8*E8)</f>
        <v>0</v>
      </c>
      <c r="G8" s="134"/>
      <c r="H8" s="41">
        <f t="shared" ref="H8:H24" si="1">SUM(D8*G8)</f>
        <v>0</v>
      </c>
      <c r="I8" s="133"/>
    </row>
    <row r="9" spans="1:9" x14ac:dyDescent="0.25">
      <c r="A9" s="45"/>
      <c r="B9" s="44" t="s">
        <v>180</v>
      </c>
      <c r="C9" s="43" t="s">
        <v>18</v>
      </c>
      <c r="D9" s="43">
        <v>3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132</v>
      </c>
      <c r="C10" s="43" t="s">
        <v>26</v>
      </c>
      <c r="D10" s="43">
        <v>5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131</v>
      </c>
      <c r="C11" s="43" t="s">
        <v>26</v>
      </c>
      <c r="D11" s="43">
        <v>5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129</v>
      </c>
      <c r="C12" s="43" t="s">
        <v>18</v>
      </c>
      <c r="D12" s="43">
        <v>1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50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25</v>
      </c>
      <c r="C14" s="43" t="s">
        <v>18</v>
      </c>
      <c r="D14" s="43">
        <v>220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24</v>
      </c>
      <c r="C15" s="43" t="s">
        <v>18</v>
      </c>
      <c r="D15" s="43">
        <v>220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ht="28.5" x14ac:dyDescent="0.25">
      <c r="A16" s="45"/>
      <c r="B16" s="44" t="s">
        <v>23</v>
      </c>
      <c r="C16" s="43" t="s">
        <v>18</v>
      </c>
      <c r="D16" s="43">
        <v>12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128</v>
      </c>
      <c r="C17" s="43" t="s">
        <v>18</v>
      </c>
      <c r="D17" s="43">
        <v>4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22</v>
      </c>
      <c r="C18" s="43" t="s">
        <v>18</v>
      </c>
      <c r="D18" s="43">
        <v>10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21</v>
      </c>
      <c r="C19" s="43" t="s">
        <v>18</v>
      </c>
      <c r="D19" s="43">
        <v>10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20</v>
      </c>
      <c r="C20" s="43" t="s">
        <v>18</v>
      </c>
      <c r="D20" s="43">
        <v>5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19</v>
      </c>
      <c r="C21" s="43" t="s">
        <v>18</v>
      </c>
      <c r="D21" s="43">
        <v>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17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16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ht="42.75" x14ac:dyDescent="0.25">
      <c r="A24" s="45"/>
      <c r="B24" s="44" t="s">
        <v>15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ht="15.75" thickBot="1" x14ac:dyDescent="0.3">
      <c r="A25" s="72"/>
      <c r="B25" s="70"/>
      <c r="C25" s="69"/>
      <c r="D25" s="69"/>
      <c r="E25" s="68"/>
      <c r="F25" s="68"/>
      <c r="G25" s="68"/>
      <c r="H25" s="67"/>
      <c r="I25" s="129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ht="15.75" thickBot="1" x14ac:dyDescent="0.3">
      <c r="A28" s="30"/>
      <c r="B28" s="29"/>
      <c r="C28" s="28"/>
      <c r="D28" s="2"/>
      <c r="E28" s="2"/>
      <c r="F28" s="27"/>
      <c r="G28" s="3"/>
      <c r="H28" s="2"/>
    </row>
    <row r="29" spans="1:9" x14ac:dyDescent="0.25">
      <c r="A29" s="9"/>
      <c r="B29" s="26"/>
      <c r="C29" s="25"/>
      <c r="D29" s="24" t="s">
        <v>12</v>
      </c>
      <c r="E29" s="24" t="s">
        <v>13</v>
      </c>
      <c r="F29" s="23" t="s">
        <v>12</v>
      </c>
      <c r="G29" s="3"/>
      <c r="H29" s="2"/>
    </row>
    <row r="30" spans="1:9" x14ac:dyDescent="0.25">
      <c r="A30" s="9"/>
      <c r="B30" s="21" t="s">
        <v>11</v>
      </c>
      <c r="C30" s="20"/>
      <c r="D30" s="19" t="s">
        <v>10</v>
      </c>
      <c r="E30" s="22"/>
      <c r="F30" s="18" t="s">
        <v>9</v>
      </c>
      <c r="G30" s="3"/>
      <c r="H30" s="2"/>
    </row>
    <row r="31" spans="1:9" x14ac:dyDescent="0.25">
      <c r="A31" s="9"/>
      <c r="B31" s="21"/>
      <c r="C31" s="20"/>
      <c r="D31" s="19" t="s">
        <v>7</v>
      </c>
      <c r="E31" s="19" t="s">
        <v>8</v>
      </c>
      <c r="F31" s="18" t="s">
        <v>7</v>
      </c>
      <c r="G31" s="3"/>
      <c r="H31" s="2"/>
    </row>
    <row r="32" spans="1:9" x14ac:dyDescent="0.25">
      <c r="A32" s="15"/>
      <c r="B32" s="17" t="s">
        <v>6</v>
      </c>
      <c r="C32" s="16"/>
      <c r="D32" s="12">
        <v>0</v>
      </c>
      <c r="E32" s="11">
        <v>20</v>
      </c>
      <c r="F32" s="10">
        <f>(D32*E32%)+D32</f>
        <v>0</v>
      </c>
      <c r="G32" s="3"/>
      <c r="H32" s="2"/>
    </row>
    <row r="33" spans="1:8" x14ac:dyDescent="0.25">
      <c r="A33" s="15"/>
      <c r="B33" s="17" t="s">
        <v>5</v>
      </c>
      <c r="C33" s="16"/>
      <c r="D33" s="12">
        <v>0</v>
      </c>
      <c r="E33" s="11">
        <v>20</v>
      </c>
      <c r="F33" s="10">
        <f t="shared" ref="F33:F37" si="2">(D33*E33%)+D33</f>
        <v>0</v>
      </c>
      <c r="G33" s="3"/>
      <c r="H33" s="2"/>
    </row>
    <row r="34" spans="1:8" x14ac:dyDescent="0.25">
      <c r="A34" s="15"/>
      <c r="B34" s="14" t="s">
        <v>4</v>
      </c>
      <c r="C34" s="13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7" t="s">
        <v>3</v>
      </c>
      <c r="C35" s="16"/>
      <c r="D35" s="132"/>
      <c r="E35" s="11">
        <v>20</v>
      </c>
      <c r="F35" s="10">
        <f t="shared" si="2"/>
        <v>0</v>
      </c>
      <c r="G35" s="3"/>
      <c r="H35" s="2"/>
    </row>
    <row r="36" spans="1:8" x14ac:dyDescent="0.25">
      <c r="A36" s="15"/>
      <c r="B36" s="14" t="s">
        <v>2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15"/>
      <c r="B37" s="14" t="s">
        <v>1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ht="15.75" thickBot="1" x14ac:dyDescent="0.3">
      <c r="A38" s="9"/>
      <c r="B38" s="8" t="s">
        <v>0</v>
      </c>
      <c r="C38" s="7"/>
      <c r="D38" s="6">
        <f>SUM(D32:D37)</f>
        <v>0</v>
      </c>
      <c r="E38" s="5"/>
      <c r="F38" s="4">
        <f>SUM(F32:F37)</f>
        <v>0</v>
      </c>
      <c r="G38" s="3"/>
      <c r="H3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N25" sqref="N25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183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3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35</v>
      </c>
      <c r="E8" s="134"/>
      <c r="F8" s="42">
        <f t="shared" ref="F8:F24" si="0">SUM(D8*E8)</f>
        <v>0</v>
      </c>
      <c r="G8" s="134"/>
      <c r="H8" s="41">
        <f t="shared" ref="H8:H24" si="1">SUM(D8*G8)</f>
        <v>0</v>
      </c>
      <c r="I8" s="133"/>
    </row>
    <row r="9" spans="1:9" x14ac:dyDescent="0.25">
      <c r="A9" s="45"/>
      <c r="B9" s="44" t="s">
        <v>182</v>
      </c>
      <c r="C9" s="43" t="s">
        <v>18</v>
      </c>
      <c r="D9" s="43">
        <v>2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132</v>
      </c>
      <c r="C10" s="43" t="s">
        <v>26</v>
      </c>
      <c r="D10" s="43">
        <v>2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131</v>
      </c>
      <c r="C11" s="43" t="s">
        <v>26</v>
      </c>
      <c r="D11" s="43">
        <v>2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27</v>
      </c>
      <c r="C12" s="43" t="s">
        <v>26</v>
      </c>
      <c r="D12" s="43">
        <v>22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25</v>
      </c>
      <c r="C13" s="43" t="s">
        <v>18</v>
      </c>
      <c r="D13" s="43">
        <v>100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24</v>
      </c>
      <c r="C14" s="43" t="s">
        <v>18</v>
      </c>
      <c r="D14" s="43">
        <v>100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ht="28.5" x14ac:dyDescent="0.25">
      <c r="A15" s="45"/>
      <c r="B15" s="44" t="s">
        <v>23</v>
      </c>
      <c r="C15" s="43" t="s">
        <v>18</v>
      </c>
      <c r="D15" s="43">
        <v>10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128</v>
      </c>
      <c r="C16" s="43" t="s">
        <v>18</v>
      </c>
      <c r="D16" s="43">
        <v>2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22</v>
      </c>
      <c r="C17" s="43" t="s">
        <v>18</v>
      </c>
      <c r="D17" s="43">
        <v>2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108</v>
      </c>
      <c r="C18" s="43" t="s">
        <v>18</v>
      </c>
      <c r="D18" s="43">
        <v>2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21</v>
      </c>
      <c r="C19" s="43" t="s">
        <v>18</v>
      </c>
      <c r="D19" s="43">
        <v>4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20</v>
      </c>
      <c r="C20" s="43" t="s">
        <v>18</v>
      </c>
      <c r="D20" s="43">
        <v>3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19</v>
      </c>
      <c r="C21" s="43" t="s">
        <v>18</v>
      </c>
      <c r="D21" s="43">
        <v>3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17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16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ht="42.75" x14ac:dyDescent="0.25">
      <c r="A24" s="45"/>
      <c r="B24" s="44" t="s">
        <v>15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ht="15.75" thickBot="1" x14ac:dyDescent="0.3">
      <c r="A25" s="72"/>
      <c r="B25" s="70"/>
      <c r="C25" s="69"/>
      <c r="D25" s="69"/>
      <c r="E25" s="68"/>
      <c r="F25" s="68"/>
      <c r="G25" s="68"/>
      <c r="H25" s="67"/>
      <c r="I25" s="129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ht="15.75" thickBot="1" x14ac:dyDescent="0.3">
      <c r="A28" s="30"/>
      <c r="B28" s="29"/>
      <c r="C28" s="28"/>
      <c r="D28" s="2"/>
      <c r="E28" s="2"/>
      <c r="F28" s="27"/>
      <c r="G28" s="3"/>
      <c r="H28" s="2"/>
    </row>
    <row r="29" spans="1:9" x14ac:dyDescent="0.25">
      <c r="A29" s="9"/>
      <c r="B29" s="26"/>
      <c r="C29" s="25"/>
      <c r="D29" s="24" t="s">
        <v>12</v>
      </c>
      <c r="E29" s="24" t="s">
        <v>13</v>
      </c>
      <c r="F29" s="23" t="s">
        <v>12</v>
      </c>
      <c r="G29" s="3"/>
      <c r="H29" s="2"/>
    </row>
    <row r="30" spans="1:9" x14ac:dyDescent="0.25">
      <c r="A30" s="9"/>
      <c r="B30" s="21" t="s">
        <v>11</v>
      </c>
      <c r="C30" s="20"/>
      <c r="D30" s="19" t="s">
        <v>10</v>
      </c>
      <c r="E30" s="22"/>
      <c r="F30" s="18" t="s">
        <v>9</v>
      </c>
      <c r="G30" s="3"/>
      <c r="H30" s="2"/>
    </row>
    <row r="31" spans="1:9" x14ac:dyDescent="0.25">
      <c r="A31" s="9"/>
      <c r="B31" s="21"/>
      <c r="C31" s="20"/>
      <c r="D31" s="19" t="s">
        <v>7</v>
      </c>
      <c r="E31" s="19" t="s">
        <v>8</v>
      </c>
      <c r="F31" s="18" t="s">
        <v>7</v>
      </c>
      <c r="G31" s="3"/>
      <c r="H31" s="2"/>
    </row>
    <row r="32" spans="1:9" x14ac:dyDescent="0.25">
      <c r="A32" s="15"/>
      <c r="B32" s="17" t="s">
        <v>6</v>
      </c>
      <c r="C32" s="16"/>
      <c r="D32" s="12">
        <f>SUM(F7:F24)</f>
        <v>0</v>
      </c>
      <c r="E32" s="11">
        <v>20</v>
      </c>
      <c r="F32" s="10">
        <f>(D32*E32%)+D32</f>
        <v>0</v>
      </c>
      <c r="G32" s="3"/>
      <c r="H32" s="2"/>
    </row>
    <row r="33" spans="1:8" x14ac:dyDescent="0.25">
      <c r="A33" s="15"/>
      <c r="B33" s="17" t="s">
        <v>5</v>
      </c>
      <c r="C33" s="16"/>
      <c r="D33" s="12">
        <f>SUM(H7:H24)</f>
        <v>0</v>
      </c>
      <c r="E33" s="11">
        <v>20</v>
      </c>
      <c r="F33" s="10">
        <f t="shared" ref="F33:F37" si="2">(D33*E33%)+D33</f>
        <v>0</v>
      </c>
      <c r="G33" s="3"/>
      <c r="H33" s="2"/>
    </row>
    <row r="34" spans="1:8" x14ac:dyDescent="0.25">
      <c r="A34" s="15"/>
      <c r="B34" s="14" t="s">
        <v>4</v>
      </c>
      <c r="C34" s="13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7" t="s">
        <v>3</v>
      </c>
      <c r="C35" s="16"/>
      <c r="D35" s="132"/>
      <c r="E35" s="11">
        <v>20</v>
      </c>
      <c r="F35" s="10">
        <f t="shared" si="2"/>
        <v>0</v>
      </c>
      <c r="G35" s="3"/>
      <c r="H35" s="2"/>
    </row>
    <row r="36" spans="1:8" x14ac:dyDescent="0.25">
      <c r="A36" s="15"/>
      <c r="B36" s="14" t="s">
        <v>2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15"/>
      <c r="B37" s="14" t="s">
        <v>1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ht="15.75" thickBot="1" x14ac:dyDescent="0.3">
      <c r="A38" s="9"/>
      <c r="B38" s="8" t="s">
        <v>0</v>
      </c>
      <c r="C38" s="7"/>
      <c r="D38" s="6">
        <f>SUM(D32:D37)</f>
        <v>0</v>
      </c>
      <c r="E38" s="5"/>
      <c r="F38" s="4">
        <f>SUM(F32:F37)</f>
        <v>0</v>
      </c>
      <c r="G38" s="3"/>
      <c r="H3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G7" sqref="G7:G24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186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17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185</v>
      </c>
      <c r="C8" s="43" t="s">
        <v>26</v>
      </c>
      <c r="D8" s="43">
        <v>140</v>
      </c>
      <c r="E8" s="134"/>
      <c r="F8" s="42">
        <f t="shared" ref="F8:F24" si="0">SUM(D8*E8)</f>
        <v>0</v>
      </c>
      <c r="G8" s="134"/>
      <c r="H8" s="41">
        <f t="shared" ref="H8:H24" si="1">SUM(D8*G8)</f>
        <v>0</v>
      </c>
      <c r="I8" s="133"/>
    </row>
    <row r="9" spans="1:9" x14ac:dyDescent="0.25">
      <c r="A9" s="45"/>
      <c r="B9" s="44" t="s">
        <v>184</v>
      </c>
      <c r="C9" s="43" t="s">
        <v>18</v>
      </c>
      <c r="D9" s="43">
        <v>3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132</v>
      </c>
      <c r="C10" s="43" t="s">
        <v>26</v>
      </c>
      <c r="D10" s="43">
        <v>5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131</v>
      </c>
      <c r="C11" s="43" t="s">
        <v>26</v>
      </c>
      <c r="D11" s="43">
        <v>5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129</v>
      </c>
      <c r="C12" s="43" t="s">
        <v>18</v>
      </c>
      <c r="D12" s="43">
        <v>3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36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25</v>
      </c>
      <c r="C14" s="43" t="s">
        <v>18</v>
      </c>
      <c r="D14" s="43">
        <v>190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24</v>
      </c>
      <c r="C15" s="43" t="s">
        <v>18</v>
      </c>
      <c r="D15" s="43">
        <v>190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ht="28.5" x14ac:dyDescent="0.25">
      <c r="A16" s="45"/>
      <c r="B16" s="44" t="s">
        <v>23</v>
      </c>
      <c r="C16" s="43" t="s">
        <v>18</v>
      </c>
      <c r="D16" s="43">
        <v>9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128</v>
      </c>
      <c r="C17" s="43" t="s">
        <v>18</v>
      </c>
      <c r="D17" s="43">
        <v>3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22</v>
      </c>
      <c r="C18" s="43" t="s">
        <v>18</v>
      </c>
      <c r="D18" s="43">
        <v>7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21</v>
      </c>
      <c r="C19" s="43" t="s">
        <v>18</v>
      </c>
      <c r="D19" s="43">
        <v>7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20</v>
      </c>
      <c r="C20" s="43" t="s">
        <v>18</v>
      </c>
      <c r="D20" s="43">
        <v>17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19</v>
      </c>
      <c r="C21" s="43" t="s">
        <v>18</v>
      </c>
      <c r="D21" s="43">
        <v>17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17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16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ht="42.75" x14ac:dyDescent="0.25">
      <c r="A24" s="45"/>
      <c r="B24" s="44" t="s">
        <v>15</v>
      </c>
      <c r="C24" s="43" t="s">
        <v>14</v>
      </c>
      <c r="D24" s="43">
        <v>0.05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ht="15.75" thickBot="1" x14ac:dyDescent="0.3">
      <c r="A25" s="72"/>
      <c r="B25" s="70"/>
      <c r="C25" s="69"/>
      <c r="D25" s="69"/>
      <c r="E25" s="68"/>
      <c r="F25" s="68"/>
      <c r="G25" s="68"/>
      <c r="H25" s="67"/>
      <c r="I25" s="129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x14ac:dyDescent="0.25">
      <c r="A27" s="32"/>
      <c r="B27" s="33"/>
      <c r="C27" s="32"/>
      <c r="D27" s="32"/>
      <c r="E27" s="31"/>
      <c r="F27" s="31"/>
      <c r="G27" s="31"/>
      <c r="H27" s="31"/>
    </row>
    <row r="28" spans="1:9" ht="15.75" thickBot="1" x14ac:dyDescent="0.3">
      <c r="A28" s="30"/>
      <c r="B28" s="29"/>
      <c r="C28" s="28"/>
      <c r="D28" s="2"/>
      <c r="E28" s="2"/>
      <c r="F28" s="27"/>
      <c r="G28" s="3"/>
      <c r="H28" s="2"/>
    </row>
    <row r="29" spans="1:9" x14ac:dyDescent="0.25">
      <c r="A29" s="9"/>
      <c r="B29" s="26"/>
      <c r="C29" s="25"/>
      <c r="D29" s="24" t="s">
        <v>12</v>
      </c>
      <c r="E29" s="24" t="s">
        <v>13</v>
      </c>
      <c r="F29" s="23" t="s">
        <v>12</v>
      </c>
      <c r="G29" s="3"/>
      <c r="H29" s="2"/>
    </row>
    <row r="30" spans="1:9" x14ac:dyDescent="0.25">
      <c r="A30" s="9"/>
      <c r="B30" s="21" t="s">
        <v>11</v>
      </c>
      <c r="C30" s="20"/>
      <c r="D30" s="19" t="s">
        <v>10</v>
      </c>
      <c r="E30" s="22"/>
      <c r="F30" s="18" t="s">
        <v>9</v>
      </c>
      <c r="G30" s="3"/>
      <c r="H30" s="2"/>
    </row>
    <row r="31" spans="1:9" x14ac:dyDescent="0.25">
      <c r="A31" s="9"/>
      <c r="B31" s="21"/>
      <c r="C31" s="20"/>
      <c r="D31" s="19" t="s">
        <v>7</v>
      </c>
      <c r="E31" s="19" t="s">
        <v>8</v>
      </c>
      <c r="F31" s="18" t="s">
        <v>7</v>
      </c>
      <c r="G31" s="3"/>
      <c r="H31" s="2"/>
    </row>
    <row r="32" spans="1:9" x14ac:dyDescent="0.25">
      <c r="A32" s="15"/>
      <c r="B32" s="17" t="s">
        <v>6</v>
      </c>
      <c r="C32" s="16"/>
      <c r="D32" s="12">
        <f>SUM(F7:F24)</f>
        <v>0</v>
      </c>
      <c r="E32" s="11">
        <v>20</v>
      </c>
      <c r="F32" s="10">
        <f>(D32*E32%)+D32</f>
        <v>0</v>
      </c>
      <c r="G32" s="3"/>
      <c r="H32" s="2"/>
    </row>
    <row r="33" spans="1:8" x14ac:dyDescent="0.25">
      <c r="A33" s="15"/>
      <c r="B33" s="17" t="s">
        <v>5</v>
      </c>
      <c r="C33" s="16"/>
      <c r="D33" s="12">
        <f>SUM(H7:H24)</f>
        <v>0</v>
      </c>
      <c r="E33" s="11">
        <v>20</v>
      </c>
      <c r="F33" s="10">
        <f t="shared" ref="F33:F37" si="2">(D33*E33%)+D33</f>
        <v>0</v>
      </c>
      <c r="G33" s="3"/>
      <c r="H33" s="2"/>
    </row>
    <row r="34" spans="1:8" x14ac:dyDescent="0.25">
      <c r="A34" s="15"/>
      <c r="B34" s="14" t="s">
        <v>4</v>
      </c>
      <c r="C34" s="13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7" t="s">
        <v>3</v>
      </c>
      <c r="C35" s="16"/>
      <c r="D35" s="132"/>
      <c r="E35" s="11">
        <v>20</v>
      </c>
      <c r="F35" s="10">
        <f t="shared" si="2"/>
        <v>0</v>
      </c>
      <c r="G35" s="3"/>
      <c r="H35" s="2"/>
    </row>
    <row r="36" spans="1:8" x14ac:dyDescent="0.25">
      <c r="A36" s="15"/>
      <c r="B36" s="14" t="s">
        <v>2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15"/>
      <c r="B37" s="14" t="s">
        <v>1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ht="15.75" thickBot="1" x14ac:dyDescent="0.3">
      <c r="A38" s="9"/>
      <c r="B38" s="8" t="s">
        <v>0</v>
      </c>
      <c r="C38" s="7"/>
      <c r="D38" s="6">
        <f>SUM(D32:D37)</f>
        <v>0</v>
      </c>
      <c r="E38" s="5"/>
      <c r="F38" s="4">
        <f>SUM(F32:F37)</f>
        <v>0</v>
      </c>
      <c r="G38" s="3"/>
      <c r="H3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L17" sqref="L17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187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4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134</v>
      </c>
      <c r="C8" s="43" t="s">
        <v>26</v>
      </c>
      <c r="D8" s="43">
        <v>40</v>
      </c>
      <c r="E8" s="134"/>
      <c r="F8" s="42">
        <f t="shared" ref="F8:F23" si="0">SUM(D8*E8)</f>
        <v>0</v>
      </c>
      <c r="G8" s="134"/>
      <c r="H8" s="41">
        <f t="shared" ref="H8:H23" si="1">SUM(D8*G8)</f>
        <v>0</v>
      </c>
      <c r="I8" s="133"/>
    </row>
    <row r="9" spans="1:9" x14ac:dyDescent="0.25">
      <c r="A9" s="45"/>
      <c r="B9" s="44" t="s">
        <v>182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132</v>
      </c>
      <c r="C10" s="43" t="s">
        <v>26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131</v>
      </c>
      <c r="C11" s="43" t="s">
        <v>26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27</v>
      </c>
      <c r="C12" s="43" t="s">
        <v>26</v>
      </c>
      <c r="D12" s="43">
        <v>24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25</v>
      </c>
      <c r="C13" s="43" t="s">
        <v>18</v>
      </c>
      <c r="D13" s="43">
        <v>100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24</v>
      </c>
      <c r="C14" s="43" t="s">
        <v>18</v>
      </c>
      <c r="D14" s="43">
        <v>100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ht="28.5" x14ac:dyDescent="0.25">
      <c r="A15" s="45"/>
      <c r="B15" s="44" t="s">
        <v>23</v>
      </c>
      <c r="C15" s="43" t="s">
        <v>18</v>
      </c>
      <c r="D15" s="43">
        <v>3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128</v>
      </c>
      <c r="C16" s="43" t="s">
        <v>18</v>
      </c>
      <c r="D16" s="43">
        <v>1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22</v>
      </c>
      <c r="C17" s="43" t="s">
        <v>18</v>
      </c>
      <c r="D17" s="43">
        <v>2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21</v>
      </c>
      <c r="C18" s="43" t="s">
        <v>18</v>
      </c>
      <c r="D18" s="43">
        <v>2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20</v>
      </c>
      <c r="C19" s="43" t="s">
        <v>18</v>
      </c>
      <c r="D19" s="43">
        <v>4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19</v>
      </c>
      <c r="C20" s="43" t="s">
        <v>18</v>
      </c>
      <c r="D20" s="43">
        <v>4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17</v>
      </c>
      <c r="C21" s="43" t="s">
        <v>14</v>
      </c>
      <c r="D21" s="43">
        <v>0.05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16</v>
      </c>
      <c r="C22" s="43" t="s">
        <v>14</v>
      </c>
      <c r="D22" s="43">
        <v>0.05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ht="42.75" x14ac:dyDescent="0.25">
      <c r="A23" s="45"/>
      <c r="B23" s="44" t="s">
        <v>15</v>
      </c>
      <c r="C23" s="43" t="s">
        <v>14</v>
      </c>
      <c r="D23" s="43">
        <v>0.05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ht="15.75" thickBot="1" x14ac:dyDescent="0.3">
      <c r="A24" s="72"/>
      <c r="B24" s="70"/>
      <c r="C24" s="69"/>
      <c r="D24" s="69"/>
      <c r="E24" s="68"/>
      <c r="F24" s="68"/>
      <c r="G24" s="68"/>
      <c r="H24" s="67"/>
      <c r="I24" s="129"/>
    </row>
    <row r="25" spans="1:9" x14ac:dyDescent="0.25">
      <c r="A25" s="32"/>
      <c r="B25" s="33"/>
      <c r="C25" s="32"/>
      <c r="D25" s="32"/>
      <c r="E25" s="31"/>
      <c r="F25" s="31"/>
      <c r="G25" s="31"/>
      <c r="H25" s="31"/>
    </row>
    <row r="26" spans="1:9" x14ac:dyDescent="0.25">
      <c r="A26" s="32"/>
      <c r="B26" s="33"/>
      <c r="C26" s="32"/>
      <c r="D26" s="32"/>
      <c r="E26" s="31"/>
      <c r="F26" s="31"/>
      <c r="G26" s="31"/>
      <c r="H26" s="31"/>
    </row>
    <row r="27" spans="1:9" ht="15.75" thickBot="1" x14ac:dyDescent="0.3">
      <c r="A27" s="30"/>
      <c r="B27" s="29"/>
      <c r="C27" s="28"/>
      <c r="D27" s="2"/>
      <c r="E27" s="2"/>
      <c r="F27" s="27"/>
      <c r="G27" s="3"/>
      <c r="H27" s="2"/>
    </row>
    <row r="28" spans="1:9" x14ac:dyDescent="0.25">
      <c r="A28" s="9"/>
      <c r="B28" s="26"/>
      <c r="C28" s="25"/>
      <c r="D28" s="24" t="s">
        <v>12</v>
      </c>
      <c r="E28" s="24" t="s">
        <v>13</v>
      </c>
      <c r="F28" s="23" t="s">
        <v>12</v>
      </c>
      <c r="G28" s="3"/>
      <c r="H28" s="2"/>
    </row>
    <row r="29" spans="1:9" x14ac:dyDescent="0.25">
      <c r="A29" s="9"/>
      <c r="B29" s="21" t="s">
        <v>11</v>
      </c>
      <c r="C29" s="20"/>
      <c r="D29" s="19" t="s">
        <v>10</v>
      </c>
      <c r="E29" s="22"/>
      <c r="F29" s="18" t="s">
        <v>9</v>
      </c>
      <c r="G29" s="3"/>
      <c r="H29" s="2"/>
    </row>
    <row r="30" spans="1:9" x14ac:dyDescent="0.25">
      <c r="A30" s="9"/>
      <c r="B30" s="21"/>
      <c r="C30" s="20"/>
      <c r="D30" s="19" t="s">
        <v>7</v>
      </c>
      <c r="E30" s="19" t="s">
        <v>8</v>
      </c>
      <c r="F30" s="18" t="s">
        <v>7</v>
      </c>
      <c r="G30" s="3"/>
      <c r="H30" s="2"/>
    </row>
    <row r="31" spans="1:9" x14ac:dyDescent="0.25">
      <c r="A31" s="15"/>
      <c r="B31" s="17" t="s">
        <v>6</v>
      </c>
      <c r="C31" s="16"/>
      <c r="D31" s="12">
        <v>0</v>
      </c>
      <c r="E31" s="11">
        <v>20</v>
      </c>
      <c r="F31" s="10">
        <f>(D31*E31%)+D31</f>
        <v>0</v>
      </c>
      <c r="G31" s="3"/>
      <c r="H31" s="2"/>
    </row>
    <row r="32" spans="1:9" x14ac:dyDescent="0.25">
      <c r="A32" s="15"/>
      <c r="B32" s="17" t="s">
        <v>5</v>
      </c>
      <c r="C32" s="16"/>
      <c r="D32" s="12">
        <v>0</v>
      </c>
      <c r="E32" s="11">
        <v>20</v>
      </c>
      <c r="F32" s="10">
        <f t="shared" ref="F32:F36" si="2">(D32*E32%)+D32</f>
        <v>0</v>
      </c>
      <c r="G32" s="3"/>
      <c r="H32" s="2"/>
    </row>
    <row r="33" spans="1:8" x14ac:dyDescent="0.25">
      <c r="A33" s="15"/>
      <c r="B33" s="14" t="s">
        <v>4</v>
      </c>
      <c r="C33" s="13"/>
      <c r="D33" s="132"/>
      <c r="E33" s="11">
        <v>20</v>
      </c>
      <c r="F33" s="10">
        <f t="shared" si="2"/>
        <v>0</v>
      </c>
      <c r="G33" s="3"/>
      <c r="H33" s="2"/>
    </row>
    <row r="34" spans="1:8" x14ac:dyDescent="0.25">
      <c r="A34" s="15"/>
      <c r="B34" s="17" t="s">
        <v>3</v>
      </c>
      <c r="C34" s="16"/>
      <c r="D34" s="132"/>
      <c r="E34" s="11">
        <v>20</v>
      </c>
      <c r="F34" s="10">
        <f t="shared" si="2"/>
        <v>0</v>
      </c>
      <c r="G34" s="3"/>
      <c r="H34" s="2"/>
    </row>
    <row r="35" spans="1:8" x14ac:dyDescent="0.25">
      <c r="A35" s="15"/>
      <c r="B35" s="14" t="s">
        <v>2</v>
      </c>
      <c r="C35" s="13"/>
      <c r="D35" s="132"/>
      <c r="E35" s="11">
        <v>20</v>
      </c>
      <c r="F35" s="10">
        <f t="shared" si="2"/>
        <v>0</v>
      </c>
      <c r="G35" s="3"/>
      <c r="H35" s="2"/>
    </row>
    <row r="36" spans="1:8" ht="15.75" thickBot="1" x14ac:dyDescent="0.3">
      <c r="A36" s="15"/>
      <c r="B36" s="14" t="s">
        <v>1</v>
      </c>
      <c r="C36" s="13"/>
      <c r="D36" s="132"/>
      <c r="E36" s="11">
        <v>20</v>
      </c>
      <c r="F36" s="10">
        <f t="shared" si="2"/>
        <v>0</v>
      </c>
      <c r="G36" s="3"/>
      <c r="H36" s="2"/>
    </row>
    <row r="37" spans="1:8" ht="15.75" thickBot="1" x14ac:dyDescent="0.3">
      <c r="A37" s="9"/>
      <c r="B37" s="8" t="s">
        <v>0</v>
      </c>
      <c r="C37" s="7"/>
      <c r="D37" s="6">
        <f>SUM(D31:D36)</f>
        <v>0</v>
      </c>
      <c r="E37" s="5"/>
      <c r="F37" s="4">
        <f>SUM(F31:F36)</f>
        <v>0</v>
      </c>
      <c r="G37" s="3"/>
      <c r="H37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D40" sqref="D40:D4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150</v>
      </c>
      <c r="B1" s="144"/>
    </row>
    <row r="2" spans="1:9" ht="18.75" x14ac:dyDescent="0.3">
      <c r="A2" s="56" t="s">
        <v>46</v>
      </c>
      <c r="B2" s="56" t="s">
        <v>195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44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350</v>
      </c>
      <c r="E8" s="134"/>
      <c r="F8" s="42">
        <f t="shared" ref="F8:F30" si="0">SUM(D8*E8)</f>
        <v>0</v>
      </c>
      <c r="G8" s="134"/>
      <c r="H8" s="41">
        <f t="shared" ref="H8:H30" si="1">SUM(D8*G8)</f>
        <v>0</v>
      </c>
      <c r="I8" s="133"/>
    </row>
    <row r="9" spans="1:9" x14ac:dyDescent="0.25">
      <c r="A9" s="45"/>
      <c r="B9" s="44" t="s">
        <v>194</v>
      </c>
      <c r="C9" s="43" t="s">
        <v>26</v>
      </c>
      <c r="D9" s="43">
        <v>30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193</v>
      </c>
      <c r="C10" s="43" t="s">
        <v>26</v>
      </c>
      <c r="D10" s="43">
        <v>30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192</v>
      </c>
      <c r="C11" s="43" t="s">
        <v>18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159</v>
      </c>
      <c r="C12" s="43" t="s">
        <v>18</v>
      </c>
      <c r="D12" s="43">
        <v>4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140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191</v>
      </c>
      <c r="C14" s="43" t="s">
        <v>26</v>
      </c>
      <c r="D14" s="43">
        <v>24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190</v>
      </c>
      <c r="C15" s="43" t="s">
        <v>26</v>
      </c>
      <c r="D15" s="43"/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25</v>
      </c>
      <c r="C16" s="43" t="s">
        <v>18</v>
      </c>
      <c r="D16" s="43">
        <v>850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24</v>
      </c>
      <c r="C17" s="43" t="s">
        <v>18</v>
      </c>
      <c r="D17" s="43">
        <v>850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129</v>
      </c>
      <c r="C18" s="43" t="s">
        <v>18</v>
      </c>
      <c r="D18" s="43">
        <v>10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189</v>
      </c>
      <c r="C19" s="43" t="s">
        <v>18</v>
      </c>
      <c r="D19" s="43">
        <v>1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ht="28.5" x14ac:dyDescent="0.25">
      <c r="A20" s="45"/>
      <c r="B20" s="44" t="s">
        <v>23</v>
      </c>
      <c r="C20" s="43" t="s">
        <v>18</v>
      </c>
      <c r="D20" s="43">
        <v>33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28.5" x14ac:dyDescent="0.25">
      <c r="A21" s="45"/>
      <c r="B21" s="44" t="s">
        <v>188</v>
      </c>
      <c r="C21" s="43" t="s">
        <v>18</v>
      </c>
      <c r="D21" s="43">
        <v>10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128</v>
      </c>
      <c r="C22" s="43" t="s">
        <v>18</v>
      </c>
      <c r="D22" s="43">
        <v>1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22</v>
      </c>
      <c r="C23" s="43" t="s">
        <v>18</v>
      </c>
      <c r="D23" s="43">
        <v>22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127</v>
      </c>
      <c r="C24" s="43" t="s">
        <v>18</v>
      </c>
      <c r="D24" s="43">
        <v>4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21</v>
      </c>
      <c r="C25" s="43" t="s">
        <v>18</v>
      </c>
      <c r="D25" s="43">
        <v>26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20</v>
      </c>
      <c r="C26" s="43" t="s">
        <v>18</v>
      </c>
      <c r="D26" s="43">
        <v>44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x14ac:dyDescent="0.25">
      <c r="A27" s="45"/>
      <c r="B27" s="44" t="s">
        <v>19</v>
      </c>
      <c r="C27" s="43" t="s">
        <v>18</v>
      </c>
      <c r="D27" s="43">
        <v>44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x14ac:dyDescent="0.25">
      <c r="A28" s="45"/>
      <c r="B28" s="44" t="s">
        <v>17</v>
      </c>
      <c r="C28" s="43" t="s">
        <v>14</v>
      </c>
      <c r="D28" s="43">
        <v>0.05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x14ac:dyDescent="0.25">
      <c r="A29" s="45"/>
      <c r="B29" s="44" t="s">
        <v>16</v>
      </c>
      <c r="C29" s="43" t="s">
        <v>14</v>
      </c>
      <c r="D29" s="43">
        <v>0.05</v>
      </c>
      <c r="E29" s="134"/>
      <c r="F29" s="42">
        <f t="shared" si="0"/>
        <v>0</v>
      </c>
      <c r="G29" s="134"/>
      <c r="H29" s="41">
        <f t="shared" si="1"/>
        <v>0</v>
      </c>
      <c r="I29" s="133"/>
    </row>
    <row r="30" spans="1:9" ht="42.75" x14ac:dyDescent="0.25">
      <c r="A30" s="45"/>
      <c r="B30" s="44" t="s">
        <v>15</v>
      </c>
      <c r="C30" s="43" t="s">
        <v>14</v>
      </c>
      <c r="D30" s="43">
        <v>0.05</v>
      </c>
      <c r="E30" s="134"/>
      <c r="F30" s="42">
        <f t="shared" si="0"/>
        <v>0</v>
      </c>
      <c r="G30" s="134"/>
      <c r="H30" s="41">
        <f t="shared" si="1"/>
        <v>0</v>
      </c>
      <c r="I30" s="133"/>
    </row>
    <row r="31" spans="1:9" ht="15.75" thickBot="1" x14ac:dyDescent="0.3">
      <c r="A31" s="72"/>
      <c r="B31" s="70"/>
      <c r="C31" s="69"/>
      <c r="D31" s="69"/>
      <c r="E31" s="68"/>
      <c r="F31" s="68"/>
      <c r="G31" s="68"/>
      <c r="H31" s="67"/>
      <c r="I31" s="129"/>
    </row>
    <row r="32" spans="1:9" x14ac:dyDescent="0.25">
      <c r="A32" s="32"/>
      <c r="B32" s="33"/>
      <c r="C32" s="32"/>
      <c r="D32" s="32"/>
      <c r="E32" s="31"/>
      <c r="F32" s="31"/>
      <c r="G32" s="31"/>
      <c r="H32" s="31"/>
    </row>
    <row r="33" spans="1:8" x14ac:dyDescent="0.25">
      <c r="A33" s="32"/>
      <c r="B33" s="33"/>
      <c r="C33" s="32"/>
      <c r="D33" s="32"/>
      <c r="E33" s="31"/>
      <c r="F33" s="31"/>
      <c r="G33" s="31"/>
      <c r="H33" s="31"/>
    </row>
    <row r="34" spans="1:8" ht="15.75" thickBot="1" x14ac:dyDescent="0.3">
      <c r="A34" s="30"/>
      <c r="B34" s="29"/>
      <c r="C34" s="28"/>
      <c r="D34" s="2"/>
      <c r="E34" s="2"/>
      <c r="F34" s="27"/>
      <c r="G34" s="3"/>
      <c r="H34" s="2"/>
    </row>
    <row r="35" spans="1:8" x14ac:dyDescent="0.25">
      <c r="A35" s="9"/>
      <c r="B35" s="26"/>
      <c r="C35" s="25"/>
      <c r="D35" s="24" t="s">
        <v>12</v>
      </c>
      <c r="E35" s="24" t="s">
        <v>13</v>
      </c>
      <c r="F35" s="23" t="s">
        <v>12</v>
      </c>
      <c r="G35" s="3"/>
      <c r="H35" s="2"/>
    </row>
    <row r="36" spans="1:8" x14ac:dyDescent="0.25">
      <c r="A36" s="9"/>
      <c r="B36" s="21" t="s">
        <v>11</v>
      </c>
      <c r="C36" s="20"/>
      <c r="D36" s="19" t="s">
        <v>10</v>
      </c>
      <c r="E36" s="22"/>
      <c r="F36" s="18" t="s">
        <v>9</v>
      </c>
      <c r="G36" s="3"/>
      <c r="H36" s="2"/>
    </row>
    <row r="37" spans="1:8" x14ac:dyDescent="0.25">
      <c r="A37" s="9"/>
      <c r="B37" s="21"/>
      <c r="C37" s="20"/>
      <c r="D37" s="19" t="s">
        <v>7</v>
      </c>
      <c r="E37" s="19" t="s">
        <v>8</v>
      </c>
      <c r="F37" s="18" t="s">
        <v>7</v>
      </c>
      <c r="G37" s="3"/>
      <c r="H37" s="2"/>
    </row>
    <row r="38" spans="1:8" x14ac:dyDescent="0.25">
      <c r="A38" s="15"/>
      <c r="B38" s="17" t="s">
        <v>6</v>
      </c>
      <c r="C38" s="16"/>
      <c r="D38" s="12">
        <f>SUM(F7:F30)</f>
        <v>0</v>
      </c>
      <c r="E38" s="11">
        <v>20</v>
      </c>
      <c r="F38" s="10">
        <f>(D38*E38%)+D38</f>
        <v>0</v>
      </c>
      <c r="G38" s="3"/>
      <c r="H38" s="2"/>
    </row>
    <row r="39" spans="1:8" x14ac:dyDescent="0.25">
      <c r="A39" s="15"/>
      <c r="B39" s="17" t="s">
        <v>5</v>
      </c>
      <c r="C39" s="16"/>
      <c r="D39" s="12">
        <f>SUM(H7:H30)</f>
        <v>0</v>
      </c>
      <c r="E39" s="11">
        <v>20</v>
      </c>
      <c r="F39" s="10">
        <f t="shared" ref="F39:F43" si="2">(D39*E39%)+D39</f>
        <v>0</v>
      </c>
      <c r="G39" s="3"/>
      <c r="H39" s="2"/>
    </row>
    <row r="40" spans="1:8" x14ac:dyDescent="0.25">
      <c r="A40" s="15"/>
      <c r="B40" s="14" t="s">
        <v>4</v>
      </c>
      <c r="C40" s="13"/>
      <c r="D40" s="132"/>
      <c r="E40" s="11">
        <v>20</v>
      </c>
      <c r="F40" s="10">
        <f t="shared" si="2"/>
        <v>0</v>
      </c>
      <c r="G40" s="3"/>
      <c r="H40" s="2"/>
    </row>
    <row r="41" spans="1:8" x14ac:dyDescent="0.25">
      <c r="A41" s="15"/>
      <c r="B41" s="17" t="s">
        <v>3</v>
      </c>
      <c r="C41" s="16"/>
      <c r="D41" s="132"/>
      <c r="E41" s="11">
        <v>20</v>
      </c>
      <c r="F41" s="10">
        <f t="shared" si="2"/>
        <v>0</v>
      </c>
      <c r="G41" s="3"/>
      <c r="H41" s="2"/>
    </row>
    <row r="42" spans="1:8" x14ac:dyDescent="0.25">
      <c r="A42" s="15"/>
      <c r="B42" s="14" t="s">
        <v>2</v>
      </c>
      <c r="C42" s="13"/>
      <c r="D42" s="132"/>
      <c r="E42" s="11">
        <v>20</v>
      </c>
      <c r="F42" s="10">
        <f t="shared" si="2"/>
        <v>0</v>
      </c>
      <c r="G42" s="3"/>
      <c r="H42" s="2"/>
    </row>
    <row r="43" spans="1:8" ht="15.75" thickBot="1" x14ac:dyDescent="0.3">
      <c r="A43" s="15"/>
      <c r="B43" s="14" t="s">
        <v>1</v>
      </c>
      <c r="C43" s="13"/>
      <c r="D43" s="132"/>
      <c r="E43" s="11">
        <v>20</v>
      </c>
      <c r="F43" s="10">
        <f t="shared" si="2"/>
        <v>0</v>
      </c>
      <c r="G43" s="3"/>
      <c r="H43" s="2"/>
    </row>
    <row r="44" spans="1:8" ht="15.75" thickBot="1" x14ac:dyDescent="0.3">
      <c r="A44" s="9"/>
      <c r="B44" s="8" t="s">
        <v>0</v>
      </c>
      <c r="C44" s="7"/>
      <c r="D44" s="6">
        <f>SUM(D38:D43)</f>
        <v>0</v>
      </c>
      <c r="E44" s="5"/>
      <c r="F44" s="4">
        <f>SUM(F38:F43)</f>
        <v>0</v>
      </c>
      <c r="G44" s="3"/>
      <c r="H4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&amp;LNázov zákazky:  Doplnenie a úprava elektrickej kabeláže v DÚ a CÚ finančnej správy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4" zoomScaleNormal="100" workbookViewId="0">
      <selection activeCell="AD28" sqref="AD28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/>
      <c r="B1" s="144"/>
    </row>
    <row r="2" spans="1:9" ht="18.75" x14ac:dyDescent="0.3">
      <c r="A2" s="56" t="s">
        <v>46</v>
      </c>
      <c r="B2" s="56" t="s">
        <v>196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14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280</v>
      </c>
      <c r="E8" s="134"/>
      <c r="F8" s="42">
        <f t="shared" ref="F8:F28" si="0">SUM(D8*E8)</f>
        <v>0</v>
      </c>
      <c r="G8" s="134"/>
      <c r="H8" s="41">
        <f t="shared" ref="H8:H28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3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159</v>
      </c>
      <c r="C10" s="43" t="s">
        <v>18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147</v>
      </c>
      <c r="C11" s="43" t="s">
        <v>26</v>
      </c>
      <c r="D11" s="43">
        <v>5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146</v>
      </c>
      <c r="C12" s="43" t="s">
        <v>26</v>
      </c>
      <c r="D12" s="43">
        <v>5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132</v>
      </c>
      <c r="C13" s="43" t="s">
        <v>26</v>
      </c>
      <c r="D13" s="43">
        <v>5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131</v>
      </c>
      <c r="C14" s="43" t="s">
        <v>26</v>
      </c>
      <c r="D14" s="43">
        <v>5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27</v>
      </c>
      <c r="C15" s="43" t="s">
        <v>26</v>
      </c>
      <c r="D15" s="43">
        <v>190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25</v>
      </c>
      <c r="C16" s="43" t="s">
        <v>18</v>
      </c>
      <c r="D16" s="43">
        <v>1000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24</v>
      </c>
      <c r="C17" s="43" t="s">
        <v>18</v>
      </c>
      <c r="D17" s="43">
        <v>1000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129</v>
      </c>
      <c r="C18" s="43" t="s">
        <v>18</v>
      </c>
      <c r="D18" s="43">
        <v>8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ht="28.5" x14ac:dyDescent="0.25">
      <c r="A19" s="45"/>
      <c r="B19" s="44" t="s">
        <v>23</v>
      </c>
      <c r="C19" s="43" t="s">
        <v>18</v>
      </c>
      <c r="D19" s="43">
        <v>12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128</v>
      </c>
      <c r="C20" s="43" t="s">
        <v>18</v>
      </c>
      <c r="D20" s="43">
        <v>3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22</v>
      </c>
      <c r="C21" s="43" t="s">
        <v>18</v>
      </c>
      <c r="D21" s="43">
        <v>15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127</v>
      </c>
      <c r="C22" s="43" t="s">
        <v>18</v>
      </c>
      <c r="D22" s="43">
        <v>1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21</v>
      </c>
      <c r="C23" s="43" t="s">
        <v>18</v>
      </c>
      <c r="D23" s="43">
        <v>16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20</v>
      </c>
      <c r="C24" s="43" t="s">
        <v>18</v>
      </c>
      <c r="D24" s="43">
        <v>14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19</v>
      </c>
      <c r="C25" s="43" t="s">
        <v>18</v>
      </c>
      <c r="D25" s="43">
        <v>14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17</v>
      </c>
      <c r="C26" s="43" t="s">
        <v>14</v>
      </c>
      <c r="D26" s="43">
        <v>0.05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x14ac:dyDescent="0.25">
      <c r="A27" s="45"/>
      <c r="B27" s="44" t="s">
        <v>16</v>
      </c>
      <c r="C27" s="43" t="s">
        <v>14</v>
      </c>
      <c r="D27" s="43">
        <v>0.05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ht="42.75" x14ac:dyDescent="0.25">
      <c r="A28" s="45"/>
      <c r="B28" s="44" t="s">
        <v>15</v>
      </c>
      <c r="C28" s="43" t="s">
        <v>14</v>
      </c>
      <c r="D28" s="43">
        <v>0.05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ht="15.75" thickBot="1" x14ac:dyDescent="0.3">
      <c r="A29" s="72"/>
      <c r="B29" s="70"/>
      <c r="C29" s="69"/>
      <c r="D29" s="69"/>
      <c r="E29" s="68"/>
      <c r="F29" s="68"/>
      <c r="G29" s="68"/>
      <c r="H29" s="67"/>
      <c r="I29" s="129"/>
    </row>
    <row r="30" spans="1:9" x14ac:dyDescent="0.25">
      <c r="A30" s="32"/>
      <c r="B30" s="33"/>
      <c r="C30" s="32"/>
      <c r="D30" s="32"/>
      <c r="E30" s="31"/>
      <c r="F30" s="31"/>
      <c r="G30" s="31"/>
      <c r="H30" s="31"/>
    </row>
    <row r="31" spans="1:9" x14ac:dyDescent="0.25">
      <c r="A31" s="32"/>
      <c r="B31" s="33"/>
      <c r="C31" s="32"/>
      <c r="D31" s="32"/>
      <c r="E31" s="31"/>
      <c r="F31" s="31"/>
      <c r="G31" s="31"/>
      <c r="H31" s="31"/>
    </row>
    <row r="32" spans="1:9" ht="15.75" thickBot="1" x14ac:dyDescent="0.3">
      <c r="A32" s="30"/>
      <c r="B32" s="29"/>
      <c r="C32" s="28"/>
      <c r="D32" s="2"/>
      <c r="E32" s="2"/>
      <c r="F32" s="27"/>
      <c r="G32" s="3"/>
      <c r="H32" s="2"/>
    </row>
    <row r="33" spans="1:8" x14ac:dyDescent="0.25">
      <c r="A33" s="9"/>
      <c r="B33" s="26"/>
      <c r="C33" s="25"/>
      <c r="D33" s="24" t="s">
        <v>12</v>
      </c>
      <c r="E33" s="24" t="s">
        <v>13</v>
      </c>
      <c r="F33" s="23" t="s">
        <v>12</v>
      </c>
      <c r="G33" s="3"/>
      <c r="H33" s="2"/>
    </row>
    <row r="34" spans="1:8" x14ac:dyDescent="0.25">
      <c r="A34" s="9"/>
      <c r="B34" s="21" t="s">
        <v>11</v>
      </c>
      <c r="C34" s="20"/>
      <c r="D34" s="19" t="s">
        <v>10</v>
      </c>
      <c r="E34" s="22"/>
      <c r="F34" s="18" t="s">
        <v>9</v>
      </c>
      <c r="G34" s="3"/>
      <c r="H34" s="2"/>
    </row>
    <row r="35" spans="1:8" x14ac:dyDescent="0.25">
      <c r="A35" s="9"/>
      <c r="B35" s="21"/>
      <c r="C35" s="20"/>
      <c r="D35" s="19" t="s">
        <v>7</v>
      </c>
      <c r="E35" s="19" t="s">
        <v>8</v>
      </c>
      <c r="F35" s="18" t="s">
        <v>7</v>
      </c>
      <c r="G35" s="3"/>
      <c r="H35" s="2"/>
    </row>
    <row r="36" spans="1:8" x14ac:dyDescent="0.25">
      <c r="A36" s="15"/>
      <c r="B36" s="17" t="s">
        <v>6</v>
      </c>
      <c r="C36" s="16"/>
      <c r="D36" s="12">
        <f>SUM(F7:F28)</f>
        <v>0</v>
      </c>
      <c r="E36" s="11">
        <v>20</v>
      </c>
      <c r="F36" s="10">
        <f>(D36*E36%)+D36</f>
        <v>0</v>
      </c>
      <c r="G36" s="3"/>
      <c r="H36" s="2"/>
    </row>
    <row r="37" spans="1:8" x14ac:dyDescent="0.25">
      <c r="A37" s="15"/>
      <c r="B37" s="17" t="s">
        <v>5</v>
      </c>
      <c r="C37" s="16"/>
      <c r="D37" s="12">
        <f>SUM(H7:H28)</f>
        <v>0</v>
      </c>
      <c r="E37" s="11">
        <v>20</v>
      </c>
      <c r="F37" s="10">
        <f t="shared" ref="F37:F41" si="2">(D37*E37%)+D37</f>
        <v>0</v>
      </c>
      <c r="G37" s="3"/>
      <c r="H37" s="2"/>
    </row>
    <row r="38" spans="1:8" x14ac:dyDescent="0.25">
      <c r="A38" s="15"/>
      <c r="B38" s="14" t="s">
        <v>4</v>
      </c>
      <c r="C38" s="13"/>
      <c r="D38" s="132"/>
      <c r="E38" s="11">
        <v>20</v>
      </c>
      <c r="F38" s="10">
        <f t="shared" si="2"/>
        <v>0</v>
      </c>
      <c r="G38" s="3"/>
      <c r="H38" s="2"/>
    </row>
    <row r="39" spans="1:8" x14ac:dyDescent="0.25">
      <c r="A39" s="15"/>
      <c r="B39" s="17" t="s">
        <v>3</v>
      </c>
      <c r="C39" s="16"/>
      <c r="D39" s="132"/>
      <c r="E39" s="11">
        <v>20</v>
      </c>
      <c r="F39" s="10">
        <f t="shared" si="2"/>
        <v>0</v>
      </c>
      <c r="G39" s="3"/>
      <c r="H39" s="2"/>
    </row>
    <row r="40" spans="1:8" x14ac:dyDescent="0.25">
      <c r="A40" s="15"/>
      <c r="B40" s="14" t="s">
        <v>2</v>
      </c>
      <c r="C40" s="13"/>
      <c r="D40" s="132"/>
      <c r="E40" s="11">
        <v>20</v>
      </c>
      <c r="F40" s="10">
        <f t="shared" si="2"/>
        <v>0</v>
      </c>
      <c r="G40" s="3"/>
      <c r="H40" s="2"/>
    </row>
    <row r="41" spans="1:8" ht="15.75" thickBot="1" x14ac:dyDescent="0.3">
      <c r="A41" s="15"/>
      <c r="B41" s="14" t="s">
        <v>1</v>
      </c>
      <c r="C41" s="13"/>
      <c r="D41" s="132"/>
      <c r="E41" s="11">
        <v>20</v>
      </c>
      <c r="F41" s="10">
        <f t="shared" si="2"/>
        <v>0</v>
      </c>
      <c r="G41" s="3"/>
      <c r="H41" s="2"/>
    </row>
    <row r="42" spans="1:8" ht="15.75" thickBot="1" x14ac:dyDescent="0.3">
      <c r="A42" s="9"/>
      <c r="B42" s="8" t="s">
        <v>0</v>
      </c>
      <c r="C42" s="7"/>
      <c r="D42" s="6">
        <f>SUM(D36:D41)</f>
        <v>0</v>
      </c>
      <c r="E42" s="5"/>
      <c r="F42" s="4">
        <f>SUM(F36:F41)</f>
        <v>0</v>
      </c>
      <c r="G42" s="3"/>
      <c r="H42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&amp;LNázov zákazky:  Doplnenie a úprava elektrickej kabeláže v DÚ a CÚ finančnej správy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D40" sqref="D40:D43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199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18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280</v>
      </c>
      <c r="E8" s="134"/>
      <c r="F8" s="42">
        <f t="shared" ref="F8:F30" si="0">SUM(D8*E8)</f>
        <v>0</v>
      </c>
      <c r="G8" s="134"/>
      <c r="H8" s="41">
        <f t="shared" ref="H8:H30" si="1">SUM(D8*G8)</f>
        <v>0</v>
      </c>
      <c r="I8" s="133"/>
    </row>
    <row r="9" spans="1:9" x14ac:dyDescent="0.25">
      <c r="A9" s="45"/>
      <c r="B9" s="44" t="s">
        <v>198</v>
      </c>
      <c r="C9" s="43" t="s">
        <v>26</v>
      </c>
      <c r="D9" s="43">
        <v>24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193</v>
      </c>
      <c r="C10" s="43" t="s">
        <v>26</v>
      </c>
      <c r="D10" s="43">
        <v>24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197</v>
      </c>
      <c r="C11" s="43" t="s">
        <v>18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159</v>
      </c>
      <c r="C12" s="43" t="s">
        <v>18</v>
      </c>
      <c r="D12" s="43">
        <v>1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27</v>
      </c>
      <c r="C13" s="43" t="s">
        <v>26</v>
      </c>
      <c r="D13" s="43">
        <v>190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191</v>
      </c>
      <c r="C14" s="43" t="s">
        <v>26</v>
      </c>
      <c r="D14" s="43">
        <v>14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190</v>
      </c>
      <c r="C15" s="43" t="s">
        <v>26</v>
      </c>
      <c r="D15" s="43">
        <v>12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25</v>
      </c>
      <c r="C16" s="43" t="s">
        <v>18</v>
      </c>
      <c r="D16" s="43">
        <v>850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24</v>
      </c>
      <c r="C17" s="43" t="s">
        <v>18</v>
      </c>
      <c r="D17" s="43">
        <v>850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129</v>
      </c>
      <c r="C18" s="43" t="s">
        <v>18</v>
      </c>
      <c r="D18" s="43">
        <v>8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189</v>
      </c>
      <c r="C19" s="43" t="s">
        <v>18</v>
      </c>
      <c r="D19" s="43">
        <v>1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ht="28.5" x14ac:dyDescent="0.25">
      <c r="A20" s="45"/>
      <c r="B20" s="44" t="s">
        <v>23</v>
      </c>
      <c r="C20" s="43" t="s">
        <v>18</v>
      </c>
      <c r="D20" s="43">
        <v>18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ht="28.5" x14ac:dyDescent="0.25">
      <c r="A21" s="45"/>
      <c r="B21" s="44" t="s">
        <v>188</v>
      </c>
      <c r="C21" s="43" t="s">
        <v>18</v>
      </c>
      <c r="D21" s="43">
        <v>10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128</v>
      </c>
      <c r="C22" s="43" t="s">
        <v>18</v>
      </c>
      <c r="D22" s="43">
        <v>1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22</v>
      </c>
      <c r="C23" s="43" t="s">
        <v>18</v>
      </c>
      <c r="D23" s="43">
        <v>15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127</v>
      </c>
      <c r="C24" s="43" t="s">
        <v>18</v>
      </c>
      <c r="D24" s="43">
        <v>4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21</v>
      </c>
      <c r="C25" s="43" t="s">
        <v>18</v>
      </c>
      <c r="D25" s="43">
        <v>19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20</v>
      </c>
      <c r="C26" s="43" t="s">
        <v>18</v>
      </c>
      <c r="D26" s="43">
        <v>18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x14ac:dyDescent="0.25">
      <c r="A27" s="45"/>
      <c r="B27" s="44" t="s">
        <v>19</v>
      </c>
      <c r="C27" s="43" t="s">
        <v>18</v>
      </c>
      <c r="D27" s="43">
        <v>18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x14ac:dyDescent="0.25">
      <c r="A28" s="45"/>
      <c r="B28" s="44" t="s">
        <v>17</v>
      </c>
      <c r="C28" s="43" t="s">
        <v>14</v>
      </c>
      <c r="D28" s="43">
        <v>0.05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x14ac:dyDescent="0.25">
      <c r="A29" s="45"/>
      <c r="B29" s="44" t="s">
        <v>16</v>
      </c>
      <c r="C29" s="43" t="s">
        <v>14</v>
      </c>
      <c r="D29" s="43">
        <v>0.05</v>
      </c>
      <c r="E29" s="134"/>
      <c r="F29" s="42">
        <f t="shared" si="0"/>
        <v>0</v>
      </c>
      <c r="G29" s="134"/>
      <c r="H29" s="41">
        <f t="shared" si="1"/>
        <v>0</v>
      </c>
      <c r="I29" s="133"/>
    </row>
    <row r="30" spans="1:9" ht="42.75" x14ac:dyDescent="0.25">
      <c r="A30" s="45"/>
      <c r="B30" s="44" t="s">
        <v>15</v>
      </c>
      <c r="C30" s="43" t="s">
        <v>14</v>
      </c>
      <c r="D30" s="43">
        <v>0.05</v>
      </c>
      <c r="E30" s="134"/>
      <c r="F30" s="42">
        <f t="shared" si="0"/>
        <v>0</v>
      </c>
      <c r="G30" s="134"/>
      <c r="H30" s="41">
        <f t="shared" si="1"/>
        <v>0</v>
      </c>
      <c r="I30" s="133"/>
    </row>
    <row r="31" spans="1:9" ht="15.75" thickBot="1" x14ac:dyDescent="0.3">
      <c r="A31" s="72"/>
      <c r="B31" s="70"/>
      <c r="C31" s="69"/>
      <c r="D31" s="69"/>
      <c r="E31" s="68"/>
      <c r="F31" s="68"/>
      <c r="G31" s="68"/>
      <c r="H31" s="67"/>
      <c r="I31" s="129"/>
    </row>
    <row r="32" spans="1:9" x14ac:dyDescent="0.25">
      <c r="A32" s="32"/>
      <c r="B32" s="33"/>
      <c r="C32" s="32"/>
      <c r="D32" s="32"/>
      <c r="E32" s="31"/>
      <c r="F32" s="31"/>
      <c r="G32" s="31"/>
      <c r="H32" s="31"/>
    </row>
    <row r="33" spans="1:8" x14ac:dyDescent="0.25">
      <c r="A33" s="32"/>
      <c r="B33" s="33"/>
      <c r="C33" s="32"/>
      <c r="D33" s="32"/>
      <c r="E33" s="31"/>
      <c r="F33" s="31"/>
      <c r="G33" s="31"/>
      <c r="H33" s="31"/>
    </row>
    <row r="34" spans="1:8" ht="15.75" thickBot="1" x14ac:dyDescent="0.3">
      <c r="A34" s="30"/>
      <c r="B34" s="29"/>
      <c r="C34" s="28"/>
      <c r="D34" s="2"/>
      <c r="E34" s="2"/>
      <c r="F34" s="27"/>
      <c r="G34" s="3"/>
      <c r="H34" s="2"/>
    </row>
    <row r="35" spans="1:8" x14ac:dyDescent="0.25">
      <c r="A35" s="9"/>
      <c r="B35" s="26"/>
      <c r="C35" s="25"/>
      <c r="D35" s="24" t="s">
        <v>12</v>
      </c>
      <c r="E35" s="24" t="s">
        <v>13</v>
      </c>
      <c r="F35" s="23" t="s">
        <v>12</v>
      </c>
      <c r="G35" s="3"/>
      <c r="H35" s="2"/>
    </row>
    <row r="36" spans="1:8" x14ac:dyDescent="0.25">
      <c r="A36" s="9"/>
      <c r="B36" s="21" t="s">
        <v>11</v>
      </c>
      <c r="C36" s="20"/>
      <c r="D36" s="19" t="s">
        <v>10</v>
      </c>
      <c r="E36" s="22"/>
      <c r="F36" s="18" t="s">
        <v>9</v>
      </c>
      <c r="G36" s="3"/>
      <c r="H36" s="2"/>
    </row>
    <row r="37" spans="1:8" x14ac:dyDescent="0.25">
      <c r="A37" s="9"/>
      <c r="B37" s="21"/>
      <c r="C37" s="20"/>
      <c r="D37" s="19" t="s">
        <v>7</v>
      </c>
      <c r="E37" s="19" t="s">
        <v>8</v>
      </c>
      <c r="F37" s="18" t="s">
        <v>7</v>
      </c>
      <c r="G37" s="3"/>
      <c r="H37" s="2"/>
    </row>
    <row r="38" spans="1:8" x14ac:dyDescent="0.25">
      <c r="A38" s="15"/>
      <c r="B38" s="17" t="s">
        <v>6</v>
      </c>
      <c r="C38" s="16"/>
      <c r="D38" s="12">
        <f>SUM(F7:F30)</f>
        <v>0</v>
      </c>
      <c r="E38" s="11">
        <v>20</v>
      </c>
      <c r="F38" s="10">
        <f>(D38*E38%)+D38</f>
        <v>0</v>
      </c>
      <c r="G38" s="3"/>
      <c r="H38" s="2"/>
    </row>
    <row r="39" spans="1:8" x14ac:dyDescent="0.25">
      <c r="A39" s="15"/>
      <c r="B39" s="17" t="s">
        <v>5</v>
      </c>
      <c r="C39" s="16"/>
      <c r="D39" s="12">
        <f>SUM(H7:H30)</f>
        <v>0</v>
      </c>
      <c r="E39" s="11">
        <v>20</v>
      </c>
      <c r="F39" s="10">
        <f t="shared" ref="F39:F43" si="2">(D39*E39%)+D39</f>
        <v>0</v>
      </c>
      <c r="G39" s="3"/>
      <c r="H39" s="2"/>
    </row>
    <row r="40" spans="1:8" x14ac:dyDescent="0.25">
      <c r="A40" s="15"/>
      <c r="B40" s="14" t="s">
        <v>4</v>
      </c>
      <c r="C40" s="13"/>
      <c r="D40" s="132"/>
      <c r="E40" s="11">
        <v>20</v>
      </c>
      <c r="F40" s="10">
        <f t="shared" si="2"/>
        <v>0</v>
      </c>
      <c r="G40" s="3"/>
      <c r="H40" s="2"/>
    </row>
    <row r="41" spans="1:8" x14ac:dyDescent="0.25">
      <c r="A41" s="15"/>
      <c r="B41" s="17" t="s">
        <v>3</v>
      </c>
      <c r="C41" s="16"/>
      <c r="D41" s="132"/>
      <c r="E41" s="11">
        <v>20</v>
      </c>
      <c r="F41" s="10">
        <f t="shared" si="2"/>
        <v>0</v>
      </c>
      <c r="G41" s="3"/>
      <c r="H41" s="2"/>
    </row>
    <row r="42" spans="1:8" x14ac:dyDescent="0.25">
      <c r="A42" s="15"/>
      <c r="B42" s="14" t="s">
        <v>2</v>
      </c>
      <c r="C42" s="13"/>
      <c r="D42" s="132"/>
      <c r="E42" s="11">
        <v>20</v>
      </c>
      <c r="F42" s="10">
        <f t="shared" si="2"/>
        <v>0</v>
      </c>
      <c r="G42" s="3"/>
      <c r="H42" s="2"/>
    </row>
    <row r="43" spans="1:8" ht="15.75" thickBot="1" x14ac:dyDescent="0.3">
      <c r="A43" s="15"/>
      <c r="B43" s="14" t="s">
        <v>1</v>
      </c>
      <c r="C43" s="13"/>
      <c r="D43" s="132"/>
      <c r="E43" s="11">
        <v>20</v>
      </c>
      <c r="F43" s="10">
        <f t="shared" si="2"/>
        <v>0</v>
      </c>
      <c r="G43" s="3"/>
      <c r="H43" s="2"/>
    </row>
    <row r="44" spans="1:8" ht="15.75" thickBot="1" x14ac:dyDescent="0.3">
      <c r="A44" s="9"/>
      <c r="B44" s="8" t="s">
        <v>0</v>
      </c>
      <c r="C44" s="7"/>
      <c r="D44" s="6">
        <f>SUM(D38:D43)</f>
        <v>0</v>
      </c>
      <c r="E44" s="5"/>
      <c r="F44" s="4">
        <f>SUM(F38:F43)</f>
        <v>0</v>
      </c>
      <c r="G44" s="3"/>
      <c r="H44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&amp;LNázov zákazky:  Doplnenie a úprava elektrickej kabeláže v DÚ a CÚ finančnej správy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0" zoomScaleNormal="100" workbookViewId="0">
      <selection activeCell="X32" sqref="X32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204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5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 t="s">
        <v>162</v>
      </c>
      <c r="B8" s="44" t="s">
        <v>161</v>
      </c>
      <c r="C8" s="43" t="s">
        <v>18</v>
      </c>
      <c r="D8" s="43">
        <v>1</v>
      </c>
      <c r="E8" s="134"/>
      <c r="F8" s="42">
        <f t="shared" ref="F8:F37" si="0">SUM(D8*E8)</f>
        <v>0</v>
      </c>
      <c r="G8" s="134"/>
      <c r="H8" s="41">
        <f t="shared" ref="H8:H37" si="1">SUM(D8*G8)</f>
        <v>0</v>
      </c>
      <c r="I8" s="133"/>
    </row>
    <row r="9" spans="1:9" x14ac:dyDescent="0.25">
      <c r="A9" s="45" t="s">
        <v>152</v>
      </c>
      <c r="B9" s="44" t="s">
        <v>151</v>
      </c>
      <c r="C9" s="43" t="s">
        <v>18</v>
      </c>
      <c r="D9" s="43">
        <v>8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 t="s">
        <v>164</v>
      </c>
      <c r="B10" s="44" t="s">
        <v>163</v>
      </c>
      <c r="C10" s="43" t="s">
        <v>18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 t="s">
        <v>154</v>
      </c>
      <c r="B11" s="44" t="s">
        <v>153</v>
      </c>
      <c r="C11" s="43" t="s">
        <v>18</v>
      </c>
      <c r="D11" s="43">
        <v>8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30</v>
      </c>
      <c r="C12" s="43" t="s">
        <v>26</v>
      </c>
      <c r="D12" s="43">
        <v>115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198</v>
      </c>
      <c r="C13" s="43" t="s">
        <v>26</v>
      </c>
      <c r="D13" s="43">
        <v>39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193</v>
      </c>
      <c r="C14" s="43" t="s">
        <v>26</v>
      </c>
      <c r="D14" s="43">
        <v>39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192</v>
      </c>
      <c r="C15" s="43" t="s">
        <v>18</v>
      </c>
      <c r="D15" s="43">
        <v>1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203</v>
      </c>
      <c r="C16" s="43" t="s">
        <v>18</v>
      </c>
      <c r="D16" s="43">
        <v>1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147</v>
      </c>
      <c r="C17" s="43" t="s">
        <v>26</v>
      </c>
      <c r="D17" s="43">
        <v>5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x14ac:dyDescent="0.25">
      <c r="A18" s="45"/>
      <c r="B18" s="44" t="s">
        <v>146</v>
      </c>
      <c r="C18" s="43" t="s">
        <v>26</v>
      </c>
      <c r="D18" s="43">
        <v>5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202</v>
      </c>
      <c r="C19" s="43" t="s">
        <v>18</v>
      </c>
      <c r="D19" s="43">
        <v>4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201</v>
      </c>
      <c r="C20" s="43" t="s">
        <v>18</v>
      </c>
      <c r="D20" s="43">
        <v>4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27</v>
      </c>
      <c r="C21" s="43" t="s">
        <v>26</v>
      </c>
      <c r="D21" s="43">
        <v>14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191</v>
      </c>
      <c r="C22" s="43" t="s">
        <v>26</v>
      </c>
      <c r="D22" s="43">
        <v>36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ht="28.5" x14ac:dyDescent="0.25">
      <c r="A23" s="45"/>
      <c r="B23" s="44" t="s">
        <v>200</v>
      </c>
      <c r="C23" s="43" t="s">
        <v>26</v>
      </c>
      <c r="D23" s="43">
        <v>24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25</v>
      </c>
      <c r="C24" s="43" t="s">
        <v>18</v>
      </c>
      <c r="D24" s="43">
        <v>200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24</v>
      </c>
      <c r="C25" s="43" t="s">
        <v>18</v>
      </c>
      <c r="D25" s="43">
        <v>200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129</v>
      </c>
      <c r="C26" s="43" t="s">
        <v>18</v>
      </c>
      <c r="D26" s="43">
        <v>1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ht="28.5" x14ac:dyDescent="0.25">
      <c r="A27" s="45"/>
      <c r="B27" s="44" t="s">
        <v>23</v>
      </c>
      <c r="C27" s="43" t="s">
        <v>18</v>
      </c>
      <c r="D27" s="43">
        <v>24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ht="28.5" x14ac:dyDescent="0.25">
      <c r="A28" s="45"/>
      <c r="B28" s="44" t="s">
        <v>188</v>
      </c>
      <c r="C28" s="43" t="s">
        <v>18</v>
      </c>
      <c r="D28" s="43">
        <v>10</v>
      </c>
      <c r="E28" s="134"/>
      <c r="F28" s="42">
        <f t="shared" si="0"/>
        <v>0</v>
      </c>
      <c r="G28" s="134"/>
      <c r="H28" s="41">
        <f t="shared" si="1"/>
        <v>0</v>
      </c>
      <c r="I28" s="133"/>
    </row>
    <row r="29" spans="1:9" x14ac:dyDescent="0.25">
      <c r="A29" s="45"/>
      <c r="B29" s="44" t="s">
        <v>128</v>
      </c>
      <c r="C29" s="43" t="s">
        <v>18</v>
      </c>
      <c r="D29" s="43">
        <v>1</v>
      </c>
      <c r="E29" s="134"/>
      <c r="F29" s="42">
        <f t="shared" si="0"/>
        <v>0</v>
      </c>
      <c r="G29" s="134"/>
      <c r="H29" s="41">
        <f t="shared" si="1"/>
        <v>0</v>
      </c>
      <c r="I29" s="133"/>
    </row>
    <row r="30" spans="1:9" x14ac:dyDescent="0.25">
      <c r="A30" s="45"/>
      <c r="B30" s="44" t="s">
        <v>22</v>
      </c>
      <c r="C30" s="43" t="s">
        <v>18</v>
      </c>
      <c r="D30" s="43">
        <v>6</v>
      </c>
      <c r="E30" s="134"/>
      <c r="F30" s="42">
        <f t="shared" si="0"/>
        <v>0</v>
      </c>
      <c r="G30" s="134"/>
      <c r="H30" s="41">
        <f t="shared" si="1"/>
        <v>0</v>
      </c>
      <c r="I30" s="133"/>
    </row>
    <row r="31" spans="1:9" x14ac:dyDescent="0.25">
      <c r="A31" s="45"/>
      <c r="B31" s="44" t="s">
        <v>127</v>
      </c>
      <c r="C31" s="43" t="s">
        <v>18</v>
      </c>
      <c r="D31" s="43">
        <v>1</v>
      </c>
      <c r="E31" s="134"/>
      <c r="F31" s="42">
        <f t="shared" si="0"/>
        <v>0</v>
      </c>
      <c r="G31" s="134"/>
      <c r="H31" s="41">
        <f t="shared" si="1"/>
        <v>0</v>
      </c>
      <c r="I31" s="133"/>
    </row>
    <row r="32" spans="1:9" x14ac:dyDescent="0.25">
      <c r="A32" s="45"/>
      <c r="B32" s="44" t="s">
        <v>21</v>
      </c>
      <c r="C32" s="43" t="s">
        <v>18</v>
      </c>
      <c r="D32" s="43">
        <v>7</v>
      </c>
      <c r="E32" s="134"/>
      <c r="F32" s="42">
        <f t="shared" si="0"/>
        <v>0</v>
      </c>
      <c r="G32" s="134"/>
      <c r="H32" s="41">
        <f t="shared" si="1"/>
        <v>0</v>
      </c>
      <c r="I32" s="133"/>
    </row>
    <row r="33" spans="1:9" x14ac:dyDescent="0.25">
      <c r="A33" s="45"/>
      <c r="B33" s="44" t="s">
        <v>20</v>
      </c>
      <c r="C33" s="43" t="s">
        <v>18</v>
      </c>
      <c r="D33" s="43">
        <v>18</v>
      </c>
      <c r="E33" s="134"/>
      <c r="F33" s="42">
        <f t="shared" si="0"/>
        <v>0</v>
      </c>
      <c r="G33" s="134"/>
      <c r="H33" s="41">
        <f t="shared" si="1"/>
        <v>0</v>
      </c>
      <c r="I33" s="133"/>
    </row>
    <row r="34" spans="1:9" x14ac:dyDescent="0.25">
      <c r="A34" s="45"/>
      <c r="B34" s="44" t="s">
        <v>19</v>
      </c>
      <c r="C34" s="43" t="s">
        <v>18</v>
      </c>
      <c r="D34" s="43">
        <v>18</v>
      </c>
      <c r="E34" s="134"/>
      <c r="F34" s="42">
        <f t="shared" si="0"/>
        <v>0</v>
      </c>
      <c r="G34" s="134"/>
      <c r="H34" s="41">
        <f t="shared" si="1"/>
        <v>0</v>
      </c>
      <c r="I34" s="133"/>
    </row>
    <row r="35" spans="1:9" x14ac:dyDescent="0.25">
      <c r="A35" s="45"/>
      <c r="B35" s="44" t="s">
        <v>17</v>
      </c>
      <c r="C35" s="43" t="s">
        <v>14</v>
      </c>
      <c r="D35" s="43">
        <v>0.05</v>
      </c>
      <c r="E35" s="134"/>
      <c r="F35" s="42">
        <f t="shared" si="0"/>
        <v>0</v>
      </c>
      <c r="G35" s="134"/>
      <c r="H35" s="41">
        <f t="shared" si="1"/>
        <v>0</v>
      </c>
      <c r="I35" s="133"/>
    </row>
    <row r="36" spans="1:9" x14ac:dyDescent="0.25">
      <c r="A36" s="45"/>
      <c r="B36" s="44" t="s">
        <v>16</v>
      </c>
      <c r="C36" s="43" t="s">
        <v>14</v>
      </c>
      <c r="D36" s="43">
        <v>0.05</v>
      </c>
      <c r="E36" s="134"/>
      <c r="F36" s="42">
        <f t="shared" si="0"/>
        <v>0</v>
      </c>
      <c r="G36" s="134"/>
      <c r="H36" s="41">
        <f t="shared" si="1"/>
        <v>0</v>
      </c>
      <c r="I36" s="133"/>
    </row>
    <row r="37" spans="1:9" ht="42.75" x14ac:dyDescent="0.25">
      <c r="A37" s="45"/>
      <c r="B37" s="44" t="s">
        <v>15</v>
      </c>
      <c r="C37" s="43" t="s">
        <v>14</v>
      </c>
      <c r="D37" s="43">
        <v>0.05</v>
      </c>
      <c r="E37" s="134"/>
      <c r="F37" s="42">
        <f t="shared" si="0"/>
        <v>0</v>
      </c>
      <c r="G37" s="134"/>
      <c r="H37" s="41">
        <f t="shared" si="1"/>
        <v>0</v>
      </c>
      <c r="I37" s="133"/>
    </row>
    <row r="38" spans="1:9" ht="15.75" thickBot="1" x14ac:dyDescent="0.3">
      <c r="A38" s="72"/>
      <c r="B38" s="70"/>
      <c r="C38" s="69"/>
      <c r="D38" s="69"/>
      <c r="E38" s="68"/>
      <c r="F38" s="68"/>
      <c r="G38" s="68"/>
      <c r="H38" s="67"/>
      <c r="I38" s="129"/>
    </row>
    <row r="39" spans="1:9" x14ac:dyDescent="0.25">
      <c r="A39" s="32"/>
      <c r="B39" s="33"/>
      <c r="C39" s="32"/>
      <c r="D39" s="32"/>
      <c r="E39" s="31"/>
      <c r="F39" s="31"/>
      <c r="G39" s="31"/>
      <c r="H39" s="31"/>
    </row>
    <row r="40" spans="1:9" x14ac:dyDescent="0.25">
      <c r="A40" s="32"/>
      <c r="B40" s="33"/>
      <c r="C40" s="32"/>
      <c r="D40" s="32"/>
      <c r="E40" s="31"/>
      <c r="F40" s="31"/>
      <c r="G40" s="31"/>
      <c r="H40" s="31"/>
    </row>
    <row r="41" spans="1:9" ht="15.75" thickBot="1" x14ac:dyDescent="0.3">
      <c r="A41" s="30"/>
      <c r="B41" s="29"/>
      <c r="C41" s="28"/>
      <c r="D41" s="2"/>
      <c r="E41" s="2"/>
      <c r="F41" s="27"/>
      <c r="G41" s="3"/>
      <c r="H41" s="2"/>
    </row>
    <row r="42" spans="1:9" x14ac:dyDescent="0.25">
      <c r="A42" s="9"/>
      <c r="B42" s="26"/>
      <c r="C42" s="25"/>
      <c r="D42" s="24" t="s">
        <v>12</v>
      </c>
      <c r="E42" s="24" t="s">
        <v>13</v>
      </c>
      <c r="F42" s="23" t="s">
        <v>12</v>
      </c>
      <c r="G42" s="3"/>
      <c r="H42" s="2"/>
    </row>
    <row r="43" spans="1:9" x14ac:dyDescent="0.25">
      <c r="A43" s="9"/>
      <c r="B43" s="21" t="s">
        <v>11</v>
      </c>
      <c r="C43" s="20"/>
      <c r="D43" s="19" t="s">
        <v>10</v>
      </c>
      <c r="E43" s="22"/>
      <c r="F43" s="18" t="s">
        <v>9</v>
      </c>
      <c r="G43" s="3"/>
      <c r="H43" s="2"/>
    </row>
    <row r="44" spans="1:9" x14ac:dyDescent="0.25">
      <c r="A44" s="9"/>
      <c r="B44" s="21"/>
      <c r="C44" s="20"/>
      <c r="D44" s="19" t="s">
        <v>7</v>
      </c>
      <c r="E44" s="19" t="s">
        <v>8</v>
      </c>
      <c r="F44" s="18" t="s">
        <v>7</v>
      </c>
      <c r="G44" s="3"/>
      <c r="H44" s="2"/>
    </row>
    <row r="45" spans="1:9" x14ac:dyDescent="0.25">
      <c r="A45" s="15"/>
      <c r="B45" s="17" t="s">
        <v>6</v>
      </c>
      <c r="C45" s="16"/>
      <c r="D45" s="12">
        <f>SUM(F7:F37)</f>
        <v>0</v>
      </c>
      <c r="E45" s="11">
        <v>20</v>
      </c>
      <c r="F45" s="10">
        <f>(D45*E45%)+D45</f>
        <v>0</v>
      </c>
      <c r="G45" s="3"/>
      <c r="H45" s="2"/>
    </row>
    <row r="46" spans="1:9" x14ac:dyDescent="0.25">
      <c r="A46" s="15"/>
      <c r="B46" s="17" t="s">
        <v>5</v>
      </c>
      <c r="C46" s="16"/>
      <c r="D46" s="12">
        <f>SUM(H7:H37)</f>
        <v>0</v>
      </c>
      <c r="E46" s="11">
        <v>20</v>
      </c>
      <c r="F46" s="10">
        <f t="shared" ref="F46:F50" si="2">(D46*E46%)+D46</f>
        <v>0</v>
      </c>
      <c r="G46" s="3"/>
      <c r="H46" s="2"/>
    </row>
    <row r="47" spans="1:9" x14ac:dyDescent="0.25">
      <c r="A47" s="15"/>
      <c r="B47" s="14" t="s">
        <v>4</v>
      </c>
      <c r="C47" s="13"/>
      <c r="D47" s="132"/>
      <c r="E47" s="11">
        <v>20</v>
      </c>
      <c r="F47" s="10">
        <f t="shared" si="2"/>
        <v>0</v>
      </c>
      <c r="G47" s="3"/>
      <c r="H47" s="2"/>
    </row>
    <row r="48" spans="1:9" x14ac:dyDescent="0.25">
      <c r="A48" s="15"/>
      <c r="B48" s="17" t="s">
        <v>3</v>
      </c>
      <c r="C48" s="16"/>
      <c r="D48" s="132"/>
      <c r="E48" s="11">
        <v>20</v>
      </c>
      <c r="F48" s="10">
        <f t="shared" si="2"/>
        <v>0</v>
      </c>
      <c r="G48" s="3"/>
      <c r="H48" s="2"/>
    </row>
    <row r="49" spans="1:8" x14ac:dyDescent="0.25">
      <c r="A49" s="15"/>
      <c r="B49" s="14" t="s">
        <v>2</v>
      </c>
      <c r="C49" s="13"/>
      <c r="D49" s="132"/>
      <c r="E49" s="11">
        <v>20</v>
      </c>
      <c r="F49" s="10">
        <f t="shared" si="2"/>
        <v>0</v>
      </c>
      <c r="G49" s="3"/>
      <c r="H49" s="2"/>
    </row>
    <row r="50" spans="1:8" ht="15.75" thickBot="1" x14ac:dyDescent="0.3">
      <c r="A50" s="15"/>
      <c r="B50" s="14" t="s">
        <v>1</v>
      </c>
      <c r="C50" s="13"/>
      <c r="D50" s="132"/>
      <c r="E50" s="11">
        <v>20</v>
      </c>
      <c r="F50" s="10">
        <f t="shared" si="2"/>
        <v>0</v>
      </c>
      <c r="G50" s="3"/>
      <c r="H50" s="2"/>
    </row>
    <row r="51" spans="1:8" ht="15.75" thickBot="1" x14ac:dyDescent="0.3">
      <c r="A51" s="9"/>
      <c r="B51" s="8" t="s">
        <v>0</v>
      </c>
      <c r="C51" s="7"/>
      <c r="D51" s="6">
        <f>SUM(D45:D50)</f>
        <v>0</v>
      </c>
      <c r="E51" s="5"/>
      <c r="F51" s="4">
        <f>SUM(F45:F50)</f>
        <v>0</v>
      </c>
      <c r="G51" s="3"/>
      <c r="H51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&amp;LNázov zákazky:  Doplnenie a úprava elektrickej kabeláže v DÚ a CÚ finančnej správy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sqref="A1:B1"/>
    </sheetView>
  </sheetViews>
  <sheetFormatPr defaultColWidth="9.140625" defaultRowHeight="15" x14ac:dyDescent="0.25"/>
  <cols>
    <col min="1" max="1" width="17.42578125" style="1" customWidth="1"/>
    <col min="2" max="2" width="52.140625" style="1" customWidth="1"/>
    <col min="3" max="3" width="4.42578125" style="1" bestFit="1" customWidth="1"/>
    <col min="4" max="4" width="12.5703125" style="1" customWidth="1"/>
    <col min="5" max="5" width="10.7109375" style="1" customWidth="1"/>
    <col min="6" max="6" width="13.140625" style="1" customWidth="1"/>
    <col min="7" max="7" width="10" style="1" bestFit="1" customWidth="1"/>
    <col min="8" max="8" width="10.140625" style="1" customWidth="1"/>
    <col min="9" max="9" width="21" style="1" customWidth="1"/>
    <col min="10" max="16384" width="9.140625" style="1"/>
  </cols>
  <sheetData>
    <row r="1" spans="1:9" ht="23.25" x14ac:dyDescent="0.35">
      <c r="A1" s="144" t="s">
        <v>47</v>
      </c>
      <c r="B1" s="144"/>
    </row>
    <row r="2" spans="1:9" ht="18.75" x14ac:dyDescent="0.3">
      <c r="A2" s="56" t="s">
        <v>46</v>
      </c>
      <c r="B2" s="56" t="s">
        <v>206</v>
      </c>
    </row>
    <row r="3" spans="1:9" ht="18.75" x14ac:dyDescent="0.3">
      <c r="A3" s="56" t="s">
        <v>44</v>
      </c>
      <c r="B3" s="56" t="s">
        <v>43</v>
      </c>
    </row>
    <row r="4" spans="1:9" ht="15.75" thickBot="1" x14ac:dyDescent="0.3"/>
    <row r="5" spans="1:9" ht="49.5" x14ac:dyDescent="0.25">
      <c r="A5" s="55" t="s">
        <v>42</v>
      </c>
      <c r="B5" s="54" t="s">
        <v>41</v>
      </c>
      <c r="C5" s="54" t="s">
        <v>40</v>
      </c>
      <c r="D5" s="53" t="s">
        <v>39</v>
      </c>
      <c r="E5" s="53" t="s">
        <v>38</v>
      </c>
      <c r="F5" s="53" t="s">
        <v>37</v>
      </c>
      <c r="G5" s="52" t="s">
        <v>38</v>
      </c>
      <c r="H5" s="51" t="s">
        <v>37</v>
      </c>
      <c r="I5" s="130" t="s">
        <v>214</v>
      </c>
    </row>
    <row r="6" spans="1:9" ht="15.75" thickBot="1" x14ac:dyDescent="0.3">
      <c r="A6" s="50"/>
      <c r="B6" s="49"/>
      <c r="C6" s="49"/>
      <c r="D6" s="48" t="s">
        <v>36</v>
      </c>
      <c r="E6" s="48" t="s">
        <v>35</v>
      </c>
      <c r="F6" s="48" t="s">
        <v>34</v>
      </c>
      <c r="G6" s="47" t="s">
        <v>33</v>
      </c>
      <c r="H6" s="46" t="s">
        <v>32</v>
      </c>
      <c r="I6" s="131" t="s">
        <v>215</v>
      </c>
    </row>
    <row r="7" spans="1:9" ht="29.25" thickTop="1" x14ac:dyDescent="0.25">
      <c r="A7" s="45"/>
      <c r="B7" s="44" t="s">
        <v>135</v>
      </c>
      <c r="C7" s="43" t="s">
        <v>18</v>
      </c>
      <c r="D7" s="43">
        <v>2</v>
      </c>
      <c r="E7" s="134"/>
      <c r="F7" s="42">
        <f>SUM(D7*E7)</f>
        <v>0</v>
      </c>
      <c r="G7" s="134"/>
      <c r="H7" s="41">
        <f>SUM(D7*G7)</f>
        <v>0</v>
      </c>
      <c r="I7" s="133"/>
    </row>
    <row r="8" spans="1:9" x14ac:dyDescent="0.25">
      <c r="A8" s="45"/>
      <c r="B8" s="44" t="s">
        <v>30</v>
      </c>
      <c r="C8" s="43" t="s">
        <v>26</v>
      </c>
      <c r="D8" s="43">
        <v>30</v>
      </c>
      <c r="E8" s="134"/>
      <c r="F8" s="42">
        <f t="shared" ref="F8:F27" si="0">SUM(D8*E8)</f>
        <v>0</v>
      </c>
      <c r="G8" s="134"/>
      <c r="H8" s="41">
        <f t="shared" ref="H8:H27" si="1">SUM(D8*G8)</f>
        <v>0</v>
      </c>
      <c r="I8" s="133"/>
    </row>
    <row r="9" spans="1:9" x14ac:dyDescent="0.25">
      <c r="A9" s="45"/>
      <c r="B9" s="44" t="s">
        <v>148</v>
      </c>
      <c r="C9" s="43" t="s">
        <v>18</v>
      </c>
      <c r="D9" s="43">
        <v>1</v>
      </c>
      <c r="E9" s="134"/>
      <c r="F9" s="42">
        <f t="shared" si="0"/>
        <v>0</v>
      </c>
      <c r="G9" s="134"/>
      <c r="H9" s="41">
        <f t="shared" si="1"/>
        <v>0</v>
      </c>
      <c r="I9" s="133"/>
    </row>
    <row r="10" spans="1:9" x14ac:dyDescent="0.25">
      <c r="A10" s="45"/>
      <c r="B10" s="44" t="s">
        <v>159</v>
      </c>
      <c r="C10" s="43" t="s">
        <v>18</v>
      </c>
      <c r="D10" s="43">
        <v>1</v>
      </c>
      <c r="E10" s="134"/>
      <c r="F10" s="42">
        <f t="shared" si="0"/>
        <v>0</v>
      </c>
      <c r="G10" s="134"/>
      <c r="H10" s="41">
        <f t="shared" si="1"/>
        <v>0</v>
      </c>
      <c r="I10" s="133"/>
    </row>
    <row r="11" spans="1:9" x14ac:dyDescent="0.25">
      <c r="A11" s="45"/>
      <c r="B11" s="44" t="s">
        <v>205</v>
      </c>
      <c r="C11" s="43" t="s">
        <v>18</v>
      </c>
      <c r="D11" s="43">
        <v>1</v>
      </c>
      <c r="E11" s="134"/>
      <c r="F11" s="42">
        <f t="shared" si="0"/>
        <v>0</v>
      </c>
      <c r="G11" s="134"/>
      <c r="H11" s="41">
        <f t="shared" si="1"/>
        <v>0</v>
      </c>
      <c r="I11" s="133"/>
    </row>
    <row r="12" spans="1:9" x14ac:dyDescent="0.25">
      <c r="A12" s="45"/>
      <c r="B12" s="44" t="s">
        <v>147</v>
      </c>
      <c r="C12" s="43" t="s">
        <v>26</v>
      </c>
      <c r="D12" s="43">
        <v>5</v>
      </c>
      <c r="E12" s="134"/>
      <c r="F12" s="42">
        <f t="shared" si="0"/>
        <v>0</v>
      </c>
      <c r="G12" s="134"/>
      <c r="H12" s="41">
        <f t="shared" si="1"/>
        <v>0</v>
      </c>
      <c r="I12" s="133"/>
    </row>
    <row r="13" spans="1:9" x14ac:dyDescent="0.25">
      <c r="A13" s="45"/>
      <c r="B13" s="44" t="s">
        <v>146</v>
      </c>
      <c r="C13" s="43" t="s">
        <v>26</v>
      </c>
      <c r="D13" s="43">
        <v>5</v>
      </c>
      <c r="E13" s="134"/>
      <c r="F13" s="42">
        <f t="shared" si="0"/>
        <v>0</v>
      </c>
      <c r="G13" s="134"/>
      <c r="H13" s="41">
        <f t="shared" si="1"/>
        <v>0</v>
      </c>
      <c r="I13" s="133"/>
    </row>
    <row r="14" spans="1:9" x14ac:dyDescent="0.25">
      <c r="A14" s="45"/>
      <c r="B14" s="44" t="s">
        <v>27</v>
      </c>
      <c r="C14" s="43" t="s">
        <v>26</v>
      </c>
      <c r="D14" s="43">
        <v>14</v>
      </c>
      <c r="E14" s="134"/>
      <c r="F14" s="42">
        <f t="shared" si="0"/>
        <v>0</v>
      </c>
      <c r="G14" s="134"/>
      <c r="H14" s="41">
        <f t="shared" si="1"/>
        <v>0</v>
      </c>
      <c r="I14" s="133"/>
    </row>
    <row r="15" spans="1:9" x14ac:dyDescent="0.25">
      <c r="A15" s="45"/>
      <c r="B15" s="44" t="s">
        <v>25</v>
      </c>
      <c r="C15" s="43" t="s">
        <v>18</v>
      </c>
      <c r="D15" s="43">
        <v>100</v>
      </c>
      <c r="E15" s="134"/>
      <c r="F15" s="42">
        <f t="shared" si="0"/>
        <v>0</v>
      </c>
      <c r="G15" s="134"/>
      <c r="H15" s="41">
        <f t="shared" si="1"/>
        <v>0</v>
      </c>
      <c r="I15" s="133"/>
    </row>
    <row r="16" spans="1:9" x14ac:dyDescent="0.25">
      <c r="A16" s="45"/>
      <c r="B16" s="44" t="s">
        <v>24</v>
      </c>
      <c r="C16" s="43" t="s">
        <v>18</v>
      </c>
      <c r="D16" s="43">
        <v>100</v>
      </c>
      <c r="E16" s="134"/>
      <c r="F16" s="42">
        <f t="shared" si="0"/>
        <v>0</v>
      </c>
      <c r="G16" s="134"/>
      <c r="H16" s="41">
        <f t="shared" si="1"/>
        <v>0</v>
      </c>
      <c r="I16" s="133"/>
    </row>
    <row r="17" spans="1:9" x14ac:dyDescent="0.25">
      <c r="A17" s="45"/>
      <c r="B17" s="44" t="s">
        <v>129</v>
      </c>
      <c r="C17" s="43" t="s">
        <v>18</v>
      </c>
      <c r="D17" s="43">
        <v>1</v>
      </c>
      <c r="E17" s="134"/>
      <c r="F17" s="42">
        <f t="shared" si="0"/>
        <v>0</v>
      </c>
      <c r="G17" s="134"/>
      <c r="H17" s="41">
        <f t="shared" si="1"/>
        <v>0</v>
      </c>
      <c r="I17" s="133"/>
    </row>
    <row r="18" spans="1:9" ht="28.5" x14ac:dyDescent="0.25">
      <c r="A18" s="45"/>
      <c r="B18" s="44" t="s">
        <v>23</v>
      </c>
      <c r="C18" s="43" t="s">
        <v>18</v>
      </c>
      <c r="D18" s="43">
        <v>3</v>
      </c>
      <c r="E18" s="134"/>
      <c r="F18" s="42">
        <f t="shared" si="0"/>
        <v>0</v>
      </c>
      <c r="G18" s="134"/>
      <c r="H18" s="41">
        <f t="shared" si="1"/>
        <v>0</v>
      </c>
      <c r="I18" s="133"/>
    </row>
    <row r="19" spans="1:9" x14ac:dyDescent="0.25">
      <c r="A19" s="45"/>
      <c r="B19" s="44" t="s">
        <v>128</v>
      </c>
      <c r="C19" s="43" t="s">
        <v>18</v>
      </c>
      <c r="D19" s="43">
        <v>1</v>
      </c>
      <c r="E19" s="134"/>
      <c r="F19" s="42">
        <f t="shared" si="0"/>
        <v>0</v>
      </c>
      <c r="G19" s="134"/>
      <c r="H19" s="41">
        <f t="shared" si="1"/>
        <v>0</v>
      </c>
      <c r="I19" s="133"/>
    </row>
    <row r="20" spans="1:9" x14ac:dyDescent="0.25">
      <c r="A20" s="45"/>
      <c r="B20" s="44" t="s">
        <v>22</v>
      </c>
      <c r="C20" s="43" t="s">
        <v>18</v>
      </c>
      <c r="D20" s="43">
        <v>3</v>
      </c>
      <c r="E20" s="134"/>
      <c r="F20" s="42">
        <f t="shared" si="0"/>
        <v>0</v>
      </c>
      <c r="G20" s="134"/>
      <c r="H20" s="41">
        <f t="shared" si="1"/>
        <v>0</v>
      </c>
      <c r="I20" s="133"/>
    </row>
    <row r="21" spans="1:9" x14ac:dyDescent="0.25">
      <c r="A21" s="45"/>
      <c r="B21" s="44" t="s">
        <v>127</v>
      </c>
      <c r="C21" s="43" t="s">
        <v>18</v>
      </c>
      <c r="D21" s="43">
        <v>0</v>
      </c>
      <c r="E21" s="134"/>
      <c r="F21" s="42">
        <f t="shared" si="0"/>
        <v>0</v>
      </c>
      <c r="G21" s="134"/>
      <c r="H21" s="41">
        <f t="shared" si="1"/>
        <v>0</v>
      </c>
      <c r="I21" s="133"/>
    </row>
    <row r="22" spans="1:9" x14ac:dyDescent="0.25">
      <c r="A22" s="45"/>
      <c r="B22" s="44" t="s">
        <v>21</v>
      </c>
      <c r="C22" s="43" t="s">
        <v>18</v>
      </c>
      <c r="D22" s="43">
        <v>3</v>
      </c>
      <c r="E22" s="134"/>
      <c r="F22" s="42">
        <f t="shared" si="0"/>
        <v>0</v>
      </c>
      <c r="G22" s="134"/>
      <c r="H22" s="41">
        <f t="shared" si="1"/>
        <v>0</v>
      </c>
      <c r="I22" s="133"/>
    </row>
    <row r="23" spans="1:9" x14ac:dyDescent="0.25">
      <c r="A23" s="45"/>
      <c r="B23" s="44" t="s">
        <v>20</v>
      </c>
      <c r="C23" s="43" t="s">
        <v>18</v>
      </c>
      <c r="D23" s="43">
        <v>2</v>
      </c>
      <c r="E23" s="134"/>
      <c r="F23" s="42">
        <f t="shared" si="0"/>
        <v>0</v>
      </c>
      <c r="G23" s="134"/>
      <c r="H23" s="41">
        <f t="shared" si="1"/>
        <v>0</v>
      </c>
      <c r="I23" s="133"/>
    </row>
    <row r="24" spans="1:9" x14ac:dyDescent="0.25">
      <c r="A24" s="45"/>
      <c r="B24" s="44" t="s">
        <v>19</v>
      </c>
      <c r="C24" s="43" t="s">
        <v>18</v>
      </c>
      <c r="D24" s="43">
        <v>2</v>
      </c>
      <c r="E24" s="134"/>
      <c r="F24" s="42">
        <f t="shared" si="0"/>
        <v>0</v>
      </c>
      <c r="G24" s="134"/>
      <c r="H24" s="41">
        <f t="shared" si="1"/>
        <v>0</v>
      </c>
      <c r="I24" s="133"/>
    </row>
    <row r="25" spans="1:9" x14ac:dyDescent="0.25">
      <c r="A25" s="45"/>
      <c r="B25" s="44" t="s">
        <v>17</v>
      </c>
      <c r="C25" s="43" t="s">
        <v>14</v>
      </c>
      <c r="D25" s="43">
        <v>0.05</v>
      </c>
      <c r="E25" s="134"/>
      <c r="F25" s="42">
        <f t="shared" si="0"/>
        <v>0</v>
      </c>
      <c r="G25" s="134"/>
      <c r="H25" s="41">
        <f t="shared" si="1"/>
        <v>0</v>
      </c>
      <c r="I25" s="133"/>
    </row>
    <row r="26" spans="1:9" x14ac:dyDescent="0.25">
      <c r="A26" s="45"/>
      <c r="B26" s="44" t="s">
        <v>16</v>
      </c>
      <c r="C26" s="43" t="s">
        <v>14</v>
      </c>
      <c r="D26" s="43">
        <v>0.05</v>
      </c>
      <c r="E26" s="134"/>
      <c r="F26" s="42">
        <f t="shared" si="0"/>
        <v>0</v>
      </c>
      <c r="G26" s="134"/>
      <c r="H26" s="41">
        <f t="shared" si="1"/>
        <v>0</v>
      </c>
      <c r="I26" s="133"/>
    </row>
    <row r="27" spans="1:9" ht="42.75" x14ac:dyDescent="0.25">
      <c r="A27" s="45"/>
      <c r="B27" s="44" t="s">
        <v>15</v>
      </c>
      <c r="C27" s="43" t="s">
        <v>14</v>
      </c>
      <c r="D27" s="43">
        <v>0.05</v>
      </c>
      <c r="E27" s="134"/>
      <c r="F27" s="42">
        <f t="shared" si="0"/>
        <v>0</v>
      </c>
      <c r="G27" s="134"/>
      <c r="H27" s="41">
        <f t="shared" si="1"/>
        <v>0</v>
      </c>
      <c r="I27" s="133"/>
    </row>
    <row r="28" spans="1:9" ht="15.75" thickBot="1" x14ac:dyDescent="0.3">
      <c r="A28" s="72"/>
      <c r="B28" s="70"/>
      <c r="C28" s="69"/>
      <c r="D28" s="69"/>
      <c r="E28" s="68"/>
      <c r="F28" s="68"/>
      <c r="G28" s="68"/>
      <c r="H28" s="67"/>
      <c r="I28" s="129"/>
    </row>
    <row r="29" spans="1:9" x14ac:dyDescent="0.25">
      <c r="A29" s="32"/>
      <c r="B29" s="33"/>
      <c r="C29" s="32"/>
      <c r="D29" s="32"/>
      <c r="E29" s="31"/>
      <c r="F29" s="31"/>
      <c r="G29" s="31"/>
      <c r="H29" s="31"/>
    </row>
    <row r="30" spans="1:9" x14ac:dyDescent="0.25">
      <c r="A30" s="32"/>
      <c r="B30" s="33"/>
      <c r="C30" s="32"/>
      <c r="D30" s="32"/>
      <c r="E30" s="31"/>
      <c r="F30" s="31"/>
      <c r="G30" s="31"/>
      <c r="H30" s="31"/>
    </row>
    <row r="31" spans="1:9" ht="15.75" thickBot="1" x14ac:dyDescent="0.3">
      <c r="A31" s="30"/>
      <c r="B31" s="29"/>
      <c r="C31" s="28"/>
      <c r="D31" s="2"/>
      <c r="E31" s="2"/>
      <c r="F31" s="27"/>
      <c r="G31" s="3"/>
      <c r="H31" s="2"/>
    </row>
    <row r="32" spans="1:9" x14ac:dyDescent="0.25">
      <c r="A32" s="9"/>
      <c r="B32" s="26"/>
      <c r="C32" s="25"/>
      <c r="D32" s="24" t="s">
        <v>12</v>
      </c>
      <c r="E32" s="24" t="s">
        <v>13</v>
      </c>
      <c r="F32" s="23" t="s">
        <v>12</v>
      </c>
      <c r="G32" s="3"/>
      <c r="H32" s="2"/>
    </row>
    <row r="33" spans="1:8" x14ac:dyDescent="0.25">
      <c r="A33" s="9"/>
      <c r="B33" s="21" t="s">
        <v>11</v>
      </c>
      <c r="C33" s="20"/>
      <c r="D33" s="19" t="s">
        <v>10</v>
      </c>
      <c r="E33" s="22"/>
      <c r="F33" s="18" t="s">
        <v>9</v>
      </c>
      <c r="G33" s="3"/>
      <c r="H33" s="2"/>
    </row>
    <row r="34" spans="1:8" x14ac:dyDescent="0.25">
      <c r="A34" s="9"/>
      <c r="B34" s="21"/>
      <c r="C34" s="20"/>
      <c r="D34" s="19" t="s">
        <v>7</v>
      </c>
      <c r="E34" s="19" t="s">
        <v>8</v>
      </c>
      <c r="F34" s="18" t="s">
        <v>7</v>
      </c>
      <c r="G34" s="3"/>
      <c r="H34" s="2"/>
    </row>
    <row r="35" spans="1:8" x14ac:dyDescent="0.25">
      <c r="A35" s="15"/>
      <c r="B35" s="17" t="s">
        <v>6</v>
      </c>
      <c r="C35" s="16"/>
      <c r="D35" s="12">
        <f>SUM(F7:F27)</f>
        <v>0</v>
      </c>
      <c r="E35" s="11">
        <v>20</v>
      </c>
      <c r="F35" s="10">
        <f>(D35*E35%)+D35</f>
        <v>0</v>
      </c>
      <c r="G35" s="3"/>
      <c r="H35" s="2"/>
    </row>
    <row r="36" spans="1:8" x14ac:dyDescent="0.25">
      <c r="A36" s="15"/>
      <c r="B36" s="17" t="s">
        <v>5</v>
      </c>
      <c r="C36" s="16"/>
      <c r="D36" s="12">
        <f>SUM(H7:H27)</f>
        <v>0</v>
      </c>
      <c r="E36" s="11">
        <v>20</v>
      </c>
      <c r="F36" s="10">
        <f t="shared" ref="F36:F40" si="2">(D36*E36%)+D36</f>
        <v>0</v>
      </c>
      <c r="G36" s="3"/>
      <c r="H36" s="2"/>
    </row>
    <row r="37" spans="1:8" x14ac:dyDescent="0.25">
      <c r="A37" s="15"/>
      <c r="B37" s="14" t="s">
        <v>4</v>
      </c>
      <c r="C37" s="13"/>
      <c r="D37" s="132"/>
      <c r="E37" s="11">
        <v>20</v>
      </c>
      <c r="F37" s="10">
        <f t="shared" si="2"/>
        <v>0</v>
      </c>
      <c r="G37" s="3"/>
      <c r="H37" s="2"/>
    </row>
    <row r="38" spans="1:8" x14ac:dyDescent="0.25">
      <c r="A38" s="15"/>
      <c r="B38" s="17" t="s">
        <v>3</v>
      </c>
      <c r="C38" s="16"/>
      <c r="D38" s="132"/>
      <c r="E38" s="11">
        <v>20</v>
      </c>
      <c r="F38" s="10">
        <f t="shared" si="2"/>
        <v>0</v>
      </c>
      <c r="G38" s="3"/>
      <c r="H38" s="2"/>
    </row>
    <row r="39" spans="1:8" x14ac:dyDescent="0.25">
      <c r="A39" s="15"/>
      <c r="B39" s="14" t="s">
        <v>2</v>
      </c>
      <c r="C39" s="13"/>
      <c r="D39" s="132"/>
      <c r="E39" s="11">
        <v>20</v>
      </c>
      <c r="F39" s="10">
        <f t="shared" si="2"/>
        <v>0</v>
      </c>
      <c r="G39" s="3"/>
      <c r="H39" s="2"/>
    </row>
    <row r="40" spans="1:8" ht="15.75" thickBot="1" x14ac:dyDescent="0.3">
      <c r="A40" s="15"/>
      <c r="B40" s="14" t="s">
        <v>1</v>
      </c>
      <c r="C40" s="13"/>
      <c r="D40" s="132"/>
      <c r="E40" s="11">
        <v>20</v>
      </c>
      <c r="F40" s="10">
        <f t="shared" si="2"/>
        <v>0</v>
      </c>
      <c r="G40" s="3"/>
      <c r="H40" s="2"/>
    </row>
    <row r="41" spans="1:8" ht="15.75" thickBot="1" x14ac:dyDescent="0.3">
      <c r="A41" s="9"/>
      <c r="B41" s="8" t="s">
        <v>0</v>
      </c>
      <c r="C41" s="7"/>
      <c r="D41" s="6">
        <f>SUM(D35:D40)</f>
        <v>0</v>
      </c>
      <c r="E41" s="5"/>
      <c r="F41" s="4">
        <f>SUM(F35:F40)</f>
        <v>0</v>
      </c>
      <c r="G41" s="3"/>
      <c r="H41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&amp;LNázov zákazky:  Doplnenie a úprava elektrickej kabeláže v DÚ a CÚ finančnej správy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Normal="100" workbookViewId="0">
      <selection activeCell="D39" sqref="D39:F39"/>
    </sheetView>
  </sheetViews>
  <sheetFormatPr defaultRowHeight="15" x14ac:dyDescent="0.25"/>
  <cols>
    <col min="1" max="1" width="17.42578125" customWidth="1"/>
    <col min="2" max="2" width="52.140625" customWidth="1"/>
    <col min="3" max="3" width="4.42578125" bestFit="1" customWidth="1"/>
    <col min="4" max="4" width="12.5703125" customWidth="1"/>
    <col min="5" max="5" width="10.5703125" customWidth="1"/>
    <col min="6" max="6" width="13.140625" customWidth="1"/>
    <col min="7" max="7" width="10" bestFit="1" customWidth="1"/>
    <col min="8" max="8" width="10.140625" customWidth="1"/>
    <col min="9" max="9" width="21" customWidth="1"/>
  </cols>
  <sheetData>
    <row r="1" spans="1:9" ht="23.25" x14ac:dyDescent="0.35">
      <c r="A1" s="145" t="s">
        <v>47</v>
      </c>
      <c r="B1" s="145"/>
    </row>
    <row r="2" spans="1:9" ht="18.75" x14ac:dyDescent="0.3">
      <c r="A2" s="76" t="s">
        <v>46</v>
      </c>
      <c r="B2" s="76" t="s">
        <v>207</v>
      </c>
    </row>
    <row r="3" spans="1:9" ht="18.75" x14ac:dyDescent="0.3">
      <c r="A3" s="76" t="s">
        <v>44</v>
      </c>
      <c r="B3" s="76" t="s">
        <v>43</v>
      </c>
    </row>
    <row r="4" spans="1:9" ht="15.75" thickBot="1" x14ac:dyDescent="0.3"/>
    <row r="5" spans="1:9" ht="49.5" x14ac:dyDescent="0.25">
      <c r="A5" s="77" t="s">
        <v>42</v>
      </c>
      <c r="B5" s="78" t="s">
        <v>41</v>
      </c>
      <c r="C5" s="78" t="s">
        <v>40</v>
      </c>
      <c r="D5" s="79" t="s">
        <v>39</v>
      </c>
      <c r="E5" s="79" t="s">
        <v>38</v>
      </c>
      <c r="F5" s="79" t="s">
        <v>37</v>
      </c>
      <c r="G5" s="80" t="s">
        <v>38</v>
      </c>
      <c r="H5" s="81" t="s">
        <v>37</v>
      </c>
      <c r="I5" s="130" t="s">
        <v>214</v>
      </c>
    </row>
    <row r="6" spans="1:9" ht="15.75" thickBot="1" x14ac:dyDescent="0.3">
      <c r="A6" s="82"/>
      <c r="B6" s="83"/>
      <c r="C6" s="83"/>
      <c r="D6" s="84" t="s">
        <v>36</v>
      </c>
      <c r="E6" s="84" t="s">
        <v>35</v>
      </c>
      <c r="F6" s="84" t="s">
        <v>34</v>
      </c>
      <c r="G6" s="85" t="s">
        <v>33</v>
      </c>
      <c r="H6" s="86" t="s">
        <v>32</v>
      </c>
      <c r="I6" s="131" t="s">
        <v>215</v>
      </c>
    </row>
    <row r="7" spans="1:9" ht="29.25" thickTop="1" x14ac:dyDescent="0.25">
      <c r="A7" s="87"/>
      <c r="B7" s="88" t="s">
        <v>135</v>
      </c>
      <c r="C7" s="89" t="s">
        <v>18</v>
      </c>
      <c r="D7" s="89">
        <v>1</v>
      </c>
      <c r="E7" s="140"/>
      <c r="F7" s="90">
        <f>SUM(D7*E7)</f>
        <v>0</v>
      </c>
      <c r="G7" s="140"/>
      <c r="H7" s="91">
        <f>SUM(D7*G7)</f>
        <v>0</v>
      </c>
      <c r="I7" s="133"/>
    </row>
    <row r="8" spans="1:9" x14ac:dyDescent="0.25">
      <c r="A8" s="87" t="s">
        <v>164</v>
      </c>
      <c r="B8" s="88" t="s">
        <v>163</v>
      </c>
      <c r="C8" s="89" t="s">
        <v>18</v>
      </c>
      <c r="D8" s="89">
        <v>6</v>
      </c>
      <c r="E8" s="140"/>
      <c r="F8" s="90">
        <f>SUM(D8*E8)</f>
        <v>0</v>
      </c>
      <c r="G8" s="140"/>
      <c r="H8" s="91">
        <f>SUM(D8*G8)</f>
        <v>0</v>
      </c>
      <c r="I8" s="133"/>
    </row>
    <row r="9" spans="1:9" x14ac:dyDescent="0.25">
      <c r="A9" s="87" t="s">
        <v>162</v>
      </c>
      <c r="B9" s="88" t="s">
        <v>161</v>
      </c>
      <c r="C9" s="89" t="s">
        <v>18</v>
      </c>
      <c r="D9" s="89">
        <v>6</v>
      </c>
      <c r="E9" s="140"/>
      <c r="F9" s="90">
        <f t="shared" ref="F9:F25" si="0">SUM(D9*E9)</f>
        <v>0</v>
      </c>
      <c r="G9" s="140"/>
      <c r="H9" s="91">
        <f t="shared" ref="H9:H25" si="1">SUM(D9*G9)</f>
        <v>0</v>
      </c>
      <c r="I9" s="133"/>
    </row>
    <row r="10" spans="1:9" x14ac:dyDescent="0.25">
      <c r="A10" s="87"/>
      <c r="B10" s="88" t="s">
        <v>30</v>
      </c>
      <c r="C10" s="89" t="s">
        <v>26</v>
      </c>
      <c r="D10" s="89">
        <v>75</v>
      </c>
      <c r="E10" s="140"/>
      <c r="F10" s="90">
        <f t="shared" si="0"/>
        <v>0</v>
      </c>
      <c r="G10" s="140"/>
      <c r="H10" s="91">
        <f t="shared" si="1"/>
        <v>0</v>
      </c>
      <c r="I10" s="133"/>
    </row>
    <row r="11" spans="1:9" x14ac:dyDescent="0.25">
      <c r="A11" s="87"/>
      <c r="B11" s="88" t="s">
        <v>148</v>
      </c>
      <c r="C11" s="89" t="s">
        <v>18</v>
      </c>
      <c r="D11" s="89">
        <v>5</v>
      </c>
      <c r="E11" s="140"/>
      <c r="F11" s="90">
        <f t="shared" si="0"/>
        <v>0</v>
      </c>
      <c r="G11" s="140"/>
      <c r="H11" s="91">
        <f t="shared" si="1"/>
        <v>0</v>
      </c>
      <c r="I11" s="133"/>
    </row>
    <row r="12" spans="1:9" x14ac:dyDescent="0.25">
      <c r="A12" s="87"/>
      <c r="B12" s="88" t="s">
        <v>132</v>
      </c>
      <c r="C12" s="89" t="s">
        <v>26</v>
      </c>
      <c r="D12" s="89">
        <v>4</v>
      </c>
      <c r="E12" s="140"/>
      <c r="F12" s="90">
        <f t="shared" si="0"/>
        <v>0</v>
      </c>
      <c r="G12" s="140"/>
      <c r="H12" s="91">
        <f t="shared" si="1"/>
        <v>0</v>
      </c>
      <c r="I12" s="133"/>
    </row>
    <row r="13" spans="1:9" x14ac:dyDescent="0.25">
      <c r="A13" s="87"/>
      <c r="B13" s="88" t="s">
        <v>131</v>
      </c>
      <c r="C13" s="89" t="s">
        <v>26</v>
      </c>
      <c r="D13" s="89">
        <v>4</v>
      </c>
      <c r="E13" s="140"/>
      <c r="F13" s="90">
        <f t="shared" si="0"/>
        <v>0</v>
      </c>
      <c r="G13" s="140"/>
      <c r="H13" s="91">
        <f t="shared" si="1"/>
        <v>0</v>
      </c>
      <c r="I13" s="133"/>
    </row>
    <row r="14" spans="1:9" x14ac:dyDescent="0.25">
      <c r="A14" s="87"/>
      <c r="B14" s="88" t="s">
        <v>27</v>
      </c>
      <c r="C14" s="89" t="s">
        <v>26</v>
      </c>
      <c r="D14" s="89">
        <v>14</v>
      </c>
      <c r="E14" s="140"/>
      <c r="F14" s="90">
        <f t="shared" si="0"/>
        <v>0</v>
      </c>
      <c r="G14" s="140"/>
      <c r="H14" s="91">
        <f t="shared" si="1"/>
        <v>0</v>
      </c>
      <c r="I14" s="133"/>
    </row>
    <row r="15" spans="1:9" x14ac:dyDescent="0.25">
      <c r="A15" s="87"/>
      <c r="B15" s="88" t="s">
        <v>25</v>
      </c>
      <c r="C15" s="89" t="s">
        <v>18</v>
      </c>
      <c r="D15" s="89">
        <v>60</v>
      </c>
      <c r="E15" s="140"/>
      <c r="F15" s="90">
        <f t="shared" si="0"/>
        <v>0</v>
      </c>
      <c r="G15" s="140"/>
      <c r="H15" s="91">
        <f t="shared" si="1"/>
        <v>0</v>
      </c>
      <c r="I15" s="133"/>
    </row>
    <row r="16" spans="1:9" x14ac:dyDescent="0.25">
      <c r="A16" s="87"/>
      <c r="B16" s="88" t="s">
        <v>24</v>
      </c>
      <c r="C16" s="89" t="s">
        <v>18</v>
      </c>
      <c r="D16" s="89">
        <v>60</v>
      </c>
      <c r="E16" s="140"/>
      <c r="F16" s="90">
        <f t="shared" si="0"/>
        <v>0</v>
      </c>
      <c r="G16" s="140"/>
      <c r="H16" s="91">
        <f t="shared" si="1"/>
        <v>0</v>
      </c>
      <c r="I16" s="133"/>
    </row>
    <row r="17" spans="1:9" ht="28.5" x14ac:dyDescent="0.25">
      <c r="A17" s="87"/>
      <c r="B17" s="88" t="s">
        <v>23</v>
      </c>
      <c r="C17" s="89" t="s">
        <v>18</v>
      </c>
      <c r="D17" s="89">
        <v>15</v>
      </c>
      <c r="E17" s="140"/>
      <c r="F17" s="90">
        <f t="shared" si="0"/>
        <v>0</v>
      </c>
      <c r="G17" s="140"/>
      <c r="H17" s="91">
        <f t="shared" si="1"/>
        <v>0</v>
      </c>
      <c r="I17" s="133"/>
    </row>
    <row r="18" spans="1:9" x14ac:dyDescent="0.25">
      <c r="A18" s="87"/>
      <c r="B18" s="88" t="s">
        <v>128</v>
      </c>
      <c r="C18" s="89" t="s">
        <v>18</v>
      </c>
      <c r="D18" s="89">
        <v>4</v>
      </c>
      <c r="E18" s="140"/>
      <c r="F18" s="90">
        <f t="shared" si="0"/>
        <v>0</v>
      </c>
      <c r="G18" s="140"/>
      <c r="H18" s="91">
        <f t="shared" si="1"/>
        <v>0</v>
      </c>
      <c r="I18" s="133"/>
    </row>
    <row r="19" spans="1:9" x14ac:dyDescent="0.25">
      <c r="A19" s="87"/>
      <c r="B19" s="88" t="s">
        <v>22</v>
      </c>
      <c r="C19" s="89" t="s">
        <v>18</v>
      </c>
      <c r="D19" s="89">
        <v>2</v>
      </c>
      <c r="E19" s="140"/>
      <c r="F19" s="90">
        <f t="shared" si="0"/>
        <v>0</v>
      </c>
      <c r="G19" s="140"/>
      <c r="H19" s="91">
        <f t="shared" si="1"/>
        <v>0</v>
      </c>
      <c r="I19" s="133"/>
    </row>
    <row r="20" spans="1:9" x14ac:dyDescent="0.25">
      <c r="A20" s="87"/>
      <c r="B20" s="88" t="s">
        <v>21</v>
      </c>
      <c r="C20" s="89" t="s">
        <v>18</v>
      </c>
      <c r="D20" s="89">
        <v>2</v>
      </c>
      <c r="E20" s="140"/>
      <c r="F20" s="90">
        <f t="shared" si="0"/>
        <v>0</v>
      </c>
      <c r="G20" s="140"/>
      <c r="H20" s="91">
        <f t="shared" si="1"/>
        <v>0</v>
      </c>
      <c r="I20" s="133"/>
    </row>
    <row r="21" spans="1:9" x14ac:dyDescent="0.25">
      <c r="A21" s="87"/>
      <c r="B21" s="88" t="s">
        <v>20</v>
      </c>
      <c r="C21" s="89" t="s">
        <v>18</v>
      </c>
      <c r="D21" s="89">
        <v>7</v>
      </c>
      <c r="E21" s="140"/>
      <c r="F21" s="90">
        <f t="shared" si="0"/>
        <v>0</v>
      </c>
      <c r="G21" s="140"/>
      <c r="H21" s="91">
        <f t="shared" si="1"/>
        <v>0</v>
      </c>
      <c r="I21" s="133"/>
    </row>
    <row r="22" spans="1:9" x14ac:dyDescent="0.25">
      <c r="A22" s="87"/>
      <c r="B22" s="88" t="s">
        <v>19</v>
      </c>
      <c r="C22" s="89" t="s">
        <v>18</v>
      </c>
      <c r="D22" s="89">
        <v>7</v>
      </c>
      <c r="E22" s="140"/>
      <c r="F22" s="90">
        <f t="shared" si="0"/>
        <v>0</v>
      </c>
      <c r="G22" s="140"/>
      <c r="H22" s="91">
        <f t="shared" si="1"/>
        <v>0</v>
      </c>
      <c r="I22" s="133"/>
    </row>
    <row r="23" spans="1:9" x14ac:dyDescent="0.25">
      <c r="A23" s="87"/>
      <c r="B23" s="88" t="s">
        <v>17</v>
      </c>
      <c r="C23" s="89" t="s">
        <v>14</v>
      </c>
      <c r="D23" s="89">
        <v>0.05</v>
      </c>
      <c r="E23" s="140"/>
      <c r="F23" s="90">
        <f t="shared" si="0"/>
        <v>0</v>
      </c>
      <c r="G23" s="140"/>
      <c r="H23" s="91">
        <f t="shared" si="1"/>
        <v>0</v>
      </c>
      <c r="I23" s="133"/>
    </row>
    <row r="24" spans="1:9" x14ac:dyDescent="0.25">
      <c r="A24" s="87"/>
      <c r="B24" s="88" t="s">
        <v>16</v>
      </c>
      <c r="C24" s="89" t="s">
        <v>14</v>
      </c>
      <c r="D24" s="89">
        <v>0.05</v>
      </c>
      <c r="E24" s="140"/>
      <c r="F24" s="90">
        <f t="shared" si="0"/>
        <v>0</v>
      </c>
      <c r="G24" s="140"/>
      <c r="H24" s="91">
        <f t="shared" si="1"/>
        <v>0</v>
      </c>
      <c r="I24" s="133"/>
    </row>
    <row r="25" spans="1:9" ht="42.75" x14ac:dyDescent="0.25">
      <c r="A25" s="87"/>
      <c r="B25" s="88" t="s">
        <v>15</v>
      </c>
      <c r="C25" s="89" t="s">
        <v>14</v>
      </c>
      <c r="D25" s="89">
        <v>0.05</v>
      </c>
      <c r="E25" s="140"/>
      <c r="F25" s="90">
        <f t="shared" si="0"/>
        <v>0</v>
      </c>
      <c r="G25" s="140"/>
      <c r="H25" s="91">
        <f t="shared" si="1"/>
        <v>0</v>
      </c>
      <c r="I25" s="133"/>
    </row>
    <row r="26" spans="1:9" ht="15.75" thickBot="1" x14ac:dyDescent="0.3">
      <c r="A26" s="92"/>
      <c r="B26" s="93"/>
      <c r="C26" s="94"/>
      <c r="D26" s="94"/>
      <c r="E26" s="95"/>
      <c r="F26" s="95"/>
      <c r="G26" s="95"/>
      <c r="H26" s="96"/>
      <c r="I26" s="129"/>
    </row>
    <row r="27" spans="1:9" x14ac:dyDescent="0.25">
      <c r="A27" s="97"/>
      <c r="B27" s="98"/>
      <c r="C27" s="97"/>
      <c r="D27" s="97"/>
      <c r="E27" s="99"/>
      <c r="F27" s="99"/>
      <c r="G27" s="99"/>
      <c r="H27" s="99"/>
    </row>
    <row r="28" spans="1:9" x14ac:dyDescent="0.25">
      <c r="A28" s="97"/>
      <c r="B28" s="98"/>
      <c r="C28" s="97"/>
      <c r="D28" s="97"/>
      <c r="E28" s="99"/>
      <c r="F28" s="99"/>
      <c r="G28" s="99"/>
      <c r="H28" s="99"/>
    </row>
    <row r="29" spans="1:9" ht="15.75" thickBot="1" x14ac:dyDescent="0.3">
      <c r="A29" s="100"/>
      <c r="B29" s="101"/>
      <c r="C29" s="102"/>
      <c r="D29" s="103"/>
      <c r="E29" s="103"/>
      <c r="F29" s="104"/>
      <c r="G29" s="105"/>
      <c r="H29" s="103"/>
    </row>
    <row r="30" spans="1:9" x14ac:dyDescent="0.25">
      <c r="A30" s="106"/>
      <c r="B30" s="107"/>
      <c r="C30" s="108"/>
      <c r="D30" s="109" t="s">
        <v>12</v>
      </c>
      <c r="E30" s="109" t="s">
        <v>13</v>
      </c>
      <c r="F30" s="110" t="s">
        <v>12</v>
      </c>
      <c r="G30" s="105"/>
      <c r="H30" s="103"/>
    </row>
    <row r="31" spans="1:9" x14ac:dyDescent="0.25">
      <c r="A31" s="106"/>
      <c r="B31" s="111" t="s">
        <v>11</v>
      </c>
      <c r="C31" s="112"/>
      <c r="D31" s="113" t="s">
        <v>10</v>
      </c>
      <c r="E31" s="114"/>
      <c r="F31" s="115" t="s">
        <v>9</v>
      </c>
      <c r="G31" s="105"/>
      <c r="H31" s="103"/>
    </row>
    <row r="32" spans="1:9" x14ac:dyDescent="0.25">
      <c r="A32" s="106"/>
      <c r="B32" s="111"/>
      <c r="C32" s="112"/>
      <c r="D32" s="113" t="s">
        <v>7</v>
      </c>
      <c r="E32" s="113" t="s">
        <v>8</v>
      </c>
      <c r="F32" s="115" t="s">
        <v>7</v>
      </c>
      <c r="G32" s="105"/>
      <c r="H32" s="103"/>
    </row>
    <row r="33" spans="1:8" x14ac:dyDescent="0.25">
      <c r="A33" s="116"/>
      <c r="B33" s="117" t="s">
        <v>6</v>
      </c>
      <c r="C33" s="118"/>
      <c r="D33" s="119">
        <f>SUM(F7:F25)</f>
        <v>0</v>
      </c>
      <c r="E33" s="120">
        <v>20</v>
      </c>
      <c r="F33" s="10">
        <f>(D33*E33%)+D33</f>
        <v>0</v>
      </c>
      <c r="G33" s="105"/>
      <c r="H33" s="103"/>
    </row>
    <row r="34" spans="1:8" x14ac:dyDescent="0.25">
      <c r="A34" s="116"/>
      <c r="B34" s="117" t="s">
        <v>5</v>
      </c>
      <c r="C34" s="118"/>
      <c r="D34" s="119">
        <f>SUM(H7:H26)</f>
        <v>0</v>
      </c>
      <c r="E34" s="120">
        <v>20</v>
      </c>
      <c r="F34" s="10">
        <f t="shared" ref="F34:F38" si="2">(D34*E34%)+D34</f>
        <v>0</v>
      </c>
      <c r="G34" s="105"/>
      <c r="H34" s="103"/>
    </row>
    <row r="35" spans="1:8" x14ac:dyDescent="0.25">
      <c r="A35" s="116"/>
      <c r="B35" s="122" t="s">
        <v>4</v>
      </c>
      <c r="C35" s="123"/>
      <c r="D35" s="139"/>
      <c r="E35" s="120">
        <v>20</v>
      </c>
      <c r="F35" s="10">
        <f t="shared" si="2"/>
        <v>0</v>
      </c>
      <c r="G35" s="105"/>
      <c r="H35" s="103"/>
    </row>
    <row r="36" spans="1:8" x14ac:dyDescent="0.25">
      <c r="A36" s="116"/>
      <c r="B36" s="117" t="s">
        <v>3</v>
      </c>
      <c r="C36" s="118"/>
      <c r="D36" s="139"/>
      <c r="E36" s="120">
        <v>20</v>
      </c>
      <c r="F36" s="10">
        <f t="shared" si="2"/>
        <v>0</v>
      </c>
      <c r="G36" s="105"/>
      <c r="H36" s="103"/>
    </row>
    <row r="37" spans="1:8" x14ac:dyDescent="0.25">
      <c r="A37" s="116"/>
      <c r="B37" s="122" t="s">
        <v>2</v>
      </c>
      <c r="C37" s="123"/>
      <c r="D37" s="139"/>
      <c r="E37" s="120">
        <v>20</v>
      </c>
      <c r="F37" s="10">
        <f t="shared" si="2"/>
        <v>0</v>
      </c>
      <c r="G37" s="105"/>
      <c r="H37" s="103"/>
    </row>
    <row r="38" spans="1:8" ht="15.75" thickBot="1" x14ac:dyDescent="0.3">
      <c r="A38" s="116"/>
      <c r="B38" s="122" t="s">
        <v>1</v>
      </c>
      <c r="C38" s="123"/>
      <c r="D38" s="139"/>
      <c r="E38" s="120">
        <v>20</v>
      </c>
      <c r="F38" s="10">
        <f t="shared" si="2"/>
        <v>0</v>
      </c>
      <c r="G38" s="105"/>
      <c r="H38" s="103"/>
    </row>
    <row r="39" spans="1:8" ht="15.75" thickBot="1" x14ac:dyDescent="0.3">
      <c r="A39" s="106"/>
      <c r="B39" s="124" t="s">
        <v>0</v>
      </c>
      <c r="C39" s="125"/>
      <c r="D39" s="126">
        <f>SUM(D33:D38)</f>
        <v>0</v>
      </c>
      <c r="E39" s="127"/>
      <c r="F39" s="128">
        <f>SUM(F33:F38)</f>
        <v>0</v>
      </c>
      <c r="G39" s="105"/>
      <c r="H39" s="10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&amp;LNázov zákazky:  Doplnenie a úprava elektrickej kabeláže v DÚ a CÚ finančnej správy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sqref="A1:B1"/>
    </sheetView>
  </sheetViews>
  <sheetFormatPr defaultRowHeight="15" x14ac:dyDescent="0.25"/>
  <cols>
    <col min="1" max="1" width="17.42578125" customWidth="1"/>
    <col min="2" max="2" width="52.140625" customWidth="1"/>
    <col min="3" max="3" width="4.42578125" bestFit="1" customWidth="1"/>
    <col min="4" max="4" width="12.5703125" customWidth="1"/>
    <col min="5" max="5" width="10.5703125" customWidth="1"/>
    <col min="6" max="6" width="13.140625" customWidth="1"/>
    <col min="7" max="7" width="10" bestFit="1" customWidth="1"/>
    <col min="8" max="8" width="10.140625" customWidth="1"/>
    <col min="9" max="9" width="21" customWidth="1"/>
  </cols>
  <sheetData>
    <row r="1" spans="1:9" ht="23.25" x14ac:dyDescent="0.35">
      <c r="A1" s="145" t="s">
        <v>47</v>
      </c>
      <c r="B1" s="145"/>
    </row>
    <row r="2" spans="1:9" ht="18.75" x14ac:dyDescent="0.3">
      <c r="A2" s="76" t="s">
        <v>46</v>
      </c>
      <c r="B2" s="76" t="s">
        <v>208</v>
      </c>
    </row>
    <row r="3" spans="1:9" ht="18.75" x14ac:dyDescent="0.3">
      <c r="A3" s="76" t="s">
        <v>44</v>
      </c>
      <c r="B3" s="76" t="s">
        <v>43</v>
      </c>
    </row>
    <row r="4" spans="1:9" ht="15.75" thickBot="1" x14ac:dyDescent="0.3"/>
    <row r="5" spans="1:9" ht="49.5" x14ac:dyDescent="0.25">
      <c r="A5" s="77" t="s">
        <v>42</v>
      </c>
      <c r="B5" s="78" t="s">
        <v>41</v>
      </c>
      <c r="C5" s="78" t="s">
        <v>40</v>
      </c>
      <c r="D5" s="79" t="s">
        <v>39</v>
      </c>
      <c r="E5" s="79" t="s">
        <v>38</v>
      </c>
      <c r="F5" s="79" t="s">
        <v>37</v>
      </c>
      <c r="G5" s="80" t="s">
        <v>38</v>
      </c>
      <c r="H5" s="81" t="s">
        <v>37</v>
      </c>
      <c r="I5" s="130" t="s">
        <v>214</v>
      </c>
    </row>
    <row r="6" spans="1:9" ht="15.75" thickBot="1" x14ac:dyDescent="0.3">
      <c r="A6" s="82"/>
      <c r="B6" s="83"/>
      <c r="C6" s="83"/>
      <c r="D6" s="84" t="s">
        <v>36</v>
      </c>
      <c r="E6" s="84" t="s">
        <v>35</v>
      </c>
      <c r="F6" s="84" t="s">
        <v>34</v>
      </c>
      <c r="G6" s="85" t="s">
        <v>33</v>
      </c>
      <c r="H6" s="86" t="s">
        <v>32</v>
      </c>
      <c r="I6" s="131" t="s">
        <v>215</v>
      </c>
    </row>
    <row r="7" spans="1:9" ht="29.25" thickTop="1" x14ac:dyDescent="0.25">
      <c r="A7" s="87"/>
      <c r="B7" s="88" t="s">
        <v>135</v>
      </c>
      <c r="C7" s="89" t="s">
        <v>18</v>
      </c>
      <c r="D7" s="89">
        <v>2</v>
      </c>
      <c r="E7" s="140"/>
      <c r="F7" s="90">
        <f>SUM(D7*E7)</f>
        <v>0</v>
      </c>
      <c r="G7" s="140"/>
      <c r="H7" s="91">
        <f>SUM(D7*G7)</f>
        <v>0</v>
      </c>
      <c r="I7" s="133"/>
    </row>
    <row r="8" spans="1:9" x14ac:dyDescent="0.25">
      <c r="A8" s="87" t="s">
        <v>210</v>
      </c>
      <c r="B8" s="88" t="s">
        <v>163</v>
      </c>
      <c r="C8" s="89" t="s">
        <v>18</v>
      </c>
      <c r="D8" s="89">
        <v>8</v>
      </c>
      <c r="E8" s="140"/>
      <c r="F8" s="90">
        <f>SUM(D8*E8)</f>
        <v>0</v>
      </c>
      <c r="G8" s="140"/>
      <c r="H8" s="91">
        <f>SUM(D8*G8)</f>
        <v>0</v>
      </c>
      <c r="I8" s="133"/>
    </row>
    <row r="9" spans="1:9" x14ac:dyDescent="0.25">
      <c r="A9" s="87" t="s">
        <v>211</v>
      </c>
      <c r="B9" s="88" t="s">
        <v>153</v>
      </c>
      <c r="C9" s="89" t="s">
        <v>18</v>
      </c>
      <c r="D9" s="89">
        <v>2</v>
      </c>
      <c r="E9" s="140"/>
      <c r="F9" s="90">
        <f t="shared" ref="F9:F28" si="0">SUM(D9*E9)</f>
        <v>0</v>
      </c>
      <c r="G9" s="140"/>
      <c r="H9" s="91">
        <f t="shared" ref="H9:H28" si="1">SUM(D9*G9)</f>
        <v>0</v>
      </c>
      <c r="I9" s="133"/>
    </row>
    <row r="10" spans="1:9" x14ac:dyDescent="0.25">
      <c r="A10" s="87" t="s">
        <v>162</v>
      </c>
      <c r="B10" s="88" t="s">
        <v>161</v>
      </c>
      <c r="C10" s="89" t="s">
        <v>18</v>
      </c>
      <c r="D10" s="89">
        <v>8</v>
      </c>
      <c r="E10" s="140"/>
      <c r="F10" s="90">
        <f t="shared" si="0"/>
        <v>0</v>
      </c>
      <c r="G10" s="140"/>
      <c r="H10" s="91">
        <f t="shared" si="1"/>
        <v>0</v>
      </c>
      <c r="I10" s="133"/>
    </row>
    <row r="11" spans="1:9" x14ac:dyDescent="0.25">
      <c r="A11" s="87" t="s">
        <v>152</v>
      </c>
      <c r="B11" s="88" t="s">
        <v>151</v>
      </c>
      <c r="C11" s="89" t="s">
        <v>18</v>
      </c>
      <c r="D11" s="89">
        <v>2</v>
      </c>
      <c r="E11" s="140"/>
      <c r="F11" s="90">
        <f t="shared" si="0"/>
        <v>0</v>
      </c>
      <c r="G11" s="140"/>
      <c r="H11" s="91">
        <f t="shared" si="1"/>
        <v>0</v>
      </c>
      <c r="I11" s="133"/>
    </row>
    <row r="12" spans="1:9" x14ac:dyDescent="0.25">
      <c r="A12" s="87"/>
      <c r="B12" s="88" t="s">
        <v>212</v>
      </c>
      <c r="C12" s="89" t="s">
        <v>26</v>
      </c>
      <c r="D12" s="89">
        <v>15</v>
      </c>
      <c r="E12" s="140"/>
      <c r="F12" s="90">
        <f t="shared" si="0"/>
        <v>0</v>
      </c>
      <c r="G12" s="140"/>
      <c r="H12" s="91">
        <f t="shared" si="1"/>
        <v>0</v>
      </c>
      <c r="I12" s="133"/>
    </row>
    <row r="13" spans="1:9" x14ac:dyDescent="0.25">
      <c r="A13" s="87"/>
      <c r="B13" s="88" t="s">
        <v>30</v>
      </c>
      <c r="C13" s="89" t="s">
        <v>26</v>
      </c>
      <c r="D13" s="89">
        <v>100</v>
      </c>
      <c r="E13" s="140"/>
      <c r="F13" s="90">
        <f t="shared" si="0"/>
        <v>0</v>
      </c>
      <c r="G13" s="140"/>
      <c r="H13" s="91">
        <f t="shared" si="1"/>
        <v>0</v>
      </c>
      <c r="I13" s="133"/>
    </row>
    <row r="14" spans="1:9" x14ac:dyDescent="0.25">
      <c r="A14" s="87"/>
      <c r="B14" s="88" t="s">
        <v>148</v>
      </c>
      <c r="C14" s="89" t="s">
        <v>18</v>
      </c>
      <c r="D14" s="89">
        <v>4</v>
      </c>
      <c r="E14" s="140"/>
      <c r="F14" s="90">
        <f t="shared" si="0"/>
        <v>0</v>
      </c>
      <c r="G14" s="140"/>
      <c r="H14" s="91">
        <f t="shared" si="1"/>
        <v>0</v>
      </c>
      <c r="I14" s="133"/>
    </row>
    <row r="15" spans="1:9" x14ac:dyDescent="0.25">
      <c r="A15" s="87"/>
      <c r="B15" s="88" t="s">
        <v>132</v>
      </c>
      <c r="C15" s="89" t="s">
        <v>26</v>
      </c>
      <c r="D15" s="89">
        <v>6</v>
      </c>
      <c r="E15" s="140"/>
      <c r="F15" s="90">
        <f t="shared" si="0"/>
        <v>0</v>
      </c>
      <c r="G15" s="140"/>
      <c r="H15" s="91">
        <f t="shared" si="1"/>
        <v>0</v>
      </c>
      <c r="I15" s="133"/>
    </row>
    <row r="16" spans="1:9" x14ac:dyDescent="0.25">
      <c r="A16" s="87"/>
      <c r="B16" s="88" t="s">
        <v>131</v>
      </c>
      <c r="C16" s="89" t="s">
        <v>26</v>
      </c>
      <c r="D16" s="89">
        <v>6</v>
      </c>
      <c r="E16" s="140"/>
      <c r="F16" s="90">
        <f t="shared" si="0"/>
        <v>0</v>
      </c>
      <c r="G16" s="140"/>
      <c r="H16" s="91">
        <f t="shared" si="1"/>
        <v>0</v>
      </c>
      <c r="I16" s="133"/>
    </row>
    <row r="17" spans="1:9" x14ac:dyDescent="0.25">
      <c r="A17" s="87"/>
      <c r="B17" s="88" t="s">
        <v>27</v>
      </c>
      <c r="C17" s="89" t="s">
        <v>26</v>
      </c>
      <c r="D17" s="89">
        <v>6</v>
      </c>
      <c r="E17" s="140"/>
      <c r="F17" s="90">
        <f t="shared" si="0"/>
        <v>0</v>
      </c>
      <c r="G17" s="140"/>
      <c r="H17" s="91">
        <f t="shared" si="1"/>
        <v>0</v>
      </c>
      <c r="I17" s="133"/>
    </row>
    <row r="18" spans="1:9" x14ac:dyDescent="0.25">
      <c r="A18" s="87"/>
      <c r="B18" s="88" t="s">
        <v>25</v>
      </c>
      <c r="C18" s="89" t="s">
        <v>18</v>
      </c>
      <c r="D18" s="89">
        <v>30</v>
      </c>
      <c r="E18" s="140"/>
      <c r="F18" s="90">
        <f t="shared" si="0"/>
        <v>0</v>
      </c>
      <c r="G18" s="140"/>
      <c r="H18" s="91">
        <f t="shared" si="1"/>
        <v>0</v>
      </c>
      <c r="I18" s="133"/>
    </row>
    <row r="19" spans="1:9" x14ac:dyDescent="0.25">
      <c r="A19" s="87"/>
      <c r="B19" s="88" t="s">
        <v>24</v>
      </c>
      <c r="C19" s="89" t="s">
        <v>18</v>
      </c>
      <c r="D19" s="89">
        <v>30</v>
      </c>
      <c r="E19" s="140"/>
      <c r="F19" s="90">
        <f t="shared" si="0"/>
        <v>0</v>
      </c>
      <c r="G19" s="140"/>
      <c r="H19" s="91">
        <f t="shared" si="1"/>
        <v>0</v>
      </c>
      <c r="I19" s="133"/>
    </row>
    <row r="20" spans="1:9" ht="28.5" x14ac:dyDescent="0.25">
      <c r="A20" s="87"/>
      <c r="B20" s="88" t="s">
        <v>23</v>
      </c>
      <c r="C20" s="89" t="s">
        <v>18</v>
      </c>
      <c r="D20" s="89">
        <v>12</v>
      </c>
      <c r="E20" s="140"/>
      <c r="F20" s="90">
        <f t="shared" si="0"/>
        <v>0</v>
      </c>
      <c r="G20" s="140"/>
      <c r="H20" s="91">
        <f t="shared" si="1"/>
        <v>0</v>
      </c>
      <c r="I20" s="133"/>
    </row>
    <row r="21" spans="1:9" x14ac:dyDescent="0.25">
      <c r="A21" s="87"/>
      <c r="B21" s="88" t="s">
        <v>128</v>
      </c>
      <c r="C21" s="89" t="s">
        <v>18</v>
      </c>
      <c r="D21" s="89">
        <v>1</v>
      </c>
      <c r="E21" s="140"/>
      <c r="F21" s="90">
        <f t="shared" si="0"/>
        <v>0</v>
      </c>
      <c r="G21" s="140"/>
      <c r="H21" s="91">
        <f t="shared" si="1"/>
        <v>0</v>
      </c>
      <c r="I21" s="133"/>
    </row>
    <row r="22" spans="1:9" x14ac:dyDescent="0.25">
      <c r="A22" s="87"/>
      <c r="B22" s="88" t="s">
        <v>22</v>
      </c>
      <c r="C22" s="89" t="s">
        <v>18</v>
      </c>
      <c r="D22" s="89">
        <v>2</v>
      </c>
      <c r="E22" s="140"/>
      <c r="F22" s="90">
        <f t="shared" si="0"/>
        <v>0</v>
      </c>
      <c r="G22" s="140"/>
      <c r="H22" s="91">
        <f t="shared" si="1"/>
        <v>0</v>
      </c>
      <c r="I22" s="133"/>
    </row>
    <row r="23" spans="1:9" x14ac:dyDescent="0.25">
      <c r="A23" s="87"/>
      <c r="B23" s="88" t="s">
        <v>21</v>
      </c>
      <c r="C23" s="89" t="s">
        <v>18</v>
      </c>
      <c r="D23" s="89">
        <v>2</v>
      </c>
      <c r="E23" s="140"/>
      <c r="F23" s="90">
        <f t="shared" si="0"/>
        <v>0</v>
      </c>
      <c r="G23" s="140"/>
      <c r="H23" s="91">
        <f t="shared" si="1"/>
        <v>0</v>
      </c>
      <c r="I23" s="133"/>
    </row>
    <row r="24" spans="1:9" x14ac:dyDescent="0.25">
      <c r="A24" s="87"/>
      <c r="B24" s="88" t="s">
        <v>20</v>
      </c>
      <c r="C24" s="89" t="s">
        <v>18</v>
      </c>
      <c r="D24" s="89">
        <v>16</v>
      </c>
      <c r="E24" s="140"/>
      <c r="F24" s="90">
        <f t="shared" si="0"/>
        <v>0</v>
      </c>
      <c r="G24" s="140"/>
      <c r="H24" s="91">
        <f t="shared" si="1"/>
        <v>0</v>
      </c>
      <c r="I24" s="133"/>
    </row>
    <row r="25" spans="1:9" x14ac:dyDescent="0.25">
      <c r="A25" s="87"/>
      <c r="B25" s="88" t="s">
        <v>19</v>
      </c>
      <c r="C25" s="89" t="s">
        <v>18</v>
      </c>
      <c r="D25" s="89">
        <v>16</v>
      </c>
      <c r="E25" s="140"/>
      <c r="F25" s="90">
        <f t="shared" si="0"/>
        <v>0</v>
      </c>
      <c r="G25" s="140"/>
      <c r="H25" s="91">
        <f t="shared" si="1"/>
        <v>0</v>
      </c>
      <c r="I25" s="133"/>
    </row>
    <row r="26" spans="1:9" x14ac:dyDescent="0.25">
      <c r="A26" s="87"/>
      <c r="B26" s="88" t="s">
        <v>17</v>
      </c>
      <c r="C26" s="89" t="s">
        <v>14</v>
      </c>
      <c r="D26" s="89">
        <v>0.05</v>
      </c>
      <c r="E26" s="140"/>
      <c r="F26" s="90">
        <f t="shared" si="0"/>
        <v>0</v>
      </c>
      <c r="G26" s="140"/>
      <c r="H26" s="91">
        <f t="shared" si="1"/>
        <v>0</v>
      </c>
      <c r="I26" s="133"/>
    </row>
    <row r="27" spans="1:9" x14ac:dyDescent="0.25">
      <c r="A27" s="87"/>
      <c r="B27" s="88" t="s">
        <v>16</v>
      </c>
      <c r="C27" s="89" t="s">
        <v>14</v>
      </c>
      <c r="D27" s="89">
        <v>0.05</v>
      </c>
      <c r="E27" s="140"/>
      <c r="F27" s="90">
        <f t="shared" si="0"/>
        <v>0</v>
      </c>
      <c r="G27" s="140"/>
      <c r="H27" s="91">
        <f t="shared" si="1"/>
        <v>0</v>
      </c>
      <c r="I27" s="133"/>
    </row>
    <row r="28" spans="1:9" ht="42.75" x14ac:dyDescent="0.25">
      <c r="A28" s="87"/>
      <c r="B28" s="88" t="s">
        <v>15</v>
      </c>
      <c r="C28" s="89" t="s">
        <v>14</v>
      </c>
      <c r="D28" s="89">
        <v>0.05</v>
      </c>
      <c r="E28" s="140"/>
      <c r="F28" s="90">
        <f t="shared" si="0"/>
        <v>0</v>
      </c>
      <c r="G28" s="140"/>
      <c r="H28" s="91">
        <f t="shared" si="1"/>
        <v>0</v>
      </c>
      <c r="I28" s="133"/>
    </row>
    <row r="29" spans="1:9" ht="15.75" thickBot="1" x14ac:dyDescent="0.3">
      <c r="A29" s="92"/>
      <c r="B29" s="93"/>
      <c r="C29" s="94"/>
      <c r="D29" s="94"/>
      <c r="E29" s="95"/>
      <c r="F29" s="95"/>
      <c r="G29" s="95"/>
      <c r="H29" s="96"/>
      <c r="I29" s="129"/>
    </row>
    <row r="30" spans="1:9" x14ac:dyDescent="0.25">
      <c r="A30" s="97"/>
      <c r="B30" s="98"/>
      <c r="C30" s="97"/>
      <c r="D30" s="97"/>
      <c r="E30" s="99"/>
      <c r="F30" s="99"/>
      <c r="G30" s="99"/>
      <c r="H30" s="99"/>
    </row>
    <row r="31" spans="1:9" x14ac:dyDescent="0.25">
      <c r="A31" s="97"/>
      <c r="B31" s="98"/>
      <c r="C31" s="97"/>
      <c r="D31" s="97"/>
      <c r="E31" s="99"/>
      <c r="F31" s="99"/>
      <c r="G31" s="99"/>
      <c r="H31" s="99"/>
    </row>
    <row r="32" spans="1:9" ht="15.75" thickBot="1" x14ac:dyDescent="0.3">
      <c r="A32" s="100"/>
      <c r="B32" s="101"/>
      <c r="C32" s="102"/>
      <c r="D32" s="103"/>
      <c r="E32" s="103"/>
      <c r="F32" s="104"/>
      <c r="G32" s="105"/>
      <c r="H32" s="103"/>
    </row>
    <row r="33" spans="1:8" x14ac:dyDescent="0.25">
      <c r="A33" s="106"/>
      <c r="B33" s="107"/>
      <c r="C33" s="108"/>
      <c r="D33" s="109" t="s">
        <v>12</v>
      </c>
      <c r="E33" s="109" t="s">
        <v>13</v>
      </c>
      <c r="F33" s="110" t="s">
        <v>12</v>
      </c>
      <c r="G33" s="105"/>
      <c r="H33" s="103"/>
    </row>
    <row r="34" spans="1:8" x14ac:dyDescent="0.25">
      <c r="A34" s="106"/>
      <c r="B34" s="111" t="s">
        <v>11</v>
      </c>
      <c r="C34" s="112"/>
      <c r="D34" s="113" t="s">
        <v>10</v>
      </c>
      <c r="E34" s="114"/>
      <c r="F34" s="115" t="s">
        <v>9</v>
      </c>
      <c r="G34" s="105"/>
      <c r="H34" s="103"/>
    </row>
    <row r="35" spans="1:8" x14ac:dyDescent="0.25">
      <c r="A35" s="106"/>
      <c r="B35" s="111"/>
      <c r="C35" s="112"/>
      <c r="D35" s="113" t="s">
        <v>7</v>
      </c>
      <c r="E35" s="113" t="s">
        <v>8</v>
      </c>
      <c r="F35" s="115" t="s">
        <v>7</v>
      </c>
      <c r="G35" s="105"/>
      <c r="H35" s="103"/>
    </row>
    <row r="36" spans="1:8" x14ac:dyDescent="0.25">
      <c r="A36" s="116"/>
      <c r="B36" s="117" t="s">
        <v>6</v>
      </c>
      <c r="C36" s="118"/>
      <c r="D36" s="119">
        <f>SUM(F7:F28)</f>
        <v>0</v>
      </c>
      <c r="E36" s="120">
        <v>20</v>
      </c>
      <c r="F36" s="121">
        <f>(D36*E36%)+D36</f>
        <v>0</v>
      </c>
      <c r="G36" s="105"/>
      <c r="H36" s="103"/>
    </row>
    <row r="37" spans="1:8" x14ac:dyDescent="0.25">
      <c r="A37" s="116"/>
      <c r="B37" s="117" t="s">
        <v>5</v>
      </c>
      <c r="C37" s="118"/>
      <c r="D37" s="119">
        <f>SUM(H7:H28)</f>
        <v>0</v>
      </c>
      <c r="E37" s="120">
        <v>20</v>
      </c>
      <c r="F37" s="121">
        <f>(D37*E37%)+D37</f>
        <v>0</v>
      </c>
      <c r="G37" s="105"/>
      <c r="H37" s="103"/>
    </row>
    <row r="38" spans="1:8" x14ac:dyDescent="0.25">
      <c r="A38" s="116"/>
      <c r="B38" s="122" t="s">
        <v>4</v>
      </c>
      <c r="C38" s="123"/>
      <c r="D38" s="139"/>
      <c r="E38" s="120">
        <v>20</v>
      </c>
      <c r="F38" s="121">
        <f t="shared" ref="F37:F41" si="2">(D38*E38%)+D38</f>
        <v>0</v>
      </c>
      <c r="G38" s="105"/>
      <c r="H38" s="103"/>
    </row>
    <row r="39" spans="1:8" x14ac:dyDescent="0.25">
      <c r="A39" s="116"/>
      <c r="B39" s="117" t="s">
        <v>3</v>
      </c>
      <c r="C39" s="118"/>
      <c r="D39" s="139"/>
      <c r="E39" s="120">
        <v>20</v>
      </c>
      <c r="F39" s="121">
        <f t="shared" si="2"/>
        <v>0</v>
      </c>
      <c r="G39" s="105"/>
      <c r="H39" s="103"/>
    </row>
    <row r="40" spans="1:8" x14ac:dyDescent="0.25">
      <c r="A40" s="116"/>
      <c r="B40" s="122" t="s">
        <v>2</v>
      </c>
      <c r="C40" s="123"/>
      <c r="D40" s="139"/>
      <c r="E40" s="120">
        <v>20</v>
      </c>
      <c r="F40" s="121">
        <f t="shared" si="2"/>
        <v>0</v>
      </c>
      <c r="G40" s="105"/>
      <c r="H40" s="103"/>
    </row>
    <row r="41" spans="1:8" ht="15.75" thickBot="1" x14ac:dyDescent="0.3">
      <c r="A41" s="116"/>
      <c r="B41" s="122" t="s">
        <v>1</v>
      </c>
      <c r="C41" s="123"/>
      <c r="D41" s="139"/>
      <c r="E41" s="120">
        <v>20</v>
      </c>
      <c r="F41" s="121">
        <f t="shared" si="2"/>
        <v>0</v>
      </c>
      <c r="G41" s="105"/>
      <c r="H41" s="103"/>
    </row>
    <row r="42" spans="1:8" ht="15.75" thickBot="1" x14ac:dyDescent="0.3">
      <c r="A42" s="106"/>
      <c r="B42" s="124" t="s">
        <v>0</v>
      </c>
      <c r="C42" s="125"/>
      <c r="D42" s="126">
        <f>SUM(D36:D41)</f>
        <v>0</v>
      </c>
      <c r="E42" s="127"/>
      <c r="F42" s="128">
        <f>SUM(F36:F41)</f>
        <v>0</v>
      </c>
      <c r="G42" s="105"/>
      <c r="H42" s="103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_c_2_tab_plnení_rozpočet" edit="true"/>
    <f:field ref="objsubject" par="" text="" edit="true"/>
    <f:field ref="objcreatedby" par="" text="Hrubá, Dana,  Mgr."/>
    <f:field ref="objcreatedat" par="" date="2024-07-18T14:28:44" text="18.7.2024 14:28:44"/>
    <f:field ref="objchangedby" par="" text="Hrubá, Dana,  Mgr."/>
    <f:field ref="objmodifiedat" par="" date="2024-07-18T14:28:49" text="18.7.2024 14:28:49"/>
    <f:field ref="doc_FSCFOLIO_1_1001_FieldDocumentNumber" par="" text=""/>
    <f:field ref="doc_FSCFOLIO_1_1001_FieldSubject" par="" text=""/>
    <f:field ref="FSCFOLIO_1_1001_FieldCurrentUser" par="" text=" Mgr. Zlata Virvová"/>
    <f:field ref="CCAPRECONFIG_15_1001_Objektname" par="" text="Priloha_c_2_tab_plnení_rozpočet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2</vt:i4>
      </vt:variant>
    </vt:vector>
  </HeadingPairs>
  <TitlesOfParts>
    <vt:vector size="30" baseType="lpstr">
      <vt:lpstr>Sumár rozpočtov</vt:lpstr>
      <vt:lpstr>CU Martin</vt:lpstr>
      <vt:lpstr>DU Martin</vt:lpstr>
      <vt:lpstr>DU Žilina</vt:lpstr>
      <vt:lpstr>CU Žilina</vt:lpstr>
      <vt:lpstr>DU Čadca</vt:lpstr>
      <vt:lpstr>CU Michalovce</vt:lpstr>
      <vt:lpstr>CU Vyšné Nemecké</vt:lpstr>
      <vt:lpstr>CU Ubľa</vt:lpstr>
      <vt:lpstr>CU Dobrá</vt:lpstr>
      <vt:lpstr>CU Čierna nad Tisou</vt:lpstr>
      <vt:lpstr>DU Michalovce</vt:lpstr>
      <vt:lpstr>DU Trebišov</vt:lpstr>
      <vt:lpstr>DU Senec</vt:lpstr>
      <vt:lpstr>DU Pezinok</vt:lpstr>
      <vt:lpstr>DU Malacky</vt:lpstr>
      <vt:lpstr>DU Bratislava</vt:lpstr>
      <vt:lpstr>DU Trenčín</vt:lpstr>
      <vt:lpstr>DU Nitra</vt:lpstr>
      <vt:lpstr>DU Banská Bystrica Nová</vt:lpstr>
      <vt:lpstr>DU Banská Bystrica Kuzmányho</vt:lpstr>
      <vt:lpstr>DU Lučenec</vt:lpstr>
      <vt:lpstr>DU Rimavská Sobota</vt:lpstr>
      <vt:lpstr>DU Dunajská Streda</vt:lpstr>
      <vt:lpstr>DU Liptovský Mikuláš</vt:lpstr>
      <vt:lpstr>DU Ružomberok</vt:lpstr>
      <vt:lpstr>CU Poprad</vt:lpstr>
      <vt:lpstr>CU Stará Ľubovňa</vt:lpstr>
      <vt:lpstr>'CU Čierna nad Tisou'!Oblasť_tlače</vt:lpstr>
      <vt:lpstr>'DU Trebišov'!Oblasť_tlače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2024-08-16T07:04:57Z</dcterms:modified>
</cp:coreProperties>
</file>