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judrhormonius/Downloads/Final DaaS/"/>
    </mc:Choice>
  </mc:AlternateContent>
  <xr:revisionPtr revIDLastSave="0" documentId="8_{BBB3CAF5-2487-6B48-B49B-211678342EEB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Spotrebný materiá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E72" i="3" s="1"/>
  <c r="D71" i="3"/>
  <c r="E71" i="3" s="1"/>
  <c r="D70" i="3"/>
  <c r="E70" i="3" s="1"/>
  <c r="D69" i="3"/>
  <c r="E69" i="3" s="1"/>
  <c r="D59" i="3"/>
  <c r="E59" i="3" s="1"/>
  <c r="D58" i="3"/>
  <c r="E58" i="3" s="1"/>
  <c r="D45" i="3"/>
  <c r="E45" i="3" s="1"/>
  <c r="D44" i="3"/>
  <c r="E44" i="3" s="1"/>
  <c r="D28" i="3"/>
  <c r="E28" i="3" s="1"/>
  <c r="D27" i="3"/>
  <c r="E27" i="3" s="1"/>
  <c r="D14" i="3"/>
  <c r="E14" i="3" s="1"/>
  <c r="D13" i="3"/>
  <c r="E13" i="3" s="1"/>
  <c r="D49" i="3" l="1"/>
  <c r="E49" i="3" s="1"/>
  <c r="D34" i="3"/>
  <c r="E34" i="3" s="1"/>
  <c r="D66" i="3"/>
  <c r="E66" i="3" s="1"/>
  <c r="D65" i="3"/>
  <c r="E65" i="3" s="1"/>
  <c r="D68" i="3"/>
  <c r="E68" i="3" s="1"/>
  <c r="D67" i="3"/>
  <c r="E67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12" i="3"/>
  <c r="E12" i="3" s="1"/>
  <c r="D11" i="3"/>
  <c r="E11" i="3" s="1"/>
  <c r="D10" i="3"/>
  <c r="E10" i="3" s="1"/>
  <c r="D9" i="3"/>
  <c r="E9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48" i="3"/>
  <c r="E48" i="3" s="1"/>
  <c r="D35" i="3"/>
  <c r="E35" i="3" s="1"/>
  <c r="D20" i="3"/>
  <c r="E20" i="3" s="1"/>
  <c r="D8" i="3"/>
  <c r="E8" i="3" s="1"/>
  <c r="D64" i="3"/>
  <c r="E64" i="3" s="1"/>
  <c r="D63" i="3"/>
  <c r="E63" i="3" s="1"/>
  <c r="D62" i="3"/>
  <c r="E62" i="3" s="1"/>
  <c r="D61" i="3"/>
  <c r="E61" i="3" s="1"/>
  <c r="D47" i="3"/>
  <c r="E47" i="3" s="1"/>
  <c r="D33" i="3"/>
  <c r="E33" i="3" s="1"/>
  <c r="D32" i="3"/>
  <c r="E32" i="3" s="1"/>
  <c r="D31" i="3"/>
  <c r="E31" i="3" s="1"/>
  <c r="D30" i="3"/>
  <c r="E30" i="3" s="1"/>
  <c r="D19" i="3"/>
  <c r="E19" i="3" s="1"/>
  <c r="D18" i="3"/>
  <c r="E18" i="3" s="1"/>
  <c r="D17" i="3"/>
  <c r="E17" i="3" s="1"/>
  <c r="D16" i="3"/>
  <c r="E16" i="3" s="1"/>
  <c r="D7" i="3"/>
  <c r="E7" i="3" s="1"/>
  <c r="E74" i="3" l="1"/>
</calcChain>
</file>

<file path=xl/sharedStrings.xml><?xml version="1.0" encoding="utf-8"?>
<sst xmlns="http://schemas.openxmlformats.org/spreadsheetml/2006/main" count="77" uniqueCount="33">
  <si>
    <t>cena/list</t>
  </si>
  <si>
    <t>cena za 5 rokov</t>
  </si>
  <si>
    <t>cena EUR</t>
  </si>
  <si>
    <t>TYP A2</t>
  </si>
  <si>
    <t>TYP B2</t>
  </si>
  <si>
    <t>TYP C2</t>
  </si>
  <si>
    <t>TYP D2</t>
  </si>
  <si>
    <t>TYP G2</t>
  </si>
  <si>
    <t>piecka</t>
  </si>
  <si>
    <t>ine 1</t>
  </si>
  <si>
    <t>ine 2</t>
  </si>
  <si>
    <t>ine 3</t>
  </si>
  <si>
    <t>ine 4</t>
  </si>
  <si>
    <t>Toner čierna</t>
  </si>
  <si>
    <t>odpadová nádoba</t>
  </si>
  <si>
    <t>Toner tyrkys</t>
  </si>
  <si>
    <t>Toner zltá</t>
  </si>
  <si>
    <t>Toner purpurová</t>
  </si>
  <si>
    <t>maintenance kit malý</t>
  </si>
  <si>
    <t>maintenance kit velký</t>
  </si>
  <si>
    <t>Prenosový valec</t>
  </si>
  <si>
    <t>prenosová sústava</t>
  </si>
  <si>
    <t>Materiál</t>
  </si>
  <si>
    <t>Predpokladaná kapacita / životnosť - A4</t>
  </si>
  <si>
    <t>Vypĺňajú sa belasým podfarbené polia</t>
  </si>
  <si>
    <t>Predpokladaný náklad  za 5 rokov</t>
  </si>
  <si>
    <t>bez DPH</t>
  </si>
  <si>
    <t>ine 5</t>
  </si>
  <si>
    <t>ine 6</t>
  </si>
  <si>
    <t>Toner  Photočierna</t>
  </si>
  <si>
    <t>Toner seda</t>
  </si>
  <si>
    <t>V prípade ak technické riešenie ponúkané uchádzačom nedisponuje niektorou z položiek spotrebného materiálu predpokladaných obstarávateľom uvedeným v cenovej tabuľke, uchádzač uvedené pole nevypĺňa resp. uvádza "0". V prípade, ak uchádzačom ponúkané riešenie disponuje iným spotrebným materiálom, ako je uvádzaný obstarávateľom uchádzač ho ocení v rámci položky "iné" a súčasne popíše v príslušnom riadku navrhované riešenie, nesmie však prísť k zmene opisu predmetu zákazky a uchádzačom navrhované riešenie musí spĺňať obstarávateľom požadované minimálne parametre služieb. V prípade, ak uchádzač neocení spotrebný materiál (bez ohľadu, či sa jedná o obstarávateľom predpokladaný spotrebný materiál (napr. maintenance KIT alebo iný) uchádzač zodpovedá za ním navrhované riešenie a má sa za to, že tento spotrebný materiál je zahrnutý v cene plnenia.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</si>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</sst>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0"/>
  </numFmts>
  <fonts count="9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5" tint="-0.249977111117893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4" fontId="7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164" fontId="3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3" workbookViewId="0">
      <selection activeCell="B7" sqref="B7:C72"/>
    </sheetView>
  </sheetViews>
  <sheetFormatPr baseColWidth="10" defaultColWidth="8.83203125" defaultRowHeight="16" x14ac:dyDescent="0.2"/>
  <cols>
    <col min="1" max="1" width="16" style="1" customWidth="1"/>
    <col min="2" max="2" width="11.6640625" style="6" customWidth="1"/>
    <col min="3" max="3" width="11.6640625" style="5" customWidth="1"/>
    <col min="4" max="4" width="11.6640625" style="3" customWidth="1"/>
    <col min="5" max="5" width="13.6640625" style="2" customWidth="1"/>
    <col min="6" max="6" width="48.1640625" style="2" customWidth="1"/>
    <col min="7" max="7" width="13.6640625" customWidth="1"/>
  </cols>
  <sheetData>
    <row r="1" spans="1:6" ht="15.75" customHeight="1" x14ac:dyDescent="0.2">
      <c r="A1" s="22" t="s">
        <v>24</v>
      </c>
      <c r="B1" s="23"/>
      <c r="C1" s="23"/>
      <c r="D1" s="23"/>
      <c r="E1" s="23"/>
      <c r="F1" s="23"/>
    </row>
    <row r="2" spans="1:6" ht="15.75" customHeight="1" x14ac:dyDescent="0.2">
      <c r="A2" s="19"/>
      <c r="B2" s="19"/>
      <c r="C2" s="19"/>
      <c r="D2" s="19"/>
      <c r="E2" s="19"/>
      <c r="F2" s="19"/>
    </row>
    <row r="3" spans="1:6" ht="130.5" customHeight="1" x14ac:dyDescent="0.2">
      <c r="A3" s="21" t="s">
        <v>31</v>
      </c>
      <c r="B3" s="21"/>
      <c r="C3" s="21"/>
      <c r="D3" s="21"/>
      <c r="E3" s="21"/>
      <c r="F3" s="21"/>
    </row>
    <row r="5" spans="1:6" ht="68" x14ac:dyDescent="0.2">
      <c r="A5" s="14" t="s">
        <v>22</v>
      </c>
      <c r="B5" s="15" t="s">
        <v>2</v>
      </c>
      <c r="C5" s="16" t="s">
        <v>23</v>
      </c>
      <c r="D5" s="17" t="s">
        <v>0</v>
      </c>
      <c r="E5" s="18" t="s">
        <v>1</v>
      </c>
      <c r="F5" s="18" t="s">
        <v>32</v>
      </c>
    </row>
    <row r="6" spans="1:6" ht="17" x14ac:dyDescent="0.2">
      <c r="A6" s="7" t="s">
        <v>3</v>
      </c>
      <c r="B6" s="4"/>
      <c r="C6" s="4"/>
      <c r="D6" s="4"/>
      <c r="E6" s="4"/>
      <c r="F6" s="4"/>
    </row>
    <row r="7" spans="1:6" ht="17" x14ac:dyDescent="0.2">
      <c r="A7" s="9" t="s">
        <v>13</v>
      </c>
      <c r="B7" s="10">
        <v>0</v>
      </c>
      <c r="C7" s="11">
        <v>1</v>
      </c>
      <c r="D7" s="12">
        <f t="shared" ref="D7" si="0">B7/C7</f>
        <v>0</v>
      </c>
      <c r="E7" s="13">
        <f>D7*60*90000*92/180</f>
        <v>0</v>
      </c>
      <c r="F7" s="13"/>
    </row>
    <row r="8" spans="1:6" ht="17" x14ac:dyDescent="0.2">
      <c r="A8" s="9" t="s">
        <v>14</v>
      </c>
      <c r="B8" s="10">
        <v>0</v>
      </c>
      <c r="C8" s="11">
        <v>1</v>
      </c>
      <c r="D8" s="12">
        <f t="shared" ref="D8:D14" si="1">B8/C8</f>
        <v>0</v>
      </c>
      <c r="E8" s="13">
        <f t="shared" ref="E8:E12" si="2">D8*60*90000*92/180</f>
        <v>0</v>
      </c>
      <c r="F8" s="13"/>
    </row>
    <row r="9" spans="1:6" ht="34" x14ac:dyDescent="0.2">
      <c r="A9" s="9" t="s">
        <v>18</v>
      </c>
      <c r="B9" s="10">
        <v>0</v>
      </c>
      <c r="C9" s="11">
        <v>1</v>
      </c>
      <c r="D9" s="12">
        <f t="shared" si="1"/>
        <v>0</v>
      </c>
      <c r="E9" s="13">
        <f t="shared" si="2"/>
        <v>0</v>
      </c>
      <c r="F9" s="13"/>
    </row>
    <row r="10" spans="1:6" ht="34" x14ac:dyDescent="0.2">
      <c r="A10" s="9" t="s">
        <v>19</v>
      </c>
      <c r="B10" s="10">
        <v>0</v>
      </c>
      <c r="C10" s="11">
        <v>1</v>
      </c>
      <c r="D10" s="12">
        <f t="shared" si="1"/>
        <v>0</v>
      </c>
      <c r="E10" s="13">
        <f t="shared" si="2"/>
        <v>0</v>
      </c>
      <c r="F10" s="13"/>
    </row>
    <row r="11" spans="1:6" ht="17" x14ac:dyDescent="0.2">
      <c r="A11" s="9" t="s">
        <v>9</v>
      </c>
      <c r="B11" s="10">
        <v>0</v>
      </c>
      <c r="C11" s="11">
        <v>1</v>
      </c>
      <c r="D11" s="12">
        <f t="shared" si="1"/>
        <v>0</v>
      </c>
      <c r="E11" s="13">
        <f t="shared" si="2"/>
        <v>0</v>
      </c>
      <c r="F11" s="13"/>
    </row>
    <row r="12" spans="1:6" ht="17" x14ac:dyDescent="0.2">
      <c r="A12" s="9" t="s">
        <v>10</v>
      </c>
      <c r="B12" s="10">
        <v>0</v>
      </c>
      <c r="C12" s="11">
        <v>1</v>
      </c>
      <c r="D12" s="12">
        <f t="shared" si="1"/>
        <v>0</v>
      </c>
      <c r="E12" s="13">
        <f t="shared" si="2"/>
        <v>0</v>
      </c>
      <c r="F12" s="13"/>
    </row>
    <row r="13" spans="1:6" ht="17" x14ac:dyDescent="0.2">
      <c r="A13" s="9" t="s">
        <v>11</v>
      </c>
      <c r="B13" s="10">
        <v>0</v>
      </c>
      <c r="C13" s="11">
        <v>1</v>
      </c>
      <c r="D13" s="12">
        <f t="shared" si="1"/>
        <v>0</v>
      </c>
      <c r="E13" s="13">
        <f t="shared" ref="E13:E14" si="3">D13*60*90000*88/180</f>
        <v>0</v>
      </c>
      <c r="F13" s="13"/>
    </row>
    <row r="14" spans="1:6" ht="17" x14ac:dyDescent="0.2">
      <c r="A14" s="9" t="s">
        <v>12</v>
      </c>
      <c r="B14" s="10">
        <v>0</v>
      </c>
      <c r="C14" s="11">
        <v>1</v>
      </c>
      <c r="D14" s="12">
        <f t="shared" si="1"/>
        <v>0</v>
      </c>
      <c r="E14" s="13">
        <f t="shared" si="3"/>
        <v>0</v>
      </c>
      <c r="F14" s="13"/>
    </row>
    <row r="15" spans="1:6" ht="17" x14ac:dyDescent="0.2">
      <c r="A15" s="7" t="s">
        <v>4</v>
      </c>
      <c r="B15" s="4"/>
      <c r="C15" s="4"/>
      <c r="D15" s="4"/>
      <c r="E15" s="4"/>
      <c r="F15" s="4"/>
    </row>
    <row r="16" spans="1:6" ht="17" x14ac:dyDescent="0.2">
      <c r="A16" s="9" t="s">
        <v>13</v>
      </c>
      <c r="B16" s="10">
        <v>0</v>
      </c>
      <c r="C16" s="11">
        <v>1</v>
      </c>
      <c r="D16" s="12">
        <f t="shared" ref="D16:D28" si="4">B16/C16</f>
        <v>0</v>
      </c>
      <c r="E16" s="13">
        <f>D16*60*90000*88/180</f>
        <v>0</v>
      </c>
      <c r="F16" s="13"/>
    </row>
    <row r="17" spans="1:6" ht="17" x14ac:dyDescent="0.2">
      <c r="A17" s="9" t="s">
        <v>15</v>
      </c>
      <c r="B17" s="10">
        <v>0</v>
      </c>
      <c r="C17" s="11">
        <v>1</v>
      </c>
      <c r="D17" s="12">
        <f t="shared" si="4"/>
        <v>0</v>
      </c>
      <c r="E17" s="13">
        <f>D17*60*90000*88/180*0.7</f>
        <v>0</v>
      </c>
      <c r="F17" s="13"/>
    </row>
    <row r="18" spans="1:6" ht="17" x14ac:dyDescent="0.2">
      <c r="A18" s="9" t="s">
        <v>16</v>
      </c>
      <c r="B18" s="10">
        <v>0</v>
      </c>
      <c r="C18" s="11">
        <v>1</v>
      </c>
      <c r="D18" s="12">
        <f t="shared" si="4"/>
        <v>0</v>
      </c>
      <c r="E18" s="13">
        <f t="shared" ref="E18:E19" si="5">D18*60*90000*88/180*0.7</f>
        <v>0</v>
      </c>
      <c r="F18" s="13"/>
    </row>
    <row r="19" spans="1:6" ht="17" x14ac:dyDescent="0.2">
      <c r="A19" s="9" t="s">
        <v>17</v>
      </c>
      <c r="B19" s="10">
        <v>0</v>
      </c>
      <c r="C19" s="11">
        <v>1</v>
      </c>
      <c r="D19" s="12">
        <f t="shared" si="4"/>
        <v>0</v>
      </c>
      <c r="E19" s="13">
        <f t="shared" si="5"/>
        <v>0</v>
      </c>
      <c r="F19" s="13"/>
    </row>
    <row r="20" spans="1:6" ht="17" x14ac:dyDescent="0.2">
      <c r="A20" s="9" t="s">
        <v>14</v>
      </c>
      <c r="B20" s="10">
        <v>0</v>
      </c>
      <c r="C20" s="11">
        <v>1</v>
      </c>
      <c r="D20" s="12">
        <f t="shared" si="4"/>
        <v>0</v>
      </c>
      <c r="E20" s="13">
        <f t="shared" ref="E20:E28" si="6">D20*60*90000*88/180</f>
        <v>0</v>
      </c>
      <c r="F20" s="13"/>
    </row>
    <row r="21" spans="1:6" ht="34" x14ac:dyDescent="0.2">
      <c r="A21" s="9" t="s">
        <v>18</v>
      </c>
      <c r="B21" s="10">
        <v>0</v>
      </c>
      <c r="C21" s="11">
        <v>1</v>
      </c>
      <c r="D21" s="12">
        <f t="shared" si="4"/>
        <v>0</v>
      </c>
      <c r="E21" s="13">
        <f t="shared" si="6"/>
        <v>0</v>
      </c>
      <c r="F21" s="13"/>
    </row>
    <row r="22" spans="1:6" ht="34" x14ac:dyDescent="0.2">
      <c r="A22" s="9" t="s">
        <v>19</v>
      </c>
      <c r="B22" s="10">
        <v>0</v>
      </c>
      <c r="C22" s="11">
        <v>1</v>
      </c>
      <c r="D22" s="12">
        <f t="shared" si="4"/>
        <v>0</v>
      </c>
      <c r="E22" s="13">
        <f t="shared" si="6"/>
        <v>0</v>
      </c>
      <c r="F22" s="13"/>
    </row>
    <row r="23" spans="1:6" ht="17" x14ac:dyDescent="0.2">
      <c r="A23" s="9" t="s">
        <v>9</v>
      </c>
      <c r="B23" s="10">
        <v>0</v>
      </c>
      <c r="C23" s="11">
        <v>1</v>
      </c>
      <c r="D23" s="12">
        <f t="shared" si="4"/>
        <v>0</v>
      </c>
      <c r="E23" s="13">
        <f t="shared" si="6"/>
        <v>0</v>
      </c>
      <c r="F23" s="13"/>
    </row>
    <row r="24" spans="1:6" ht="17" x14ac:dyDescent="0.2">
      <c r="A24" s="9" t="s">
        <v>10</v>
      </c>
      <c r="B24" s="10">
        <v>0</v>
      </c>
      <c r="C24" s="11">
        <v>1</v>
      </c>
      <c r="D24" s="12">
        <f t="shared" si="4"/>
        <v>0</v>
      </c>
      <c r="E24" s="13">
        <f t="shared" si="6"/>
        <v>0</v>
      </c>
      <c r="F24" s="13"/>
    </row>
    <row r="25" spans="1:6" ht="17" x14ac:dyDescent="0.2">
      <c r="A25" s="9" t="s">
        <v>11</v>
      </c>
      <c r="B25" s="10">
        <v>0</v>
      </c>
      <c r="C25" s="11">
        <v>1</v>
      </c>
      <c r="D25" s="12">
        <f t="shared" si="4"/>
        <v>0</v>
      </c>
      <c r="E25" s="13">
        <f t="shared" si="6"/>
        <v>0</v>
      </c>
      <c r="F25" s="13"/>
    </row>
    <row r="26" spans="1:6" ht="17" x14ac:dyDescent="0.2">
      <c r="A26" s="9" t="s">
        <v>12</v>
      </c>
      <c r="B26" s="10">
        <v>0</v>
      </c>
      <c r="C26" s="11">
        <v>1</v>
      </c>
      <c r="D26" s="12">
        <f t="shared" si="4"/>
        <v>0</v>
      </c>
      <c r="E26" s="13">
        <f t="shared" si="6"/>
        <v>0</v>
      </c>
      <c r="F26" s="13"/>
    </row>
    <row r="27" spans="1:6" ht="17" x14ac:dyDescent="0.2">
      <c r="A27" s="9" t="s">
        <v>27</v>
      </c>
      <c r="B27" s="10">
        <v>0</v>
      </c>
      <c r="C27" s="11">
        <v>1</v>
      </c>
      <c r="D27" s="12">
        <f t="shared" si="4"/>
        <v>0</v>
      </c>
      <c r="E27" s="13">
        <f t="shared" si="6"/>
        <v>0</v>
      </c>
      <c r="F27" s="13"/>
    </row>
    <row r="28" spans="1:6" ht="17" x14ac:dyDescent="0.2">
      <c r="A28" s="9" t="s">
        <v>28</v>
      </c>
      <c r="B28" s="10">
        <v>0</v>
      </c>
      <c r="C28" s="11">
        <v>1</v>
      </c>
      <c r="D28" s="12">
        <f t="shared" si="4"/>
        <v>0</v>
      </c>
      <c r="E28" s="13">
        <f t="shared" si="6"/>
        <v>0</v>
      </c>
      <c r="F28" s="13"/>
    </row>
    <row r="29" spans="1:6" ht="17" x14ac:dyDescent="0.2">
      <c r="A29" s="7" t="s">
        <v>5</v>
      </c>
      <c r="B29" s="4"/>
      <c r="C29" s="4"/>
      <c r="D29" s="4"/>
      <c r="E29" s="4"/>
      <c r="F29" s="4"/>
    </row>
    <row r="30" spans="1:6" ht="17" x14ac:dyDescent="0.2">
      <c r="A30" s="9" t="s">
        <v>13</v>
      </c>
      <c r="B30" s="10">
        <v>0</v>
      </c>
      <c r="C30" s="11">
        <v>1</v>
      </c>
      <c r="D30" s="12">
        <f t="shared" ref="D30:D45" si="7">B30/C30</f>
        <v>0</v>
      </c>
      <c r="E30" s="13">
        <f>D30*60*150000*45/70</f>
        <v>0</v>
      </c>
      <c r="F30" s="13"/>
    </row>
    <row r="31" spans="1:6" ht="17" x14ac:dyDescent="0.2">
      <c r="A31" s="9" t="s">
        <v>15</v>
      </c>
      <c r="B31" s="10">
        <v>0</v>
      </c>
      <c r="C31" s="11">
        <v>1</v>
      </c>
      <c r="D31" s="12">
        <f t="shared" si="7"/>
        <v>0</v>
      </c>
      <c r="E31" s="13">
        <f>D31*60*150000*45/70*0.7</f>
        <v>0</v>
      </c>
      <c r="F31" s="13"/>
    </row>
    <row r="32" spans="1:6" ht="17" x14ac:dyDescent="0.2">
      <c r="A32" s="9" t="s">
        <v>16</v>
      </c>
      <c r="B32" s="10">
        <v>0</v>
      </c>
      <c r="C32" s="11">
        <v>1</v>
      </c>
      <c r="D32" s="12">
        <f t="shared" si="7"/>
        <v>0</v>
      </c>
      <c r="E32" s="13">
        <f t="shared" ref="E32:E33" si="8">D32*60*150000*45/70*0.7</f>
        <v>0</v>
      </c>
      <c r="F32" s="13"/>
    </row>
    <row r="33" spans="1:6" ht="17" x14ac:dyDescent="0.2">
      <c r="A33" s="9" t="s">
        <v>17</v>
      </c>
      <c r="B33" s="10">
        <v>0</v>
      </c>
      <c r="C33" s="11">
        <v>1</v>
      </c>
      <c r="D33" s="12">
        <f t="shared" si="7"/>
        <v>0</v>
      </c>
      <c r="E33" s="13">
        <f t="shared" si="8"/>
        <v>0</v>
      </c>
      <c r="F33" s="13"/>
    </row>
    <row r="34" spans="1:6" ht="17" x14ac:dyDescent="0.2">
      <c r="A34" s="9" t="s">
        <v>20</v>
      </c>
      <c r="B34" s="10">
        <v>0</v>
      </c>
      <c r="C34" s="11">
        <v>1</v>
      </c>
      <c r="D34" s="12">
        <f t="shared" ref="D34" si="9">B34/C34</f>
        <v>0</v>
      </c>
      <c r="E34" s="13">
        <f t="shared" ref="E34:E43" si="10">D34*60*150000*45/70</f>
        <v>0</v>
      </c>
      <c r="F34" s="13"/>
    </row>
    <row r="35" spans="1:6" ht="17" x14ac:dyDescent="0.2">
      <c r="A35" s="9" t="s">
        <v>14</v>
      </c>
      <c r="B35" s="10">
        <v>0</v>
      </c>
      <c r="C35" s="11">
        <v>1</v>
      </c>
      <c r="D35" s="12">
        <f t="shared" si="7"/>
        <v>0</v>
      </c>
      <c r="E35" s="13">
        <f t="shared" si="10"/>
        <v>0</v>
      </c>
      <c r="F35" s="13"/>
    </row>
    <row r="36" spans="1:6" ht="34" x14ac:dyDescent="0.2">
      <c r="A36" s="9" t="s">
        <v>21</v>
      </c>
      <c r="B36" s="10">
        <v>0</v>
      </c>
      <c r="C36" s="11">
        <v>1</v>
      </c>
      <c r="D36" s="12">
        <f t="shared" si="7"/>
        <v>0</v>
      </c>
      <c r="E36" s="13">
        <f t="shared" si="10"/>
        <v>0</v>
      </c>
      <c r="F36" s="13"/>
    </row>
    <row r="37" spans="1:6" ht="34" x14ac:dyDescent="0.2">
      <c r="A37" s="9" t="s">
        <v>18</v>
      </c>
      <c r="B37" s="10">
        <v>0</v>
      </c>
      <c r="C37" s="11">
        <v>1</v>
      </c>
      <c r="D37" s="12">
        <f t="shared" si="7"/>
        <v>0</v>
      </c>
      <c r="E37" s="13">
        <f t="shared" si="10"/>
        <v>0</v>
      </c>
      <c r="F37" s="13"/>
    </row>
    <row r="38" spans="1:6" ht="34" x14ac:dyDescent="0.2">
      <c r="A38" s="9" t="s">
        <v>19</v>
      </c>
      <c r="B38" s="10">
        <v>0</v>
      </c>
      <c r="C38" s="11">
        <v>1</v>
      </c>
      <c r="D38" s="12">
        <f t="shared" si="7"/>
        <v>0</v>
      </c>
      <c r="E38" s="13">
        <f t="shared" si="10"/>
        <v>0</v>
      </c>
      <c r="F38" s="13"/>
    </row>
    <row r="39" spans="1:6" ht="17" x14ac:dyDescent="0.2">
      <c r="A39" s="9" t="s">
        <v>8</v>
      </c>
      <c r="B39" s="10">
        <v>0</v>
      </c>
      <c r="C39" s="11">
        <v>1</v>
      </c>
      <c r="D39" s="12">
        <f t="shared" si="7"/>
        <v>0</v>
      </c>
      <c r="E39" s="13">
        <f t="shared" si="10"/>
        <v>0</v>
      </c>
      <c r="F39" s="13"/>
    </row>
    <row r="40" spans="1:6" ht="17" x14ac:dyDescent="0.2">
      <c r="A40" s="9" t="s">
        <v>9</v>
      </c>
      <c r="B40" s="10">
        <v>0</v>
      </c>
      <c r="C40" s="11">
        <v>1</v>
      </c>
      <c r="D40" s="12">
        <f t="shared" si="7"/>
        <v>0</v>
      </c>
      <c r="E40" s="13">
        <f t="shared" si="10"/>
        <v>0</v>
      </c>
      <c r="F40" s="13"/>
    </row>
    <row r="41" spans="1:6" ht="17" x14ac:dyDescent="0.2">
      <c r="A41" s="9" t="s">
        <v>10</v>
      </c>
      <c r="B41" s="10">
        <v>0</v>
      </c>
      <c r="C41" s="11">
        <v>1</v>
      </c>
      <c r="D41" s="12">
        <f t="shared" si="7"/>
        <v>0</v>
      </c>
      <c r="E41" s="13">
        <f t="shared" si="10"/>
        <v>0</v>
      </c>
      <c r="F41" s="13"/>
    </row>
    <row r="42" spans="1:6" ht="17" x14ac:dyDescent="0.2">
      <c r="A42" s="9" t="s">
        <v>11</v>
      </c>
      <c r="B42" s="10">
        <v>0</v>
      </c>
      <c r="C42" s="11">
        <v>1</v>
      </c>
      <c r="D42" s="12">
        <f t="shared" si="7"/>
        <v>0</v>
      </c>
      <c r="E42" s="13">
        <f t="shared" si="10"/>
        <v>0</v>
      </c>
      <c r="F42" s="13"/>
    </row>
    <row r="43" spans="1:6" ht="17" x14ac:dyDescent="0.2">
      <c r="A43" s="9" t="s">
        <v>12</v>
      </c>
      <c r="B43" s="10">
        <v>0</v>
      </c>
      <c r="C43" s="11">
        <v>1</v>
      </c>
      <c r="D43" s="12">
        <f t="shared" si="7"/>
        <v>0</v>
      </c>
      <c r="E43" s="13">
        <f t="shared" si="10"/>
        <v>0</v>
      </c>
      <c r="F43" s="13"/>
    </row>
    <row r="44" spans="1:6" ht="17" x14ac:dyDescent="0.2">
      <c r="A44" s="9" t="s">
        <v>27</v>
      </c>
      <c r="B44" s="10">
        <v>0</v>
      </c>
      <c r="C44" s="11">
        <v>1</v>
      </c>
      <c r="D44" s="12">
        <f t="shared" si="7"/>
        <v>0</v>
      </c>
      <c r="E44" s="13">
        <f t="shared" ref="E44:E45" si="11">D44*60*90000*88/180</f>
        <v>0</v>
      </c>
      <c r="F44" s="13"/>
    </row>
    <row r="45" spans="1:6" ht="17" x14ac:dyDescent="0.2">
      <c r="A45" s="9" t="s">
        <v>28</v>
      </c>
      <c r="B45" s="10">
        <v>0</v>
      </c>
      <c r="C45" s="11">
        <v>1</v>
      </c>
      <c r="D45" s="12">
        <f t="shared" si="7"/>
        <v>0</v>
      </c>
      <c r="E45" s="13">
        <f t="shared" si="11"/>
        <v>0</v>
      </c>
      <c r="F45" s="13"/>
    </row>
    <row r="46" spans="1:6" ht="17" x14ac:dyDescent="0.2">
      <c r="A46" s="7" t="s">
        <v>6</v>
      </c>
      <c r="B46" s="4"/>
      <c r="C46" s="4"/>
      <c r="D46" s="4"/>
      <c r="E46" s="4"/>
      <c r="F46" s="4"/>
    </row>
    <row r="47" spans="1:6" ht="17" x14ac:dyDescent="0.2">
      <c r="A47" s="9" t="s">
        <v>13</v>
      </c>
      <c r="B47" s="10">
        <v>0</v>
      </c>
      <c r="C47" s="11">
        <v>1</v>
      </c>
      <c r="D47" s="12">
        <f t="shared" ref="D47:D59" si="12">B47/C47</f>
        <v>0</v>
      </c>
      <c r="E47" s="13">
        <f>D47*60*150000*25/70</f>
        <v>0</v>
      </c>
      <c r="F47" s="13"/>
    </row>
    <row r="48" spans="1:6" ht="17" x14ac:dyDescent="0.2">
      <c r="A48" s="9" t="s">
        <v>14</v>
      </c>
      <c r="B48" s="10">
        <v>0</v>
      </c>
      <c r="C48" s="11">
        <v>1</v>
      </c>
      <c r="D48" s="12">
        <f t="shared" si="12"/>
        <v>0</v>
      </c>
      <c r="E48" s="13">
        <f t="shared" ref="E48:E57" si="13">D48*60*150000*25/70</f>
        <v>0</v>
      </c>
      <c r="F48" s="13"/>
    </row>
    <row r="49" spans="1:6" ht="17" x14ac:dyDescent="0.2">
      <c r="A49" s="9" t="s">
        <v>20</v>
      </c>
      <c r="B49" s="10">
        <v>0</v>
      </c>
      <c r="C49" s="11">
        <v>1</v>
      </c>
      <c r="D49" s="12">
        <f t="shared" si="12"/>
        <v>0</v>
      </c>
      <c r="E49" s="13">
        <f t="shared" si="13"/>
        <v>0</v>
      </c>
      <c r="F49" s="13"/>
    </row>
    <row r="50" spans="1:6" ht="34" x14ac:dyDescent="0.2">
      <c r="A50" s="9" t="s">
        <v>21</v>
      </c>
      <c r="B50" s="10">
        <v>0</v>
      </c>
      <c r="C50" s="11">
        <v>1</v>
      </c>
      <c r="D50" s="12">
        <f t="shared" si="12"/>
        <v>0</v>
      </c>
      <c r="E50" s="13">
        <f t="shared" si="13"/>
        <v>0</v>
      </c>
      <c r="F50" s="13"/>
    </row>
    <row r="51" spans="1:6" ht="34" x14ac:dyDescent="0.2">
      <c r="A51" s="9" t="s">
        <v>18</v>
      </c>
      <c r="B51" s="10">
        <v>0</v>
      </c>
      <c r="C51" s="11">
        <v>1</v>
      </c>
      <c r="D51" s="12">
        <f t="shared" si="12"/>
        <v>0</v>
      </c>
      <c r="E51" s="13">
        <f t="shared" si="13"/>
        <v>0</v>
      </c>
      <c r="F51" s="13"/>
    </row>
    <row r="52" spans="1:6" ht="34" x14ac:dyDescent="0.2">
      <c r="A52" s="9" t="s">
        <v>19</v>
      </c>
      <c r="B52" s="10">
        <v>0</v>
      </c>
      <c r="C52" s="11">
        <v>1</v>
      </c>
      <c r="D52" s="12">
        <f t="shared" si="12"/>
        <v>0</v>
      </c>
      <c r="E52" s="13">
        <f t="shared" si="13"/>
        <v>0</v>
      </c>
      <c r="F52" s="13"/>
    </row>
    <row r="53" spans="1:6" ht="17" x14ac:dyDescent="0.2">
      <c r="A53" s="9" t="s">
        <v>8</v>
      </c>
      <c r="B53" s="10">
        <v>0</v>
      </c>
      <c r="C53" s="11">
        <v>1</v>
      </c>
      <c r="D53" s="12">
        <f t="shared" si="12"/>
        <v>0</v>
      </c>
      <c r="E53" s="13">
        <f t="shared" si="13"/>
        <v>0</v>
      </c>
      <c r="F53" s="13"/>
    </row>
    <row r="54" spans="1:6" ht="17" x14ac:dyDescent="0.2">
      <c r="A54" s="9" t="s">
        <v>9</v>
      </c>
      <c r="B54" s="10">
        <v>0</v>
      </c>
      <c r="C54" s="11">
        <v>1</v>
      </c>
      <c r="D54" s="12">
        <f t="shared" si="12"/>
        <v>0</v>
      </c>
      <c r="E54" s="13">
        <f t="shared" si="13"/>
        <v>0</v>
      </c>
      <c r="F54" s="13"/>
    </row>
    <row r="55" spans="1:6" ht="17" x14ac:dyDescent="0.2">
      <c r="A55" s="9" t="s">
        <v>10</v>
      </c>
      <c r="B55" s="10">
        <v>0</v>
      </c>
      <c r="C55" s="11">
        <v>1</v>
      </c>
      <c r="D55" s="12">
        <f t="shared" si="12"/>
        <v>0</v>
      </c>
      <c r="E55" s="13">
        <f t="shared" si="13"/>
        <v>0</v>
      </c>
      <c r="F55" s="13"/>
    </row>
    <row r="56" spans="1:6" ht="17" x14ac:dyDescent="0.2">
      <c r="A56" s="9" t="s">
        <v>11</v>
      </c>
      <c r="B56" s="10">
        <v>0</v>
      </c>
      <c r="C56" s="11">
        <v>1</v>
      </c>
      <c r="D56" s="12">
        <f t="shared" si="12"/>
        <v>0</v>
      </c>
      <c r="E56" s="13">
        <f t="shared" si="13"/>
        <v>0</v>
      </c>
      <c r="F56" s="13"/>
    </row>
    <row r="57" spans="1:6" ht="17" x14ac:dyDescent="0.2">
      <c r="A57" s="9" t="s">
        <v>12</v>
      </c>
      <c r="B57" s="10">
        <v>0</v>
      </c>
      <c r="C57" s="11">
        <v>1</v>
      </c>
      <c r="D57" s="12">
        <f t="shared" si="12"/>
        <v>0</v>
      </c>
      <c r="E57" s="13">
        <f t="shared" si="13"/>
        <v>0</v>
      </c>
      <c r="F57" s="13"/>
    </row>
    <row r="58" spans="1:6" ht="17" x14ac:dyDescent="0.2">
      <c r="A58" s="9" t="s">
        <v>27</v>
      </c>
      <c r="B58" s="10">
        <v>0</v>
      </c>
      <c r="C58" s="11">
        <v>1</v>
      </c>
      <c r="D58" s="12">
        <f t="shared" si="12"/>
        <v>0</v>
      </c>
      <c r="E58" s="13">
        <f t="shared" ref="E58:E59" si="14">D58*60*90000*88/180</f>
        <v>0</v>
      </c>
      <c r="F58" s="13"/>
    </row>
    <row r="59" spans="1:6" ht="17" x14ac:dyDescent="0.2">
      <c r="A59" s="9" t="s">
        <v>28</v>
      </c>
      <c r="B59" s="10">
        <v>0</v>
      </c>
      <c r="C59" s="11">
        <v>1</v>
      </c>
      <c r="D59" s="12">
        <f t="shared" si="12"/>
        <v>0</v>
      </c>
      <c r="E59" s="13">
        <f t="shared" si="14"/>
        <v>0</v>
      </c>
      <c r="F59" s="13"/>
    </row>
    <row r="60" spans="1:6" ht="17" x14ac:dyDescent="0.2">
      <c r="A60" s="7" t="s">
        <v>7</v>
      </c>
      <c r="B60" s="4"/>
      <c r="C60" s="4"/>
      <c r="D60" s="4"/>
      <c r="E60" s="4"/>
      <c r="F60" s="4"/>
    </row>
    <row r="61" spans="1:6" ht="17" x14ac:dyDescent="0.2">
      <c r="A61" s="9" t="s">
        <v>13</v>
      </c>
      <c r="B61" s="10">
        <v>0</v>
      </c>
      <c r="C61" s="11">
        <v>1</v>
      </c>
      <c r="D61" s="12">
        <f t="shared" ref="D61:D72" si="15">B61/C61</f>
        <v>0</v>
      </c>
      <c r="E61" s="13">
        <f>D61*60*1000</f>
        <v>0</v>
      </c>
      <c r="F61" s="13"/>
    </row>
    <row r="62" spans="1:6" ht="17" x14ac:dyDescent="0.2">
      <c r="A62" s="9" t="s">
        <v>15</v>
      </c>
      <c r="B62" s="10">
        <v>0</v>
      </c>
      <c r="C62" s="11">
        <v>1</v>
      </c>
      <c r="D62" s="12">
        <f t="shared" si="15"/>
        <v>0</v>
      </c>
      <c r="E62" s="13">
        <f t="shared" ref="E62:E68" si="16">D62*60*1000</f>
        <v>0</v>
      </c>
      <c r="F62" s="13"/>
    </row>
    <row r="63" spans="1:6" ht="17" x14ac:dyDescent="0.2">
      <c r="A63" s="9" t="s">
        <v>16</v>
      </c>
      <c r="B63" s="10">
        <v>0</v>
      </c>
      <c r="C63" s="11">
        <v>1</v>
      </c>
      <c r="D63" s="12">
        <f t="shared" si="15"/>
        <v>0</v>
      </c>
      <c r="E63" s="13">
        <f t="shared" si="16"/>
        <v>0</v>
      </c>
      <c r="F63" s="13"/>
    </row>
    <row r="64" spans="1:6" ht="17" x14ac:dyDescent="0.2">
      <c r="A64" s="9" t="s">
        <v>17</v>
      </c>
      <c r="B64" s="10">
        <v>0</v>
      </c>
      <c r="C64" s="11">
        <v>1</v>
      </c>
      <c r="D64" s="12">
        <f t="shared" si="15"/>
        <v>0</v>
      </c>
      <c r="E64" s="13">
        <f t="shared" si="16"/>
        <v>0</v>
      </c>
      <c r="F64" s="13"/>
    </row>
    <row r="65" spans="1:6" ht="34" x14ac:dyDescent="0.2">
      <c r="A65" s="9" t="s">
        <v>29</v>
      </c>
      <c r="B65" s="10">
        <v>0</v>
      </c>
      <c r="C65" s="11">
        <v>1</v>
      </c>
      <c r="D65" s="12">
        <f>B65/C65</f>
        <v>0</v>
      </c>
      <c r="E65" s="13">
        <f>D65*60*1000</f>
        <v>0</v>
      </c>
      <c r="F65" s="13"/>
    </row>
    <row r="66" spans="1:6" ht="17" x14ac:dyDescent="0.2">
      <c r="A66" s="9" t="s">
        <v>30</v>
      </c>
      <c r="B66" s="10">
        <v>0</v>
      </c>
      <c r="C66" s="11">
        <v>1</v>
      </c>
      <c r="D66" s="12">
        <f>B66/C66</f>
        <v>0</v>
      </c>
      <c r="E66" s="13">
        <f>D66*60*1000</f>
        <v>0</v>
      </c>
      <c r="F66" s="13"/>
    </row>
    <row r="67" spans="1:6" ht="34" x14ac:dyDescent="0.2">
      <c r="A67" s="9" t="s">
        <v>18</v>
      </c>
      <c r="B67" s="10">
        <v>0</v>
      </c>
      <c r="C67" s="11">
        <v>1</v>
      </c>
      <c r="D67" s="12">
        <f t="shared" si="15"/>
        <v>0</v>
      </c>
      <c r="E67" s="13">
        <f t="shared" si="16"/>
        <v>0</v>
      </c>
      <c r="F67" s="13"/>
    </row>
    <row r="68" spans="1:6" ht="34" x14ac:dyDescent="0.2">
      <c r="A68" s="9" t="s">
        <v>19</v>
      </c>
      <c r="B68" s="10">
        <v>0</v>
      </c>
      <c r="C68" s="11">
        <v>1</v>
      </c>
      <c r="D68" s="12">
        <f t="shared" si="15"/>
        <v>0</v>
      </c>
      <c r="E68" s="13">
        <f t="shared" si="16"/>
        <v>0</v>
      </c>
      <c r="F68" s="13"/>
    </row>
    <row r="69" spans="1:6" ht="17" x14ac:dyDescent="0.2">
      <c r="A69" s="9" t="s">
        <v>9</v>
      </c>
      <c r="B69" s="10">
        <v>0</v>
      </c>
      <c r="C69" s="11">
        <v>1</v>
      </c>
      <c r="D69" s="12">
        <f t="shared" si="15"/>
        <v>0</v>
      </c>
      <c r="E69" s="13">
        <f t="shared" ref="E69:E70" si="17">D69*60*150000*25/70</f>
        <v>0</v>
      </c>
      <c r="F69" s="13"/>
    </row>
    <row r="70" spans="1:6" ht="17" x14ac:dyDescent="0.2">
      <c r="A70" s="9" t="s">
        <v>10</v>
      </c>
      <c r="B70" s="10">
        <v>0</v>
      </c>
      <c r="C70" s="11">
        <v>1</v>
      </c>
      <c r="D70" s="12">
        <f t="shared" si="15"/>
        <v>0</v>
      </c>
      <c r="E70" s="13">
        <f t="shared" si="17"/>
        <v>0</v>
      </c>
      <c r="F70" s="13"/>
    </row>
    <row r="71" spans="1:6" ht="17" x14ac:dyDescent="0.2">
      <c r="A71" s="9" t="s">
        <v>11</v>
      </c>
      <c r="B71" s="10">
        <v>0</v>
      </c>
      <c r="C71" s="11">
        <v>1</v>
      </c>
      <c r="D71" s="12">
        <f t="shared" si="15"/>
        <v>0</v>
      </c>
      <c r="E71" s="13">
        <f t="shared" ref="E71:E72" si="18">D71*60*90000*88/180</f>
        <v>0</v>
      </c>
      <c r="F71" s="13"/>
    </row>
    <row r="72" spans="1:6" ht="17" x14ac:dyDescent="0.2">
      <c r="A72" s="9" t="s">
        <v>12</v>
      </c>
      <c r="B72" s="10">
        <v>0</v>
      </c>
      <c r="C72" s="11">
        <v>1</v>
      </c>
      <c r="D72" s="12">
        <f t="shared" si="15"/>
        <v>0</v>
      </c>
      <c r="E72" s="13">
        <f t="shared" si="18"/>
        <v>0</v>
      </c>
      <c r="F72" s="13"/>
    </row>
    <row r="73" spans="1:6" x14ac:dyDescent="0.2">
      <c r="E73" s="2" t="s">
        <v>26</v>
      </c>
    </row>
    <row r="74" spans="1:6" ht="19" x14ac:dyDescent="0.25">
      <c r="A74" s="20" t="s">
        <v>25</v>
      </c>
      <c r="B74" s="20"/>
      <c r="C74" s="20"/>
      <c r="D74" s="20"/>
      <c r="E74" s="8">
        <f>SUM(E7:E68)</f>
        <v>0</v>
      </c>
      <c r="F74" s="8"/>
    </row>
  </sheetData>
  <sheetProtection selectLockedCells="1"/>
  <mergeCells count="3">
    <mergeCell ref="A74:D74"/>
    <mergeCell ref="A3:F3"/>
    <mergeCell ref="A1:F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Spotrebný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Homola</dc:creator>
  <cp:lastModifiedBy>Marek Griga</cp:lastModifiedBy>
  <cp:lastPrinted>2024-07-23T08:11:30Z</cp:lastPrinted>
  <dcterms:created xsi:type="dcterms:W3CDTF">2023-11-09T08:36:45Z</dcterms:created>
  <dcterms:modified xsi:type="dcterms:W3CDTF">2024-08-16T13:33:39Z</dcterms:modified>
</cp:coreProperties>
</file>