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ORAVEC\Fondy\Fondy 2014-20\LEADER\MAS Naše Považie\Opatrenie 4.1\Apoleníková Olga\VO stavba\"/>
    </mc:Choice>
  </mc:AlternateContent>
  <xr:revisionPtr revIDLastSave="0" documentId="13_ncr:1_{F0D7F2CA-ECCF-44DC-A83C-F0611D498C1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ryci list" sheetId="5" r:id="rId1"/>
    <sheet name="Zadanie" sheetId="3" r:id="rId2"/>
  </sheets>
  <externalReferences>
    <externalReference r:id="rId3"/>
  </externalReferences>
  <definedNames>
    <definedName name="Excel_BuiltIn_Print_Area_2">#REF!</definedName>
    <definedName name="Excel_BuiltIn_Print_Area_3">'Kryci list'!$A:$M</definedName>
    <definedName name="Excel_BuiltIn_Print_Area_4">#REF!</definedName>
    <definedName name="Excel_BuiltIn_Print_Area_5">#REF!</definedName>
    <definedName name="Excel_BuiltIn_Print_Area_6">#REF!</definedName>
    <definedName name="Excel_BuiltIn_Print_Titles_4">#REF!</definedName>
    <definedName name="Excel_BuiltIn_Print_Titles_5">#REF!</definedName>
    <definedName name="Excel_BuiltIn_Print_Titles_6">#REF!</definedName>
    <definedName name="fakt1R">#REF!</definedName>
    <definedName name="_xlnm.Print_Titles" localSheetId="1">Zadanie!$8:$10</definedName>
    <definedName name="_xlnm.Print_Area" localSheetId="0">'Kryci list'!$A$1:$M$28</definedName>
    <definedName name="_xlnm.Print_Area" localSheetId="1">Zadanie!$A:$O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5" l="1"/>
  <c r="M23" i="5" s="1"/>
  <c r="M15" i="5"/>
  <c r="I15" i="5"/>
  <c r="E15" i="5"/>
  <c r="D15" i="5"/>
  <c r="F14" i="5"/>
  <c r="F13" i="5"/>
  <c r="F12" i="5"/>
  <c r="F11" i="5"/>
  <c r="M9" i="5"/>
  <c r="I9" i="5"/>
  <c r="F9" i="5"/>
  <c r="M8" i="5"/>
  <c r="I8" i="5"/>
  <c r="F8" i="5"/>
  <c r="H1" i="5"/>
  <c r="D8" i="3"/>
  <c r="M24" i="5" l="1"/>
  <c r="M26" i="5" s="1"/>
</calcChain>
</file>

<file path=xl/sharedStrings.xml><?xml version="1.0" encoding="utf-8"?>
<sst xmlns="http://schemas.openxmlformats.org/spreadsheetml/2006/main" count="511" uniqueCount="244">
  <si>
    <t>a</t>
  </si>
  <si>
    <t>DPH</t>
  </si>
  <si>
    <t xml:space="preserve">Odberateľ: </t>
  </si>
  <si>
    <t>V module</t>
  </si>
  <si>
    <t>Hlavička1</t>
  </si>
  <si>
    <t>Mena</t>
  </si>
  <si>
    <t>Hlavička2</t>
  </si>
  <si>
    <t>Obdobie</t>
  </si>
  <si>
    <t>Počet des.miest</t>
  </si>
  <si>
    <t>Formát</t>
  </si>
  <si>
    <t xml:space="preserve">Projektant: </t>
  </si>
  <si>
    <t>Rozpočet</t>
  </si>
  <si>
    <t>Prehľad rozpočtových nákladov v</t>
  </si>
  <si>
    <t>EUR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</si>
  <si>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</si>
  <si>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</si>
  <si>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</si>
  <si>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</si>
  <si>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</si>
  <si>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</si>
  <si>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</si>
  <si>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</si>
  <si>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</si>
  <si>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</si>
  <si>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</si>
  <si>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</si>
  <si>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</si>
  <si>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</si>
  <si>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</si>
  <si>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</si>
  <si>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</si>
  <si>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</si>
  <si>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</si>
  <si>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</si>
  <si>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</si>
  <si>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</si>
  <si>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</si>
  <si>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</si>
  <si>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</si>
  <si>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</si>
  <si>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</si>
  <si>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</si>
  <si>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</si>
  <si>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</si>
  <si>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</si>
  <si>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</si>
  <si>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</si>
  <si>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</si>
  <si>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</si>
  <si>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</si>
  <si>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</si>
  <si>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</si>
  <si>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</si>
  <si>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</si>
  <si>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</si>
  <si>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</si>
  <si>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</si>
  <si>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</si>
  <si>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</si>
  <si>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</si>
  <si>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</si>
  <si>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</si>
  <si>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</si>
  <si>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</si>
  <si>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</si>
  <si>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D</t>
  </si>
  <si>
    <t>E</t>
  </si>
  <si>
    <t xml:space="preserve">Spracoval:                                         </t>
  </si>
  <si>
    <t xml:space="preserve">JKSO : </t>
  </si>
  <si>
    <t xml:space="preserve">Dodávateľ: . </t>
  </si>
  <si>
    <t xml:space="preserve">Dátum:   .  .    </t>
  </si>
  <si>
    <t>Stavba : Salaš Pružina - dojáreň</t>
  </si>
  <si>
    <t>EGE - STAV s.r.o.</t>
  </si>
  <si>
    <t>Zaradenie</t>
  </si>
  <si>
    <t>pre KL</t>
  </si>
  <si>
    <t>Lev0</t>
  </si>
  <si>
    <t>pozícia</t>
  </si>
  <si>
    <t xml:space="preserve">       </t>
  </si>
  <si>
    <t>011</t>
  </si>
  <si>
    <t>271511131</t>
  </si>
  <si>
    <t>Násyp pod betónové konštrukcie so zhutnením z kameniva fr.8-32 mm</t>
  </si>
  <si>
    <t>m3</t>
  </si>
  <si>
    <t xml:space="preserve">                    </t>
  </si>
  <si>
    <t>27151-1131</t>
  </si>
  <si>
    <t xml:space="preserve">  .  .  </t>
  </si>
  <si>
    <t>EK</t>
  </si>
  <si>
    <t>S</t>
  </si>
  <si>
    <t>.</t>
  </si>
  <si>
    <t>311272200</t>
  </si>
  <si>
    <t>Murivo nosné z betónových tvárnic  DT15 hr. 150mm s výplňou C16/20</t>
  </si>
  <si>
    <t>31127-2200</t>
  </si>
  <si>
    <t>45.25.50</t>
  </si>
  <si>
    <t>311272202</t>
  </si>
  <si>
    <t>Murivo nosné z betónových tvárnic  DT25 hr. 250mm s výplňou C16/20</t>
  </si>
  <si>
    <t>31127-2202</t>
  </si>
  <si>
    <t>612451121</t>
  </si>
  <si>
    <t>Oprava vnút. stien cem. hladká</t>
  </si>
  <si>
    <t>m2</t>
  </si>
  <si>
    <t>61245-1121</t>
  </si>
  <si>
    <t>45.41.10</t>
  </si>
  <si>
    <t>619481118</t>
  </si>
  <si>
    <t>Potiahnutie vnút. plôch rovných i oblých sklovlákn. plet. vtlačeným do tmelu</t>
  </si>
  <si>
    <t>61948-1118</t>
  </si>
  <si>
    <t>622410104</t>
  </si>
  <si>
    <t>Náter stien epoxidový dvojnásobný</t>
  </si>
  <si>
    <t>62241-0104</t>
  </si>
  <si>
    <t>631315611</t>
  </si>
  <si>
    <t>Mazanina z betónu prostého tr. C16/20 hr. 15 cm - podlaha v dojacej jame</t>
  </si>
  <si>
    <t>63131-5611</t>
  </si>
  <si>
    <t>45.25.32</t>
  </si>
  <si>
    <t>631315651</t>
  </si>
  <si>
    <t>Mazanina z betónu prostého tr.C 16/20 hr. 300 - 400 mm - betónové stojisko</t>
  </si>
  <si>
    <t>63131-5651</t>
  </si>
  <si>
    <t>631351101</t>
  </si>
  <si>
    <t>Debnenie stien, otvorov v podlahách zhotovenie</t>
  </si>
  <si>
    <t>63135-1101</t>
  </si>
  <si>
    <t>631351102</t>
  </si>
  <si>
    <t>Debnenie stien, otvorov v podlahách odstránenie</t>
  </si>
  <si>
    <t>63135-1102</t>
  </si>
  <si>
    <t>631362162</t>
  </si>
  <si>
    <t>Výstuž betónových mazanín zo zvarovaných sietí Kari d drôtu 6 mm, oko 15 cm</t>
  </si>
  <si>
    <t>63136-2162</t>
  </si>
  <si>
    <t>631362183</t>
  </si>
  <si>
    <t>Výstuž betónových mazanín zo zvarovaných sietí Kari d drôtu 8 mm, oko 20 cm</t>
  </si>
  <si>
    <t>63136-2183</t>
  </si>
  <si>
    <t>632411104</t>
  </si>
  <si>
    <t>Povrchová úprava podlahy , liata podlaha s protišmykovým náterom hr. 4 mm</t>
  </si>
  <si>
    <t>63241-1104</t>
  </si>
  <si>
    <t>952901411-R</t>
  </si>
  <si>
    <t>Vyčistenie podláh  , príprava podláh prebrúsením , tlakovým čistením vodou</t>
  </si>
  <si>
    <t>95290-1411</t>
  </si>
  <si>
    <t>45.45.13</t>
  </si>
  <si>
    <t>957311415</t>
  </si>
  <si>
    <t>Montáž betónových žlabov do podlahy do betónového lôžka z betónu tr. C16/20</t>
  </si>
  <si>
    <t>m</t>
  </si>
  <si>
    <t>95731-1415</t>
  </si>
  <si>
    <t>MAT</t>
  </si>
  <si>
    <t>59227A0107</t>
  </si>
  <si>
    <t>Žľab odvodňovací HYDRO BG FILCOTEN  1000/126/115mm</t>
  </si>
  <si>
    <t>kus</t>
  </si>
  <si>
    <t>EZ</t>
  </si>
  <si>
    <t>013</t>
  </si>
  <si>
    <t>961043111</t>
  </si>
  <si>
    <t>Búranie betónových koštrukcií stien a podláh</t>
  </si>
  <si>
    <t>96104-3111</t>
  </si>
  <si>
    <t>45.11.11</t>
  </si>
  <si>
    <t>975011221</t>
  </si>
  <si>
    <t>Podporná výdreva zákl. muriva  , betónových nosných konštrukcií pri búracích prácach</t>
  </si>
  <si>
    <t>97501-1221</t>
  </si>
  <si>
    <t>976016111</t>
  </si>
  <si>
    <t>Vybúranie betónových žľabov v polahe</t>
  </si>
  <si>
    <t>97601-6111</t>
  </si>
  <si>
    <t>979082111</t>
  </si>
  <si>
    <t>Vnútrostavenisková doprava sute a vybúraných hmôt do 10 m</t>
  </si>
  <si>
    <t>t</t>
  </si>
  <si>
    <t>97908-2111</t>
  </si>
  <si>
    <t>998011001</t>
  </si>
  <si>
    <t>Presun hmôt pre budovy murované výšky do 6 m , dovoz a čerpanie betónu , doprava materiálu</t>
  </si>
  <si>
    <t>99801-1001</t>
  </si>
  <si>
    <t>45.21.6*</t>
  </si>
  <si>
    <t>721</t>
  </si>
  <si>
    <t>721170909</t>
  </si>
  <si>
    <t>Opr. PVC potrubia, vsadenie odbočky do potrubia D 110,114</t>
  </si>
  <si>
    <t>I</t>
  </si>
  <si>
    <t>72117-0909</t>
  </si>
  <si>
    <t>45.33.20</t>
  </si>
  <si>
    <t>IK</t>
  </si>
  <si>
    <t>721170967</t>
  </si>
  <si>
    <t>Opr. PVC potrubia, prepojenie existujúceho potrubia D 160</t>
  </si>
  <si>
    <t>72117-0967</t>
  </si>
  <si>
    <t>721171109</t>
  </si>
  <si>
    <t>Potrubie kanal. z PVC-U rúr hrdlových odpadné D 110x2,2</t>
  </si>
  <si>
    <t>72117-1109</t>
  </si>
  <si>
    <t>721171112</t>
  </si>
  <si>
    <t>Potrubie kanal. z PVC-U rúr hrdlových odpadné D 160/3,2</t>
  </si>
  <si>
    <t>72117-1112</t>
  </si>
  <si>
    <t>767</t>
  </si>
  <si>
    <t>767999904</t>
  </si>
  <si>
    <t>Konštrukcie doplnkové kovové stavebné, demontáž oceľových konštrukcií</t>
  </si>
  <si>
    <t>hod</t>
  </si>
  <si>
    <t>76799-9904</t>
  </si>
  <si>
    <t>45.42.12</t>
  </si>
  <si>
    <t>998767201</t>
  </si>
  <si>
    <t>Presun hmôt pre kovové stav. doplnk. konštr. v objektoch výšky do 6 m</t>
  </si>
  <si>
    <t>99876-7201</t>
  </si>
  <si>
    <t>Rozpočet celkom:</t>
  </si>
  <si>
    <t xml:space="preserve"> Stavba :</t>
  </si>
  <si>
    <t>Miesto: Beluša</t>
  </si>
  <si>
    <t>Pružina</t>
  </si>
  <si>
    <t>Rozpočet:</t>
  </si>
  <si>
    <t>Krycí list rozpočtu v</t>
  </si>
  <si>
    <t xml:space="preserve"> Salaš Pružina - dojáreň   </t>
  </si>
  <si>
    <t>JKSO :</t>
  </si>
  <si>
    <t>Spracoval:</t>
  </si>
  <si>
    <t>Ing. Vladimír Bucha</t>
  </si>
  <si>
    <t>Krycí list splátky v</t>
  </si>
  <si>
    <t>Mesiac 2015</t>
  </si>
  <si>
    <t xml:space="preserve"> </t>
  </si>
  <si>
    <t>Dňa:</t>
  </si>
  <si>
    <t>19.07.2024</t>
  </si>
  <si>
    <t>Zmluva č.:</t>
  </si>
  <si>
    <t>Krycí list výrobnej kalkulácie v</t>
  </si>
  <si>
    <t xml:space="preserve"> Odberateľ:</t>
  </si>
  <si>
    <t>Oľga Apoleníková</t>
  </si>
  <si>
    <t>IČO:</t>
  </si>
  <si>
    <t>DIČ:</t>
  </si>
  <si>
    <t>IČ DPH:</t>
  </si>
  <si>
    <t xml:space="preserve"> Dodávateľ:</t>
  </si>
  <si>
    <t>OP</t>
  </si>
  <si>
    <t>Krycí list OP v</t>
  </si>
  <si>
    <t xml:space="preserve"> Projektant: Ing. Vladimír Bucha</t>
  </si>
  <si>
    <t>A</t>
  </si>
  <si>
    <t xml:space="preserve"> ZRN</t>
  </si>
  <si>
    <t>Špecifikovaný materiál</t>
  </si>
  <si>
    <t>Spolu ZRN</t>
  </si>
  <si>
    <t>B</t>
  </si>
  <si>
    <t>IN - Individuálne náklady</t>
  </si>
  <si>
    <t>C</t>
  </si>
  <si>
    <t>NUS - náklady umiestnenia stavby</t>
  </si>
  <si>
    <t xml:space="preserve"> HSV:</t>
  </si>
  <si>
    <t xml:space="preserve"> IN celkom</t>
  </si>
  <si>
    <t xml:space="preserve"> NUS celkom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</si>
  <si>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</si>
  <si>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</si>
  <si>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</si>
  <si>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</si>
  <si>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</si>
  <si>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 xml:space="preserve">Súčet riadkov 11 až 14: </t>
  </si>
  <si>
    <t>projektant, rozpočtár, cenár</t>
  </si>
  <si>
    <t>dodávateľ, zhotoviteľ</t>
  </si>
  <si>
    <t>ON - ostatné náklady</t>
  </si>
  <si>
    <t>dátum:</t>
  </si>
  <si>
    <t>podpis:</t>
  </si>
  <si>
    <t xml:space="preserve"> Ostatné náklady uvedené v rozpočte</t>
  </si>
  <si>
    <t>pečiatka:</t>
  </si>
  <si>
    <t xml:space="preserve"> ON celkom</t>
  </si>
  <si>
    <t xml:space="preserve">Súčet riadkov 16 až 19: </t>
  </si>
  <si>
    <t>odberateľ, obstarávateľ</t>
  </si>
  <si>
    <t>Celkové náklady</t>
  </si>
  <si>
    <t xml:space="preserve">Súčet riadkov 5, 10, 15 a 20: </t>
  </si>
  <si>
    <t>DPH 1. sadzba</t>
  </si>
  <si>
    <t>DPH 2. sadzba</t>
  </si>
  <si>
    <t xml:space="preserve">Súčet riadkov 21 až 23: 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</si>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</sst>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  <numFmt numFmtId="175" formatCode="#,##0.000;\-#,##0.000"/>
    <numFmt numFmtId="176" formatCode="#,##0&quot;     &quot;"/>
    <numFmt numFmtId="177" formatCode="#,##0&quot; Sk&quot;"/>
    <numFmt numFmtId="178" formatCode="#,##0\ "/>
  </numFmts>
  <fonts count="39">
    <font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8"/>
      <color indexed="9"/>
      <name val="Arial Narrow"/>
      <family val="2"/>
      <charset val="238"/>
    </font>
    <font>
      <sz val="10"/>
      <name val="Arial"/>
      <charset val="238"/>
    </font>
    <font>
      <b/>
      <sz val="8"/>
      <color indexed="9"/>
      <name val="Arial Narrow"/>
      <family val="2"/>
      <charset val="238"/>
    </font>
    <font>
      <b/>
      <sz val="8"/>
      <name val="Arial Narrow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none"/>
    </fill>
    <fill>
      <patternFill patternType="none"/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A8D08C"/>
        <bgColor rgb="FFFFFFFF"/>
      </patternFill>
    </fill>
    <fill>
      <patternFill patternType="none"/>
    </fill>
  </fills>
  <borders count="94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 style="hair">
        <color indexed="8"/>
      </top>
      <bottom style="double">
        <color indexed="8"/>
      </bottom>
      <diagonal/>
    </border>
    <border>
      <left/>
      <right style="double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62">
    <xf numFmtId="0" fontId="0" fillId="0" borderId="0"/>
    <xf numFmtId="0" fontId="14" fillId="0" borderId="0"/>
    <xf numFmtId="0" fontId="10" fillId="2" borderId="1" applyNumberFormat="0" applyBorder="0" applyAlignment="0" applyProtection="0">
      <alignment vertical="center"/>
    </xf>
    <xf numFmtId="173" fontId="10" fillId="0" borderId="0" applyFont="0" applyFill="0" applyBorder="0" applyAlignment="0" applyProtection="0">
      <alignment vertical="center"/>
    </xf>
    <xf numFmtId="169" fontId="10" fillId="0" borderId="0" applyFont="0" applyFill="0" applyBorder="0" applyAlignment="0" applyProtection="0">
      <alignment vertical="center"/>
    </xf>
    <xf numFmtId="170" fontId="10" fillId="0" borderId="0" applyFont="0" applyFill="0" applyBorder="0" applyAlignment="0" applyProtection="0">
      <alignment vertical="center"/>
    </xf>
    <xf numFmtId="172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10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6" borderId="5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6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7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4" borderId="3" applyNumberFormat="0" applyFill="0" applyAlignment="0" applyProtection="0">
      <alignment vertical="center"/>
    </xf>
    <xf numFmtId="0" fontId="25" fillId="9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9" applyFont="0" applyFill="0" applyBorder="0">
      <alignment vertical="center"/>
    </xf>
    <xf numFmtId="0" fontId="29" fillId="11" borderId="10" applyNumberFormat="0" applyAlignment="0" applyProtection="0">
      <alignment vertical="center"/>
    </xf>
    <xf numFmtId="0" fontId="16" fillId="12" borderId="11" applyNumberFormat="0" applyBorder="0" applyAlignment="0" applyProtection="0">
      <alignment vertical="center"/>
    </xf>
    <xf numFmtId="0" fontId="24" fillId="13" borderId="12" applyNumberFormat="0" applyBorder="0" applyAlignment="0" applyProtection="0">
      <alignment vertical="center"/>
    </xf>
    <xf numFmtId="0" fontId="23" fillId="14" borderId="13" applyNumberFormat="0" applyAlignment="0" applyProtection="0">
      <alignment vertical="center"/>
    </xf>
    <xf numFmtId="0" fontId="10" fillId="15" borderId="14" applyNumberFormat="0" applyBorder="0" applyAlignment="0" applyProtection="0">
      <alignment vertical="center"/>
    </xf>
    <xf numFmtId="0" fontId="28" fillId="16" borderId="15" applyNumberFormat="0" applyAlignment="0" applyProtection="0">
      <alignment vertical="center"/>
    </xf>
    <xf numFmtId="0" fontId="20" fillId="17" borderId="16" applyNumberFormat="0" applyFill="0" applyAlignment="0" applyProtection="0">
      <alignment vertical="center"/>
    </xf>
    <xf numFmtId="166" fontId="14" fillId="0" borderId="0" applyFont="0" applyFill="0" applyBorder="0" applyAlignment="0" applyProtection="0"/>
    <xf numFmtId="0" fontId="13" fillId="18" borderId="17" applyNumberFormat="0" applyFill="0" applyAlignment="0" applyProtection="0">
      <alignment vertical="center"/>
    </xf>
    <xf numFmtId="0" fontId="15" fillId="19" borderId="18" applyNumberFormat="0" applyBorder="0" applyAlignment="0" applyProtection="0">
      <alignment vertical="center"/>
    </xf>
    <xf numFmtId="0" fontId="21" fillId="20" borderId="19" applyNumberFormat="0" applyBorder="0" applyAlignment="0" applyProtection="0">
      <alignment vertical="center"/>
    </xf>
    <xf numFmtId="0" fontId="16" fillId="21" borderId="20" applyNumberFormat="0" applyBorder="0" applyAlignment="0" applyProtection="0">
      <alignment vertical="center"/>
    </xf>
    <xf numFmtId="0" fontId="10" fillId="22" borderId="21" applyNumberFormat="0" applyBorder="0" applyAlignment="0" applyProtection="0">
      <alignment vertical="center"/>
    </xf>
    <xf numFmtId="0" fontId="16" fillId="23" borderId="22" applyNumberFormat="0" applyBorder="0" applyAlignment="0" applyProtection="0">
      <alignment vertical="center"/>
    </xf>
    <xf numFmtId="0" fontId="16" fillId="24" borderId="23" applyNumberFormat="0" applyBorder="0" applyAlignment="0" applyProtection="0">
      <alignment vertical="center"/>
    </xf>
    <xf numFmtId="0" fontId="10" fillId="25" borderId="24" applyNumberFormat="0" applyBorder="0" applyAlignment="0" applyProtection="0">
      <alignment vertical="center"/>
    </xf>
    <xf numFmtId="0" fontId="10" fillId="26" borderId="25" applyNumberFormat="0" applyBorder="0" applyAlignment="0" applyProtection="0">
      <alignment vertical="center"/>
    </xf>
    <xf numFmtId="0" fontId="16" fillId="27" borderId="26" applyNumberFormat="0" applyBorder="0" applyAlignment="0" applyProtection="0">
      <alignment vertical="center"/>
    </xf>
    <xf numFmtId="0" fontId="16" fillId="28" borderId="27" applyNumberFormat="0" applyBorder="0" applyAlignment="0" applyProtection="0">
      <alignment vertical="center"/>
    </xf>
    <xf numFmtId="0" fontId="10" fillId="29" borderId="28" applyNumberFormat="0" applyBorder="0" applyAlignment="0" applyProtection="0">
      <alignment vertical="center"/>
    </xf>
    <xf numFmtId="0" fontId="16" fillId="30" borderId="29" applyNumberFormat="0" applyBorder="0" applyAlignment="0" applyProtection="0">
      <alignment vertical="center"/>
    </xf>
    <xf numFmtId="168" fontId="26" fillId="10" borderId="9"/>
    <xf numFmtId="0" fontId="10" fillId="31" borderId="30" applyNumberFormat="0" applyBorder="0" applyAlignment="0" applyProtection="0">
      <alignment vertical="center"/>
    </xf>
    <xf numFmtId="0" fontId="10" fillId="32" borderId="31" applyNumberFormat="0" applyBorder="0" applyAlignment="0" applyProtection="0">
      <alignment vertical="center"/>
    </xf>
    <xf numFmtId="0" fontId="16" fillId="33" borderId="32" applyNumberFormat="0" applyBorder="0" applyAlignment="0" applyProtection="0">
      <alignment vertical="center"/>
    </xf>
    <xf numFmtId="0" fontId="10" fillId="34" borderId="33" applyNumberFormat="0" applyBorder="0" applyAlignment="0" applyProtection="0">
      <alignment vertical="center"/>
    </xf>
    <xf numFmtId="0" fontId="16" fillId="35" borderId="34" applyNumberFormat="0" applyBorder="0" applyAlignment="0" applyProtection="0">
      <alignment vertical="center"/>
    </xf>
    <xf numFmtId="0" fontId="16" fillId="36" borderId="35" applyNumberFormat="0" applyBorder="0" applyAlignment="0" applyProtection="0">
      <alignment vertical="center"/>
    </xf>
    <xf numFmtId="0" fontId="10" fillId="37" borderId="36" applyNumberFormat="0" applyBorder="0" applyAlignment="0" applyProtection="0">
      <alignment vertical="center"/>
    </xf>
    <xf numFmtId="0" fontId="26" fillId="10" borderId="9" applyFont="0" applyFill="0"/>
    <xf numFmtId="0" fontId="16" fillId="38" borderId="37" applyNumberFormat="0" applyBorder="0" applyAlignment="0" applyProtection="0">
      <alignment vertical="center"/>
    </xf>
    <xf numFmtId="0" fontId="26" fillId="10" borderId="9">
      <alignment vertical="center"/>
    </xf>
    <xf numFmtId="0" fontId="14" fillId="0" borderId="0"/>
    <xf numFmtId="0" fontId="26" fillId="39" borderId="38" applyBorder="0">
      <alignment vertical="center"/>
    </xf>
    <xf numFmtId="0" fontId="26" fillId="39" borderId="38">
      <alignment vertical="center"/>
    </xf>
    <xf numFmtId="0" fontId="1" fillId="39" borderId="37"/>
    <xf numFmtId="0" fontId="30" fillId="39" borderId="37"/>
    <xf numFmtId="0" fontId="33" fillId="39" borderId="37"/>
    <xf numFmtId="0" fontId="36" fillId="39" borderId="37"/>
  </cellStyleXfs>
  <cellXfs count="155">
    <xf numFmtId="0" fontId="0" fillId="0" borderId="0" xfId="0"/>
    <xf numFmtId="0" fontId="5" fillId="0" borderId="0" xfId="1" applyFont="1"/>
    <xf numFmtId="0" fontId="6" fillId="0" borderId="0" xfId="1" applyFont="1"/>
    <xf numFmtId="49" fontId="6" fillId="0" borderId="0" xfId="1" applyNumberFormat="1" applyFont="1"/>
    <xf numFmtId="0" fontId="2" fillId="0" borderId="0" xfId="0" applyFont="1"/>
    <xf numFmtId="4" fontId="2" fillId="0" borderId="0" xfId="0" applyNumberFormat="1" applyFont="1"/>
    <xf numFmtId="171" fontId="2" fillId="0" borderId="0" xfId="0" applyNumberFormat="1" applyFont="1"/>
    <xf numFmtId="167" fontId="2" fillId="0" borderId="0" xfId="0" applyNumberFormat="1" applyFont="1"/>
    <xf numFmtId="0" fontId="4" fillId="0" borderId="0" xfId="0" applyFont="1"/>
    <xf numFmtId="0" fontId="3" fillId="0" borderId="0" xfId="0" applyFont="1"/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49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167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171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174" fontId="2" fillId="0" borderId="0" xfId="0" applyNumberFormat="1" applyFont="1" applyAlignment="1">
      <alignment vertical="top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Continuous"/>
    </xf>
    <xf numFmtId="0" fontId="2" fillId="0" borderId="44" xfId="0" applyFont="1" applyBorder="1" applyAlignment="1">
      <alignment horizontal="centerContinuous"/>
    </xf>
    <xf numFmtId="0" fontId="2" fillId="0" borderId="45" xfId="0" applyFont="1" applyBorder="1" applyAlignment="1">
      <alignment horizontal="centerContinuous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41" xfId="0" applyFont="1" applyBorder="1" applyAlignment="1" applyProtection="1">
      <alignment horizontal="center"/>
      <protection locked="0"/>
    </xf>
    <xf numFmtId="0" fontId="7" fillId="0" borderId="39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7" fillId="0" borderId="42" xfId="0" applyFont="1" applyBorder="1" applyAlignment="1" applyProtection="1">
      <alignment horizontal="center"/>
      <protection locked="0"/>
    </xf>
    <xf numFmtId="0" fontId="7" fillId="0" borderId="40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167" fontId="2" fillId="0" borderId="40" xfId="0" applyNumberFormat="1" applyFont="1" applyBorder="1"/>
    <xf numFmtId="0" fontId="2" fillId="0" borderId="40" xfId="0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164" fontId="8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167" fontId="8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49" fontId="2" fillId="0" borderId="39" xfId="0" applyNumberFormat="1" applyFont="1" applyBorder="1" applyAlignment="1">
      <alignment horizontal="left"/>
    </xf>
    <xf numFmtId="0" fontId="2" fillId="0" borderId="39" xfId="0" applyFont="1" applyBorder="1" applyAlignment="1">
      <alignment horizontal="right"/>
    </xf>
    <xf numFmtId="49" fontId="2" fillId="0" borderId="40" xfId="0" applyNumberFormat="1" applyFont="1" applyBorder="1" applyAlignment="1">
      <alignment horizontal="left"/>
    </xf>
    <xf numFmtId="0" fontId="2" fillId="0" borderId="40" xfId="0" applyFont="1" applyBorder="1" applyAlignment="1">
      <alignment horizontal="right"/>
    </xf>
    <xf numFmtId="49" fontId="5" fillId="0" borderId="0" xfId="1" applyNumberFormat="1" applyFont="1"/>
    <xf numFmtId="0" fontId="2" fillId="0" borderId="46" xfId="0" applyFont="1" applyBorder="1" applyAlignment="1">
      <alignment horizontal="right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vertical="top"/>
    </xf>
    <xf numFmtId="49" fontId="2" fillId="0" borderId="46" xfId="0" applyNumberFormat="1" applyFont="1" applyBorder="1" applyAlignment="1">
      <alignment horizontal="left" vertical="top" wrapText="1"/>
    </xf>
    <xf numFmtId="167" fontId="2" fillId="0" borderId="46" xfId="0" applyNumberFormat="1" applyFont="1" applyBorder="1" applyAlignment="1">
      <alignment vertical="top"/>
    </xf>
    <xf numFmtId="0" fontId="2" fillId="0" borderId="46" xfId="0" applyFont="1" applyBorder="1" applyAlignment="1">
      <alignment vertical="top"/>
    </xf>
    <xf numFmtId="4" fontId="2" fillId="0" borderId="46" xfId="0" applyNumberFormat="1" applyFont="1" applyBorder="1" applyAlignment="1">
      <alignment vertical="top"/>
    </xf>
    <xf numFmtId="171" fontId="2" fillId="0" borderId="46" xfId="0" applyNumberFormat="1" applyFont="1" applyBorder="1" applyAlignment="1">
      <alignment vertical="top"/>
    </xf>
    <xf numFmtId="0" fontId="2" fillId="0" borderId="46" xfId="0" applyFont="1" applyBorder="1" applyAlignment="1">
      <alignment horizontal="center" vertical="top"/>
    </xf>
    <xf numFmtId="174" fontId="2" fillId="0" borderId="46" xfId="0" applyNumberFormat="1" applyFont="1" applyBorder="1" applyAlignment="1">
      <alignment vertical="top"/>
    </xf>
    <xf numFmtId="49" fontId="7" fillId="0" borderId="46" xfId="0" applyNumberFormat="1" applyFont="1" applyBorder="1" applyAlignment="1">
      <alignment horizontal="left" vertical="top" wrapText="1"/>
    </xf>
    <xf numFmtId="167" fontId="7" fillId="0" borderId="46" xfId="0" applyNumberFormat="1" applyFont="1" applyBorder="1" applyAlignment="1">
      <alignment vertical="top"/>
    </xf>
    <xf numFmtId="0" fontId="7" fillId="0" borderId="46" xfId="0" applyFont="1" applyBorder="1" applyAlignment="1">
      <alignment vertical="top"/>
    </xf>
    <xf numFmtId="4" fontId="7" fillId="0" borderId="46" xfId="0" applyNumberFormat="1" applyFont="1" applyBorder="1" applyAlignment="1">
      <alignment vertical="top"/>
    </xf>
    <xf numFmtId="171" fontId="7" fillId="0" borderId="46" xfId="0" applyNumberFormat="1" applyFont="1" applyBorder="1" applyAlignment="1">
      <alignment vertical="top"/>
    </xf>
    <xf numFmtId="0" fontId="7" fillId="0" borderId="46" xfId="0" applyFont="1" applyBorder="1" applyAlignment="1">
      <alignment horizontal="center" vertical="top"/>
    </xf>
    <xf numFmtId="174" fontId="7" fillId="0" borderId="46" xfId="0" applyNumberFormat="1" applyFont="1" applyBorder="1" applyAlignment="1">
      <alignment vertical="top"/>
    </xf>
    <xf numFmtId="49" fontId="4" fillId="0" borderId="46" xfId="0" applyNumberFormat="1" applyFont="1" applyBorder="1" applyAlignment="1">
      <alignment horizontal="right" vertical="top" wrapText="1"/>
    </xf>
    <xf numFmtId="167" fontId="31" fillId="39" borderId="46" xfId="59" applyNumberFormat="1" applyFont="1" applyBorder="1" applyAlignment="1">
      <alignment horizontal="right" vertical="center"/>
    </xf>
    <xf numFmtId="167" fontId="2" fillId="0" borderId="46" xfId="0" applyNumberFormat="1" applyFont="1" applyBorder="1" applyAlignment="1">
      <alignment horizontal="right" vertical="top"/>
    </xf>
    <xf numFmtId="175" fontId="31" fillId="39" borderId="47" xfId="58" applyNumberFormat="1" applyFont="1" applyBorder="1" applyAlignment="1" applyProtection="1">
      <alignment horizontal="right" vertical="center"/>
      <protection locked="0"/>
    </xf>
    <xf numFmtId="175" fontId="32" fillId="39" borderId="47" xfId="58" applyNumberFormat="1" applyFont="1" applyBorder="1" applyAlignment="1" applyProtection="1">
      <alignment horizontal="right" vertical="center"/>
      <protection locked="0"/>
    </xf>
    <xf numFmtId="175" fontId="31" fillId="39" borderId="48" xfId="58" applyNumberFormat="1" applyFont="1" applyBorder="1" applyAlignment="1" applyProtection="1">
      <alignment horizontal="right" vertical="center"/>
      <protection locked="0"/>
    </xf>
    <xf numFmtId="0" fontId="31" fillId="39" borderId="37" xfId="60" applyFont="1"/>
    <xf numFmtId="0" fontId="31" fillId="39" borderId="37" xfId="60" applyFont="1" applyAlignment="1">
      <alignment horizontal="left" vertical="center"/>
    </xf>
    <xf numFmtId="0" fontId="34" fillId="39" borderId="37" xfId="60" applyFont="1" applyAlignment="1">
      <alignment horizontal="left" vertical="center"/>
    </xf>
    <xf numFmtId="0" fontId="35" fillId="39" borderId="37" xfId="60" applyFont="1"/>
    <xf numFmtId="0" fontId="36" fillId="39" borderId="37" xfId="61"/>
    <xf numFmtId="0" fontId="31" fillId="39" borderId="49" xfId="60" applyFont="1" applyBorder="1" applyAlignment="1">
      <alignment horizontal="left" vertical="center"/>
    </xf>
    <xf numFmtId="0" fontId="31" fillId="39" borderId="50" xfId="60" applyFont="1" applyBorder="1" applyAlignment="1">
      <alignment horizontal="left" vertical="center"/>
    </xf>
    <xf numFmtId="0" fontId="31" fillId="39" borderId="50" xfId="60" applyFont="1" applyBorder="1" applyAlignment="1">
      <alignment horizontal="right" vertical="center"/>
    </xf>
    <xf numFmtId="0" fontId="31" fillId="39" borderId="51" xfId="60" applyFont="1" applyBorder="1" applyAlignment="1">
      <alignment horizontal="left" vertical="center"/>
    </xf>
    <xf numFmtId="0" fontId="37" fillId="39" borderId="37" xfId="60" applyFont="1"/>
    <xf numFmtId="0" fontId="37" fillId="39" borderId="37" xfId="60" applyFont="1" applyProtection="1">
      <protection locked="0"/>
    </xf>
    <xf numFmtId="49" fontId="37" fillId="39" borderId="37" xfId="60" applyNumberFormat="1" applyFont="1"/>
    <xf numFmtId="0" fontId="31" fillId="39" borderId="52" xfId="60" applyFont="1" applyBorder="1" applyAlignment="1">
      <alignment horizontal="left" vertical="center"/>
    </xf>
    <xf numFmtId="0" fontId="31" fillId="39" borderId="53" xfId="60" applyFont="1" applyBorder="1" applyAlignment="1">
      <alignment horizontal="left" vertical="center"/>
    </xf>
    <xf numFmtId="0" fontId="31" fillId="39" borderId="53" xfId="60" applyFont="1" applyBorder="1" applyAlignment="1">
      <alignment horizontal="right" vertical="center"/>
    </xf>
    <xf numFmtId="0" fontId="31" fillId="39" borderId="54" xfId="60" applyFont="1" applyBorder="1" applyAlignment="1">
      <alignment horizontal="left" vertical="center"/>
    </xf>
    <xf numFmtId="0" fontId="31" fillId="39" borderId="55" xfId="60" applyFont="1" applyBorder="1" applyAlignment="1">
      <alignment horizontal="left" vertical="center"/>
    </xf>
    <xf numFmtId="0" fontId="31" fillId="39" borderId="56" xfId="60" applyFont="1" applyBorder="1" applyAlignment="1">
      <alignment horizontal="left" vertical="center"/>
    </xf>
    <xf numFmtId="0" fontId="31" fillId="39" borderId="56" xfId="60" applyFont="1" applyBorder="1" applyAlignment="1">
      <alignment horizontal="right" vertical="center"/>
    </xf>
    <xf numFmtId="49" fontId="31" fillId="39" borderId="56" xfId="60" applyNumberFormat="1" applyFont="1" applyBorder="1" applyAlignment="1">
      <alignment horizontal="left" vertical="center"/>
    </xf>
    <xf numFmtId="0" fontId="31" fillId="39" borderId="57" xfId="60" applyFont="1" applyBorder="1" applyAlignment="1">
      <alignment horizontal="left" vertical="center"/>
    </xf>
    <xf numFmtId="49" fontId="31" fillId="39" borderId="50" xfId="60" applyNumberFormat="1" applyFont="1" applyBorder="1" applyAlignment="1">
      <alignment horizontal="right" vertical="center"/>
    </xf>
    <xf numFmtId="49" fontId="31" fillId="39" borderId="53" xfId="60" applyNumberFormat="1" applyFont="1" applyBorder="1" applyAlignment="1">
      <alignment horizontal="right" vertical="center"/>
    </xf>
    <xf numFmtId="49" fontId="31" fillId="39" borderId="56" xfId="60" applyNumberFormat="1" applyFont="1" applyBorder="1" applyAlignment="1">
      <alignment horizontal="right" vertical="center"/>
    </xf>
    <xf numFmtId="0" fontId="31" fillId="39" borderId="49" xfId="60" applyFont="1" applyBorder="1" applyAlignment="1">
      <alignment horizontal="right" vertical="center"/>
    </xf>
    <xf numFmtId="0" fontId="31" fillId="39" borderId="50" xfId="60" applyFont="1" applyBorder="1" applyAlignment="1">
      <alignment vertical="center"/>
    </xf>
    <xf numFmtId="176" fontId="31" fillId="39" borderId="50" xfId="60" applyNumberFormat="1" applyFont="1" applyBorder="1" applyAlignment="1">
      <alignment horizontal="left" vertical="center"/>
    </xf>
    <xf numFmtId="177" fontId="31" fillId="39" borderId="50" xfId="60" applyNumberFormat="1" applyFont="1" applyBorder="1" applyAlignment="1">
      <alignment horizontal="right" vertical="center"/>
    </xf>
    <xf numFmtId="3" fontId="31" fillId="39" borderId="58" xfId="60" applyNumberFormat="1" applyFont="1" applyBorder="1" applyAlignment="1">
      <alignment horizontal="right" vertical="center"/>
    </xf>
    <xf numFmtId="3" fontId="31" fillId="39" borderId="51" xfId="60" applyNumberFormat="1" applyFont="1" applyBorder="1" applyAlignment="1">
      <alignment vertical="center"/>
    </xf>
    <xf numFmtId="0" fontId="31" fillId="39" borderId="59" xfId="60" applyFont="1" applyBorder="1" applyAlignment="1">
      <alignment horizontal="right" vertical="center"/>
    </xf>
    <xf numFmtId="0" fontId="31" fillId="39" borderId="60" xfId="60" applyFont="1" applyBorder="1" applyAlignment="1">
      <alignment vertical="center"/>
    </xf>
    <xf numFmtId="176" fontId="31" fillId="39" borderId="60" xfId="60" applyNumberFormat="1" applyFont="1" applyBorder="1" applyAlignment="1">
      <alignment horizontal="left" vertical="center"/>
    </xf>
    <xf numFmtId="177" fontId="31" fillId="39" borderId="60" xfId="60" applyNumberFormat="1" applyFont="1" applyBorder="1" applyAlignment="1">
      <alignment horizontal="right" vertical="center"/>
    </xf>
    <xf numFmtId="3" fontId="31" fillId="39" borderId="61" xfId="60" applyNumberFormat="1" applyFont="1" applyBorder="1" applyAlignment="1">
      <alignment horizontal="right" vertical="center"/>
    </xf>
    <xf numFmtId="0" fontId="31" fillId="39" borderId="60" xfId="60" applyFont="1" applyBorder="1" applyAlignment="1">
      <alignment horizontal="right" vertical="center"/>
    </xf>
    <xf numFmtId="3" fontId="31" fillId="39" borderId="62" xfId="60" applyNumberFormat="1" applyFont="1" applyBorder="1" applyAlignment="1">
      <alignment vertical="center"/>
    </xf>
    <xf numFmtId="0" fontId="38" fillId="39" borderId="63" xfId="60" applyFont="1" applyBorder="1" applyAlignment="1">
      <alignment horizontal="center" vertical="center"/>
    </xf>
    <xf numFmtId="0" fontId="31" fillId="39" borderId="64" xfId="60" applyFont="1" applyBorder="1" applyAlignment="1">
      <alignment horizontal="left" vertical="center"/>
    </xf>
    <xf numFmtId="0" fontId="31" fillId="39" borderId="64" xfId="60" applyFont="1" applyBorder="1" applyAlignment="1">
      <alignment horizontal="center" vertical="center"/>
    </xf>
    <xf numFmtId="0" fontId="31" fillId="39" borderId="65" xfId="60" applyFont="1" applyBorder="1" applyAlignment="1">
      <alignment horizontal="center" vertical="center"/>
    </xf>
    <xf numFmtId="0" fontId="31" fillId="39" borderId="65" xfId="60" applyFont="1" applyBorder="1" applyAlignment="1">
      <alignment horizontal="center" vertical="center"/>
    </xf>
    <xf numFmtId="0" fontId="31" fillId="39" borderId="66" xfId="60" applyFont="1" applyBorder="1" applyAlignment="1">
      <alignment horizontal="center" vertical="center"/>
    </xf>
    <xf numFmtId="0" fontId="31" fillId="39" borderId="67" xfId="60" applyFont="1" applyBorder="1" applyAlignment="1">
      <alignment horizontal="left" vertical="center"/>
    </xf>
    <xf numFmtId="4" fontId="31" fillId="39" borderId="67" xfId="60" applyNumberFormat="1" applyFont="1" applyBorder="1" applyAlignment="1">
      <alignment horizontal="right" vertical="center"/>
    </xf>
    <xf numFmtId="4" fontId="31" fillId="39" borderId="68" xfId="60" applyNumberFormat="1" applyFont="1" applyBorder="1" applyAlignment="1">
      <alignment horizontal="right" vertical="center"/>
    </xf>
    <xf numFmtId="0" fontId="31" fillId="39" borderId="69" xfId="60" applyFont="1" applyBorder="1" applyAlignment="1">
      <alignment horizontal="left" vertical="center"/>
    </xf>
    <xf numFmtId="10" fontId="31" fillId="39" borderId="70" xfId="60" applyNumberFormat="1" applyFont="1" applyBorder="1" applyAlignment="1">
      <alignment horizontal="right" vertical="center"/>
    </xf>
    <xf numFmtId="0" fontId="31" fillId="39" borderId="71" xfId="60" applyFont="1" applyBorder="1" applyAlignment="1">
      <alignment horizontal="center" vertical="center"/>
    </xf>
    <xf numFmtId="0" fontId="31" fillId="39" borderId="72" xfId="60" applyFont="1" applyBorder="1" applyAlignment="1">
      <alignment horizontal="left" vertical="center"/>
    </xf>
    <xf numFmtId="4" fontId="31" fillId="39" borderId="72" xfId="60" applyNumberFormat="1" applyFont="1" applyBorder="1" applyAlignment="1">
      <alignment horizontal="right" vertical="center"/>
    </xf>
    <xf numFmtId="4" fontId="31" fillId="39" borderId="73" xfId="60" applyNumberFormat="1" applyFont="1" applyBorder="1" applyAlignment="1">
      <alignment horizontal="right" vertical="center"/>
    </xf>
    <xf numFmtId="0" fontId="31" fillId="39" borderId="74" xfId="60" applyFont="1" applyBorder="1" applyAlignment="1">
      <alignment horizontal="left" vertical="center"/>
    </xf>
    <xf numFmtId="10" fontId="31" fillId="39" borderId="75" xfId="60" applyNumberFormat="1" applyFont="1" applyBorder="1" applyAlignment="1">
      <alignment horizontal="right" vertical="center"/>
    </xf>
    <xf numFmtId="4" fontId="31" fillId="39" borderId="76" xfId="60" applyNumberFormat="1" applyFont="1" applyBorder="1" applyAlignment="1">
      <alignment horizontal="right" vertical="center"/>
    </xf>
    <xf numFmtId="0" fontId="31" fillId="39" borderId="77" xfId="60" applyFont="1" applyBorder="1" applyAlignment="1">
      <alignment horizontal="center" vertical="center"/>
    </xf>
    <xf numFmtId="0" fontId="31" fillId="39" borderId="78" xfId="60" applyFont="1" applyBorder="1" applyAlignment="1">
      <alignment horizontal="left" vertical="center"/>
    </xf>
    <xf numFmtId="4" fontId="31" fillId="39" borderId="78" xfId="60" applyNumberFormat="1" applyFont="1" applyBorder="1" applyAlignment="1">
      <alignment horizontal="right" vertical="center"/>
    </xf>
    <xf numFmtId="4" fontId="31" fillId="39" borderId="79" xfId="60" applyNumberFormat="1" applyFont="1" applyBorder="1" applyAlignment="1">
      <alignment horizontal="right" vertical="center"/>
    </xf>
    <xf numFmtId="4" fontId="31" fillId="39" borderId="80" xfId="60" applyNumberFormat="1" applyFont="1" applyBorder="1" applyAlignment="1">
      <alignment horizontal="right" vertical="center"/>
    </xf>
    <xf numFmtId="0" fontId="31" fillId="39" borderId="78" xfId="60" applyFont="1" applyBorder="1" applyAlignment="1">
      <alignment horizontal="right" vertical="center"/>
    </xf>
    <xf numFmtId="0" fontId="31" fillId="39" borderId="79" xfId="60" applyFont="1" applyBorder="1" applyAlignment="1">
      <alignment horizontal="left" vertical="center"/>
    </xf>
    <xf numFmtId="0" fontId="31" fillId="39" borderId="81" xfId="60" applyFont="1" applyBorder="1" applyAlignment="1">
      <alignment horizontal="right" vertical="center"/>
    </xf>
    <xf numFmtId="0" fontId="31" fillId="39" borderId="82" xfId="60" applyFont="1" applyBorder="1" applyAlignment="1">
      <alignment horizontal="center" vertical="center"/>
    </xf>
    <xf numFmtId="0" fontId="31" fillId="39" borderId="83" xfId="60" applyFont="1" applyBorder="1" applyAlignment="1">
      <alignment horizontal="center" vertical="center"/>
    </xf>
    <xf numFmtId="0" fontId="31" fillId="39" borderId="84" xfId="60" applyFont="1" applyBorder="1" applyAlignment="1">
      <alignment horizontal="center" vertical="center"/>
    </xf>
    <xf numFmtId="0" fontId="31" fillId="39" borderId="85" xfId="60" applyFont="1" applyBorder="1" applyAlignment="1">
      <alignment horizontal="left" vertical="center"/>
    </xf>
    <xf numFmtId="0" fontId="31" fillId="39" borderId="86" xfId="60" applyFont="1" applyBorder="1" applyAlignment="1">
      <alignment horizontal="left" vertical="center"/>
    </xf>
    <xf numFmtId="0" fontId="31" fillId="39" borderId="87" xfId="60" applyFont="1" applyBorder="1" applyAlignment="1">
      <alignment horizontal="left" vertical="center"/>
    </xf>
    <xf numFmtId="0" fontId="31" fillId="39" borderId="88" xfId="60" applyFont="1" applyBorder="1" applyAlignment="1">
      <alignment horizontal="left" vertical="center"/>
    </xf>
    <xf numFmtId="0" fontId="31" fillId="39" borderId="75" xfId="60" applyFont="1" applyBorder="1" applyAlignment="1">
      <alignment horizontal="left" vertical="center"/>
    </xf>
    <xf numFmtId="0" fontId="31" fillId="39" borderId="85" xfId="60" applyFont="1" applyBorder="1" applyAlignment="1">
      <alignment horizontal="right" vertical="center"/>
    </xf>
    <xf numFmtId="0" fontId="31" fillId="39" borderId="88" xfId="60" applyFont="1" applyBorder="1" applyAlignment="1">
      <alignment horizontal="right" vertical="center"/>
    </xf>
    <xf numFmtId="0" fontId="31" fillId="39" borderId="89" xfId="60" applyFont="1" applyBorder="1" applyAlignment="1">
      <alignment horizontal="left" vertical="center"/>
    </xf>
    <xf numFmtId="0" fontId="31" fillId="39" borderId="59" xfId="60" applyFont="1" applyBorder="1" applyAlignment="1">
      <alignment horizontal="left" vertical="center"/>
    </xf>
    <xf numFmtId="0" fontId="31" fillId="39" borderId="60" xfId="60" applyFont="1" applyBorder="1" applyAlignment="1">
      <alignment horizontal="left" vertical="center"/>
    </xf>
    <xf numFmtId="0" fontId="31" fillId="39" borderId="62" xfId="60" applyFont="1" applyBorder="1" applyAlignment="1">
      <alignment horizontal="left" vertical="center"/>
    </xf>
    <xf numFmtId="0" fontId="31" fillId="39" borderId="70" xfId="60" applyFont="1" applyBorder="1" applyAlignment="1">
      <alignment horizontal="right" vertical="center"/>
    </xf>
    <xf numFmtId="4" fontId="31" fillId="39" borderId="75" xfId="60" applyNumberFormat="1" applyFont="1" applyBorder="1" applyAlignment="1">
      <alignment horizontal="right" vertical="center"/>
    </xf>
    <xf numFmtId="0" fontId="38" fillId="39" borderId="90" xfId="60" applyFont="1" applyBorder="1" applyAlignment="1">
      <alignment horizontal="center" vertical="center"/>
    </xf>
    <xf numFmtId="0" fontId="31" fillId="39" borderId="91" xfId="60" applyFont="1" applyBorder="1" applyAlignment="1">
      <alignment horizontal="left" vertical="center"/>
    </xf>
    <xf numFmtId="0" fontId="31" fillId="39" borderId="92" xfId="60" applyFont="1" applyBorder="1" applyAlignment="1">
      <alignment horizontal="left" vertical="center"/>
    </xf>
    <xf numFmtId="178" fontId="31" fillId="39" borderId="93" xfId="60" applyNumberFormat="1" applyFont="1" applyBorder="1" applyAlignment="1">
      <alignment horizontal="right" vertical="center"/>
    </xf>
  </cellXfs>
  <cellStyles count="62">
    <cellStyle name="1 000 Sk" xfId="54" xr:uid="{00000000-0005-0000-0000-000000000000}"/>
    <cellStyle name="1 000,-  Sk" xfId="22" xr:uid="{00000000-0005-0000-0000-000001000000}"/>
    <cellStyle name="1 000,- Kč" xfId="44" xr:uid="{00000000-0005-0000-0000-000002000000}"/>
    <cellStyle name="1 000,- Sk" xfId="52" xr:uid="{00000000-0005-0000-0000-000003000000}"/>
    <cellStyle name="1000 Sk_fakturuj99" xfId="30" xr:uid="{00000000-0005-0000-0000-000004000000}"/>
    <cellStyle name="20 % – Zvýraznění1" xfId="27" xr:uid="{00000000-0005-0000-0000-000005000000}"/>
    <cellStyle name="20 % – Zvýraznění2" xfId="38" xr:uid="{00000000-0005-0000-0000-000006000000}"/>
    <cellStyle name="20 % – Zvýraznění3" xfId="42" xr:uid="{00000000-0005-0000-0000-000007000000}"/>
    <cellStyle name="20 % – Zvýraznění4" xfId="45" xr:uid="{00000000-0005-0000-0000-000008000000}"/>
    <cellStyle name="20 % – Zvýraznění5" xfId="35" xr:uid="{00000000-0005-0000-0000-000009000000}"/>
    <cellStyle name="20 % – Zvýraznění6" xfId="39" xr:uid="{00000000-0005-0000-0000-00000A000000}"/>
    <cellStyle name="40 % – Zvýraznění1" xfId="2" xr:uid="{00000000-0005-0000-0000-00000B000000}"/>
    <cellStyle name="40 % – Zvýraznění2" xfId="16" xr:uid="{00000000-0005-0000-0000-00000C000000}"/>
    <cellStyle name="40 % – Zvýraznění3" xfId="14" xr:uid="{00000000-0005-0000-0000-00000D000000}"/>
    <cellStyle name="40 % – Zvýraznění4" xfId="46" xr:uid="{00000000-0005-0000-0000-00000E000000}"/>
    <cellStyle name="40 % – Zvýraznění5" xfId="48" xr:uid="{00000000-0005-0000-0000-00000F000000}"/>
    <cellStyle name="40 % – Zvýraznění6" xfId="51" xr:uid="{00000000-0005-0000-0000-000010000000}"/>
    <cellStyle name="60 % – Zvýraznění1" xfId="36" xr:uid="{00000000-0005-0000-0000-000011000000}"/>
    <cellStyle name="60 % – Zvýraznění2" xfId="40" xr:uid="{00000000-0005-0000-0000-000012000000}"/>
    <cellStyle name="60 % – Zvýraznění3" xfId="24" xr:uid="{00000000-0005-0000-0000-000013000000}"/>
    <cellStyle name="60 % – Zvýraznění4" xfId="12" xr:uid="{00000000-0005-0000-0000-000014000000}"/>
    <cellStyle name="60 % – Zvýraznění5" xfId="49" xr:uid="{00000000-0005-0000-0000-000015000000}"/>
    <cellStyle name="60 % – Zvýraznění6" xfId="53" xr:uid="{00000000-0005-0000-0000-000016000000}"/>
    <cellStyle name="Celkem" xfId="31" xr:uid="{00000000-0005-0000-0000-000017000000}"/>
    <cellStyle name="Čiarka" xfId="3" builtinId="3" customBuiltin="1"/>
    <cellStyle name="Čiarka [0]" xfId="4" builtinId="6" customBuiltin="1"/>
    <cellStyle name="data" xfId="55" xr:uid="{00000000-0005-0000-0000-00001A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24000000}"/>
    <cellStyle name="Neutrálna" xfId="33" builtinId="28" customBuiltin="1"/>
    <cellStyle name="Normálna" xfId="0" builtinId="0" customBuiltin="1"/>
    <cellStyle name="Normálna 2" xfId="58" xr:uid="{07BFA2A9-8A8E-45EB-883A-F203FC878C36}"/>
    <cellStyle name="Normálna 3" xfId="61" xr:uid="{281118FA-B07E-42D2-9312-FDC04C81F601}"/>
    <cellStyle name="Normálne 3" xfId="59" xr:uid="{9FE83486-ABD2-4A07-AF52-C576E8CA6746}"/>
    <cellStyle name="normálne_KLs" xfId="1" xr:uid="{00000000-0005-0000-0000-000026000000}"/>
    <cellStyle name="normálne_KLs 2" xfId="60" xr:uid="{F532751D-D5DF-4A9E-8760-4BCB297FF22F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29" builtinId="24" customBuiltin="1"/>
    <cellStyle name="TEXT" xfId="56" xr:uid="{00000000-0005-0000-0000-00002D000000}"/>
    <cellStyle name="Text upozornění" xfId="15" xr:uid="{00000000-0005-0000-0000-00002E000000}"/>
    <cellStyle name="TEXT1" xfId="57" xr:uid="{00000000-0005-0000-0000-00002F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2" builtinId="27" customBuiltin="1"/>
    <cellStyle name="Zvýraznenie1" xfId="34" builtinId="29" customBuiltin="1"/>
    <cellStyle name="Zvýraznenie2" xfId="37" builtinId="33" customBuiltin="1"/>
    <cellStyle name="Zvýraznenie3" xfId="41" builtinId="37" customBuiltin="1"/>
    <cellStyle name="Zvýraznenie4" xfId="43" builtinId="41" customBuiltin="1"/>
    <cellStyle name="Zvýraznenie5" xfId="47" builtinId="45" customBuiltin="1"/>
    <cellStyle name="Zvýraznenie6" xfId="50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RAVEC\Fondy\Fondy%202014-20\LEADER\MAS%20Na&#353;e%20Pova&#382;ie\Opatrenie%204.1\Apolen&#237;kov&#225;%20Olga\VO%20stavba\Kryc&#237;%20list%20rozpo&#269;tu%20doj&#225;re&#328;.xls" TargetMode="External"/><Relationship Id="rId1" Type="http://schemas.openxmlformats.org/officeDocument/2006/relationships/externalLinkPath" Target="Kryc&#237;%20list%20rozpo&#269;tu%20doj&#225;re&#3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ryci list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EB217-D991-479C-82C0-C5D15766FBFC}">
  <dimension ref="A1:BL28"/>
  <sheetViews>
    <sheetView tabSelected="1" workbookViewId="0">
      <selection activeCell="R9" sqref="R9"/>
    </sheetView>
  </sheetViews>
  <sheetFormatPr defaultColWidth="11.5703125" defaultRowHeight="13.5" customHeight="1"/>
  <cols>
    <col min="1" max="1" width="0.7109375" style="76" customWidth="1"/>
    <col min="2" max="2" width="3.7109375" style="76" customWidth="1"/>
    <col min="3" max="3" width="6.85546875" style="76" customWidth="1"/>
    <col min="4" max="6" width="14" style="76" customWidth="1"/>
    <col min="7" max="7" width="3.85546875" style="76" customWidth="1"/>
    <col min="8" max="8" width="22.7109375" style="76" customWidth="1"/>
    <col min="9" max="9" width="14" style="76" customWidth="1"/>
    <col min="10" max="10" width="4.28515625" style="76" customWidth="1"/>
    <col min="11" max="11" width="17.42578125" style="76" customWidth="1"/>
    <col min="12" max="12" width="11.42578125" style="76" customWidth="1"/>
    <col min="13" max="13" width="14.5703125" style="76" customWidth="1"/>
    <col min="14" max="14" width="0.7109375" style="76" customWidth="1"/>
    <col min="15" max="15" width="1.42578125" style="76" customWidth="1"/>
    <col min="16" max="23" width="9.140625" style="76" customWidth="1"/>
    <col min="24" max="25" width="5.7109375" style="76" customWidth="1"/>
    <col min="26" max="26" width="6.5703125" style="76" customWidth="1"/>
    <col min="27" max="27" width="21.42578125" style="76" customWidth="1"/>
    <col min="28" max="28" width="4.28515625" style="76" customWidth="1"/>
    <col min="29" max="29" width="8.28515625" style="76" customWidth="1"/>
    <col min="30" max="30" width="8.7109375" style="76" customWidth="1"/>
    <col min="31" max="64" width="9.140625" style="76" customWidth="1"/>
    <col min="65" max="256" width="11.5703125" style="76"/>
    <col min="257" max="257" width="0.7109375" style="76" customWidth="1"/>
    <col min="258" max="258" width="3.7109375" style="76" customWidth="1"/>
    <col min="259" max="259" width="6.85546875" style="76" customWidth="1"/>
    <col min="260" max="262" width="14" style="76" customWidth="1"/>
    <col min="263" max="263" width="3.85546875" style="76" customWidth="1"/>
    <col min="264" max="264" width="22.7109375" style="76" customWidth="1"/>
    <col min="265" max="265" width="14" style="76" customWidth="1"/>
    <col min="266" max="266" width="4.28515625" style="76" customWidth="1"/>
    <col min="267" max="267" width="17.42578125" style="76" customWidth="1"/>
    <col min="268" max="268" width="11.42578125" style="76" customWidth="1"/>
    <col min="269" max="269" width="14.5703125" style="76" customWidth="1"/>
    <col min="270" max="270" width="0.7109375" style="76" customWidth="1"/>
    <col min="271" max="271" width="1.42578125" style="76" customWidth="1"/>
    <col min="272" max="279" width="9.140625" style="76" customWidth="1"/>
    <col min="280" max="281" width="5.7109375" style="76" customWidth="1"/>
    <col min="282" max="282" width="6.5703125" style="76" customWidth="1"/>
    <col min="283" max="283" width="21.42578125" style="76" customWidth="1"/>
    <col min="284" max="284" width="4.28515625" style="76" customWidth="1"/>
    <col min="285" max="285" width="8.28515625" style="76" customWidth="1"/>
    <col min="286" max="286" width="8.7109375" style="76" customWidth="1"/>
    <col min="287" max="320" width="9.140625" style="76" customWidth="1"/>
    <col min="321" max="512" width="11.5703125" style="76"/>
    <col min="513" max="513" width="0.7109375" style="76" customWidth="1"/>
    <col min="514" max="514" width="3.7109375" style="76" customWidth="1"/>
    <col min="515" max="515" width="6.85546875" style="76" customWidth="1"/>
    <col min="516" max="518" width="14" style="76" customWidth="1"/>
    <col min="519" max="519" width="3.85546875" style="76" customWidth="1"/>
    <col min="520" max="520" width="22.7109375" style="76" customWidth="1"/>
    <col min="521" max="521" width="14" style="76" customWidth="1"/>
    <col min="522" max="522" width="4.28515625" style="76" customWidth="1"/>
    <col min="523" max="523" width="17.42578125" style="76" customWidth="1"/>
    <col min="524" max="524" width="11.42578125" style="76" customWidth="1"/>
    <col min="525" max="525" width="14.5703125" style="76" customWidth="1"/>
    <col min="526" max="526" width="0.7109375" style="76" customWidth="1"/>
    <col min="527" max="527" width="1.42578125" style="76" customWidth="1"/>
    <col min="528" max="535" width="9.140625" style="76" customWidth="1"/>
    <col min="536" max="537" width="5.7109375" style="76" customWidth="1"/>
    <col min="538" max="538" width="6.5703125" style="76" customWidth="1"/>
    <col min="539" max="539" width="21.42578125" style="76" customWidth="1"/>
    <col min="540" max="540" width="4.28515625" style="76" customWidth="1"/>
    <col min="541" max="541" width="8.28515625" style="76" customWidth="1"/>
    <col min="542" max="542" width="8.7109375" style="76" customWidth="1"/>
    <col min="543" max="576" width="9.140625" style="76" customWidth="1"/>
    <col min="577" max="768" width="11.5703125" style="76"/>
    <col min="769" max="769" width="0.7109375" style="76" customWidth="1"/>
    <col min="770" max="770" width="3.7109375" style="76" customWidth="1"/>
    <col min="771" max="771" width="6.85546875" style="76" customWidth="1"/>
    <col min="772" max="774" width="14" style="76" customWidth="1"/>
    <col min="775" max="775" width="3.85546875" style="76" customWidth="1"/>
    <col min="776" max="776" width="22.7109375" style="76" customWidth="1"/>
    <col min="777" max="777" width="14" style="76" customWidth="1"/>
    <col min="778" max="778" width="4.28515625" style="76" customWidth="1"/>
    <col min="779" max="779" width="17.42578125" style="76" customWidth="1"/>
    <col min="780" max="780" width="11.42578125" style="76" customWidth="1"/>
    <col min="781" max="781" width="14.5703125" style="76" customWidth="1"/>
    <col min="782" max="782" width="0.7109375" style="76" customWidth="1"/>
    <col min="783" max="783" width="1.42578125" style="76" customWidth="1"/>
    <col min="784" max="791" width="9.140625" style="76" customWidth="1"/>
    <col min="792" max="793" width="5.7109375" style="76" customWidth="1"/>
    <col min="794" max="794" width="6.5703125" style="76" customWidth="1"/>
    <col min="795" max="795" width="21.42578125" style="76" customWidth="1"/>
    <col min="796" max="796" width="4.28515625" style="76" customWidth="1"/>
    <col min="797" max="797" width="8.28515625" style="76" customWidth="1"/>
    <col min="798" max="798" width="8.7109375" style="76" customWidth="1"/>
    <col min="799" max="832" width="9.140625" style="76" customWidth="1"/>
    <col min="833" max="1024" width="11.5703125" style="76"/>
    <col min="1025" max="1025" width="0.7109375" style="76" customWidth="1"/>
    <col min="1026" max="1026" width="3.7109375" style="76" customWidth="1"/>
    <col min="1027" max="1027" width="6.85546875" style="76" customWidth="1"/>
    <col min="1028" max="1030" width="14" style="76" customWidth="1"/>
    <col min="1031" max="1031" width="3.85546875" style="76" customWidth="1"/>
    <col min="1032" max="1032" width="22.7109375" style="76" customWidth="1"/>
    <col min="1033" max="1033" width="14" style="76" customWidth="1"/>
    <col min="1034" max="1034" width="4.28515625" style="76" customWidth="1"/>
    <col min="1035" max="1035" width="17.42578125" style="76" customWidth="1"/>
    <col min="1036" max="1036" width="11.42578125" style="76" customWidth="1"/>
    <col min="1037" max="1037" width="14.5703125" style="76" customWidth="1"/>
    <col min="1038" max="1038" width="0.7109375" style="76" customWidth="1"/>
    <col min="1039" max="1039" width="1.42578125" style="76" customWidth="1"/>
    <col min="1040" max="1047" width="9.140625" style="76" customWidth="1"/>
    <col min="1048" max="1049" width="5.7109375" style="76" customWidth="1"/>
    <col min="1050" max="1050" width="6.5703125" style="76" customWidth="1"/>
    <col min="1051" max="1051" width="21.42578125" style="76" customWidth="1"/>
    <col min="1052" max="1052" width="4.28515625" style="76" customWidth="1"/>
    <col min="1053" max="1053" width="8.28515625" style="76" customWidth="1"/>
    <col min="1054" max="1054" width="8.7109375" style="76" customWidth="1"/>
    <col min="1055" max="1088" width="9.140625" style="76" customWidth="1"/>
    <col min="1089" max="1280" width="11.5703125" style="76"/>
    <col min="1281" max="1281" width="0.7109375" style="76" customWidth="1"/>
    <col min="1282" max="1282" width="3.7109375" style="76" customWidth="1"/>
    <col min="1283" max="1283" width="6.85546875" style="76" customWidth="1"/>
    <col min="1284" max="1286" width="14" style="76" customWidth="1"/>
    <col min="1287" max="1287" width="3.85546875" style="76" customWidth="1"/>
    <col min="1288" max="1288" width="22.7109375" style="76" customWidth="1"/>
    <col min="1289" max="1289" width="14" style="76" customWidth="1"/>
    <col min="1290" max="1290" width="4.28515625" style="76" customWidth="1"/>
    <col min="1291" max="1291" width="17.42578125" style="76" customWidth="1"/>
    <col min="1292" max="1292" width="11.42578125" style="76" customWidth="1"/>
    <col min="1293" max="1293" width="14.5703125" style="76" customWidth="1"/>
    <col min="1294" max="1294" width="0.7109375" style="76" customWidth="1"/>
    <col min="1295" max="1295" width="1.42578125" style="76" customWidth="1"/>
    <col min="1296" max="1303" width="9.140625" style="76" customWidth="1"/>
    <col min="1304" max="1305" width="5.7109375" style="76" customWidth="1"/>
    <col min="1306" max="1306" width="6.5703125" style="76" customWidth="1"/>
    <col min="1307" max="1307" width="21.42578125" style="76" customWidth="1"/>
    <col min="1308" max="1308" width="4.28515625" style="76" customWidth="1"/>
    <col min="1309" max="1309" width="8.28515625" style="76" customWidth="1"/>
    <col min="1310" max="1310" width="8.7109375" style="76" customWidth="1"/>
    <col min="1311" max="1344" width="9.140625" style="76" customWidth="1"/>
    <col min="1345" max="1536" width="11.5703125" style="76"/>
    <col min="1537" max="1537" width="0.7109375" style="76" customWidth="1"/>
    <col min="1538" max="1538" width="3.7109375" style="76" customWidth="1"/>
    <col min="1539" max="1539" width="6.85546875" style="76" customWidth="1"/>
    <col min="1540" max="1542" width="14" style="76" customWidth="1"/>
    <col min="1543" max="1543" width="3.85546875" style="76" customWidth="1"/>
    <col min="1544" max="1544" width="22.7109375" style="76" customWidth="1"/>
    <col min="1545" max="1545" width="14" style="76" customWidth="1"/>
    <col min="1546" max="1546" width="4.28515625" style="76" customWidth="1"/>
    <col min="1547" max="1547" width="17.42578125" style="76" customWidth="1"/>
    <col min="1548" max="1548" width="11.42578125" style="76" customWidth="1"/>
    <col min="1549" max="1549" width="14.5703125" style="76" customWidth="1"/>
    <col min="1550" max="1550" width="0.7109375" style="76" customWidth="1"/>
    <col min="1551" max="1551" width="1.42578125" style="76" customWidth="1"/>
    <col min="1552" max="1559" width="9.140625" style="76" customWidth="1"/>
    <col min="1560" max="1561" width="5.7109375" style="76" customWidth="1"/>
    <col min="1562" max="1562" width="6.5703125" style="76" customWidth="1"/>
    <col min="1563" max="1563" width="21.42578125" style="76" customWidth="1"/>
    <col min="1564" max="1564" width="4.28515625" style="76" customWidth="1"/>
    <col min="1565" max="1565" width="8.28515625" style="76" customWidth="1"/>
    <col min="1566" max="1566" width="8.7109375" style="76" customWidth="1"/>
    <col min="1567" max="1600" width="9.140625" style="76" customWidth="1"/>
    <col min="1601" max="1792" width="11.5703125" style="76"/>
    <col min="1793" max="1793" width="0.7109375" style="76" customWidth="1"/>
    <col min="1794" max="1794" width="3.7109375" style="76" customWidth="1"/>
    <col min="1795" max="1795" width="6.85546875" style="76" customWidth="1"/>
    <col min="1796" max="1798" width="14" style="76" customWidth="1"/>
    <col min="1799" max="1799" width="3.85546875" style="76" customWidth="1"/>
    <col min="1800" max="1800" width="22.7109375" style="76" customWidth="1"/>
    <col min="1801" max="1801" width="14" style="76" customWidth="1"/>
    <col min="1802" max="1802" width="4.28515625" style="76" customWidth="1"/>
    <col min="1803" max="1803" width="17.42578125" style="76" customWidth="1"/>
    <col min="1804" max="1804" width="11.42578125" style="76" customWidth="1"/>
    <col min="1805" max="1805" width="14.5703125" style="76" customWidth="1"/>
    <col min="1806" max="1806" width="0.7109375" style="76" customWidth="1"/>
    <col min="1807" max="1807" width="1.42578125" style="76" customWidth="1"/>
    <col min="1808" max="1815" width="9.140625" style="76" customWidth="1"/>
    <col min="1816" max="1817" width="5.7109375" style="76" customWidth="1"/>
    <col min="1818" max="1818" width="6.5703125" style="76" customWidth="1"/>
    <col min="1819" max="1819" width="21.42578125" style="76" customWidth="1"/>
    <col min="1820" max="1820" width="4.28515625" style="76" customWidth="1"/>
    <col min="1821" max="1821" width="8.28515625" style="76" customWidth="1"/>
    <col min="1822" max="1822" width="8.7109375" style="76" customWidth="1"/>
    <col min="1823" max="1856" width="9.140625" style="76" customWidth="1"/>
    <col min="1857" max="2048" width="11.5703125" style="76"/>
    <col min="2049" max="2049" width="0.7109375" style="76" customWidth="1"/>
    <col min="2050" max="2050" width="3.7109375" style="76" customWidth="1"/>
    <col min="2051" max="2051" width="6.85546875" style="76" customWidth="1"/>
    <col min="2052" max="2054" width="14" style="76" customWidth="1"/>
    <col min="2055" max="2055" width="3.85546875" style="76" customWidth="1"/>
    <col min="2056" max="2056" width="22.7109375" style="76" customWidth="1"/>
    <col min="2057" max="2057" width="14" style="76" customWidth="1"/>
    <col min="2058" max="2058" width="4.28515625" style="76" customWidth="1"/>
    <col min="2059" max="2059" width="17.42578125" style="76" customWidth="1"/>
    <col min="2060" max="2060" width="11.42578125" style="76" customWidth="1"/>
    <col min="2061" max="2061" width="14.5703125" style="76" customWidth="1"/>
    <col min="2062" max="2062" width="0.7109375" style="76" customWidth="1"/>
    <col min="2063" max="2063" width="1.42578125" style="76" customWidth="1"/>
    <col min="2064" max="2071" width="9.140625" style="76" customWidth="1"/>
    <col min="2072" max="2073" width="5.7109375" style="76" customWidth="1"/>
    <col min="2074" max="2074" width="6.5703125" style="76" customWidth="1"/>
    <col min="2075" max="2075" width="21.42578125" style="76" customWidth="1"/>
    <col min="2076" max="2076" width="4.28515625" style="76" customWidth="1"/>
    <col min="2077" max="2077" width="8.28515625" style="76" customWidth="1"/>
    <col min="2078" max="2078" width="8.7109375" style="76" customWidth="1"/>
    <col min="2079" max="2112" width="9.140625" style="76" customWidth="1"/>
    <col min="2113" max="2304" width="11.5703125" style="76"/>
    <col min="2305" max="2305" width="0.7109375" style="76" customWidth="1"/>
    <col min="2306" max="2306" width="3.7109375" style="76" customWidth="1"/>
    <col min="2307" max="2307" width="6.85546875" style="76" customWidth="1"/>
    <col min="2308" max="2310" width="14" style="76" customWidth="1"/>
    <col min="2311" max="2311" width="3.85546875" style="76" customWidth="1"/>
    <col min="2312" max="2312" width="22.7109375" style="76" customWidth="1"/>
    <col min="2313" max="2313" width="14" style="76" customWidth="1"/>
    <col min="2314" max="2314" width="4.28515625" style="76" customWidth="1"/>
    <col min="2315" max="2315" width="17.42578125" style="76" customWidth="1"/>
    <col min="2316" max="2316" width="11.42578125" style="76" customWidth="1"/>
    <col min="2317" max="2317" width="14.5703125" style="76" customWidth="1"/>
    <col min="2318" max="2318" width="0.7109375" style="76" customWidth="1"/>
    <col min="2319" max="2319" width="1.42578125" style="76" customWidth="1"/>
    <col min="2320" max="2327" width="9.140625" style="76" customWidth="1"/>
    <col min="2328" max="2329" width="5.7109375" style="76" customWidth="1"/>
    <col min="2330" max="2330" width="6.5703125" style="76" customWidth="1"/>
    <col min="2331" max="2331" width="21.42578125" style="76" customWidth="1"/>
    <col min="2332" max="2332" width="4.28515625" style="76" customWidth="1"/>
    <col min="2333" max="2333" width="8.28515625" style="76" customWidth="1"/>
    <col min="2334" max="2334" width="8.7109375" style="76" customWidth="1"/>
    <col min="2335" max="2368" width="9.140625" style="76" customWidth="1"/>
    <col min="2369" max="2560" width="11.5703125" style="76"/>
    <col min="2561" max="2561" width="0.7109375" style="76" customWidth="1"/>
    <col min="2562" max="2562" width="3.7109375" style="76" customWidth="1"/>
    <col min="2563" max="2563" width="6.85546875" style="76" customWidth="1"/>
    <col min="2564" max="2566" width="14" style="76" customWidth="1"/>
    <col min="2567" max="2567" width="3.85546875" style="76" customWidth="1"/>
    <col min="2568" max="2568" width="22.7109375" style="76" customWidth="1"/>
    <col min="2569" max="2569" width="14" style="76" customWidth="1"/>
    <col min="2570" max="2570" width="4.28515625" style="76" customWidth="1"/>
    <col min="2571" max="2571" width="17.42578125" style="76" customWidth="1"/>
    <col min="2572" max="2572" width="11.42578125" style="76" customWidth="1"/>
    <col min="2573" max="2573" width="14.5703125" style="76" customWidth="1"/>
    <col min="2574" max="2574" width="0.7109375" style="76" customWidth="1"/>
    <col min="2575" max="2575" width="1.42578125" style="76" customWidth="1"/>
    <col min="2576" max="2583" width="9.140625" style="76" customWidth="1"/>
    <col min="2584" max="2585" width="5.7109375" style="76" customWidth="1"/>
    <col min="2586" max="2586" width="6.5703125" style="76" customWidth="1"/>
    <col min="2587" max="2587" width="21.42578125" style="76" customWidth="1"/>
    <col min="2588" max="2588" width="4.28515625" style="76" customWidth="1"/>
    <col min="2589" max="2589" width="8.28515625" style="76" customWidth="1"/>
    <col min="2590" max="2590" width="8.7109375" style="76" customWidth="1"/>
    <col min="2591" max="2624" width="9.140625" style="76" customWidth="1"/>
    <col min="2625" max="2816" width="11.5703125" style="76"/>
    <col min="2817" max="2817" width="0.7109375" style="76" customWidth="1"/>
    <col min="2818" max="2818" width="3.7109375" style="76" customWidth="1"/>
    <col min="2819" max="2819" width="6.85546875" style="76" customWidth="1"/>
    <col min="2820" max="2822" width="14" style="76" customWidth="1"/>
    <col min="2823" max="2823" width="3.85546875" style="76" customWidth="1"/>
    <col min="2824" max="2824" width="22.7109375" style="76" customWidth="1"/>
    <col min="2825" max="2825" width="14" style="76" customWidth="1"/>
    <col min="2826" max="2826" width="4.28515625" style="76" customWidth="1"/>
    <col min="2827" max="2827" width="17.42578125" style="76" customWidth="1"/>
    <col min="2828" max="2828" width="11.42578125" style="76" customWidth="1"/>
    <col min="2829" max="2829" width="14.5703125" style="76" customWidth="1"/>
    <col min="2830" max="2830" width="0.7109375" style="76" customWidth="1"/>
    <col min="2831" max="2831" width="1.42578125" style="76" customWidth="1"/>
    <col min="2832" max="2839" width="9.140625" style="76" customWidth="1"/>
    <col min="2840" max="2841" width="5.7109375" style="76" customWidth="1"/>
    <col min="2842" max="2842" width="6.5703125" style="76" customWidth="1"/>
    <col min="2843" max="2843" width="21.42578125" style="76" customWidth="1"/>
    <col min="2844" max="2844" width="4.28515625" style="76" customWidth="1"/>
    <col min="2845" max="2845" width="8.28515625" style="76" customWidth="1"/>
    <col min="2846" max="2846" width="8.7109375" style="76" customWidth="1"/>
    <col min="2847" max="2880" width="9.140625" style="76" customWidth="1"/>
    <col min="2881" max="3072" width="11.5703125" style="76"/>
    <col min="3073" max="3073" width="0.7109375" style="76" customWidth="1"/>
    <col min="3074" max="3074" width="3.7109375" style="76" customWidth="1"/>
    <col min="3075" max="3075" width="6.85546875" style="76" customWidth="1"/>
    <col min="3076" max="3078" width="14" style="76" customWidth="1"/>
    <col min="3079" max="3079" width="3.85546875" style="76" customWidth="1"/>
    <col min="3080" max="3080" width="22.7109375" style="76" customWidth="1"/>
    <col min="3081" max="3081" width="14" style="76" customWidth="1"/>
    <col min="3082" max="3082" width="4.28515625" style="76" customWidth="1"/>
    <col min="3083" max="3083" width="17.42578125" style="76" customWidth="1"/>
    <col min="3084" max="3084" width="11.42578125" style="76" customWidth="1"/>
    <col min="3085" max="3085" width="14.5703125" style="76" customWidth="1"/>
    <col min="3086" max="3086" width="0.7109375" style="76" customWidth="1"/>
    <col min="3087" max="3087" width="1.42578125" style="76" customWidth="1"/>
    <col min="3088" max="3095" width="9.140625" style="76" customWidth="1"/>
    <col min="3096" max="3097" width="5.7109375" style="76" customWidth="1"/>
    <col min="3098" max="3098" width="6.5703125" style="76" customWidth="1"/>
    <col min="3099" max="3099" width="21.42578125" style="76" customWidth="1"/>
    <col min="3100" max="3100" width="4.28515625" style="76" customWidth="1"/>
    <col min="3101" max="3101" width="8.28515625" style="76" customWidth="1"/>
    <col min="3102" max="3102" width="8.7109375" style="76" customWidth="1"/>
    <col min="3103" max="3136" width="9.140625" style="76" customWidth="1"/>
    <col min="3137" max="3328" width="11.5703125" style="76"/>
    <col min="3329" max="3329" width="0.7109375" style="76" customWidth="1"/>
    <col min="3330" max="3330" width="3.7109375" style="76" customWidth="1"/>
    <col min="3331" max="3331" width="6.85546875" style="76" customWidth="1"/>
    <col min="3332" max="3334" width="14" style="76" customWidth="1"/>
    <col min="3335" max="3335" width="3.85546875" style="76" customWidth="1"/>
    <col min="3336" max="3336" width="22.7109375" style="76" customWidth="1"/>
    <col min="3337" max="3337" width="14" style="76" customWidth="1"/>
    <col min="3338" max="3338" width="4.28515625" style="76" customWidth="1"/>
    <col min="3339" max="3339" width="17.42578125" style="76" customWidth="1"/>
    <col min="3340" max="3340" width="11.42578125" style="76" customWidth="1"/>
    <col min="3341" max="3341" width="14.5703125" style="76" customWidth="1"/>
    <col min="3342" max="3342" width="0.7109375" style="76" customWidth="1"/>
    <col min="3343" max="3343" width="1.42578125" style="76" customWidth="1"/>
    <col min="3344" max="3351" width="9.140625" style="76" customWidth="1"/>
    <col min="3352" max="3353" width="5.7109375" style="76" customWidth="1"/>
    <col min="3354" max="3354" width="6.5703125" style="76" customWidth="1"/>
    <col min="3355" max="3355" width="21.42578125" style="76" customWidth="1"/>
    <col min="3356" max="3356" width="4.28515625" style="76" customWidth="1"/>
    <col min="3357" max="3357" width="8.28515625" style="76" customWidth="1"/>
    <col min="3358" max="3358" width="8.7109375" style="76" customWidth="1"/>
    <col min="3359" max="3392" width="9.140625" style="76" customWidth="1"/>
    <col min="3393" max="3584" width="11.5703125" style="76"/>
    <col min="3585" max="3585" width="0.7109375" style="76" customWidth="1"/>
    <col min="3586" max="3586" width="3.7109375" style="76" customWidth="1"/>
    <col min="3587" max="3587" width="6.85546875" style="76" customWidth="1"/>
    <col min="3588" max="3590" width="14" style="76" customWidth="1"/>
    <col min="3591" max="3591" width="3.85546875" style="76" customWidth="1"/>
    <col min="3592" max="3592" width="22.7109375" style="76" customWidth="1"/>
    <col min="3593" max="3593" width="14" style="76" customWidth="1"/>
    <col min="3594" max="3594" width="4.28515625" style="76" customWidth="1"/>
    <col min="3595" max="3595" width="17.42578125" style="76" customWidth="1"/>
    <col min="3596" max="3596" width="11.42578125" style="76" customWidth="1"/>
    <col min="3597" max="3597" width="14.5703125" style="76" customWidth="1"/>
    <col min="3598" max="3598" width="0.7109375" style="76" customWidth="1"/>
    <col min="3599" max="3599" width="1.42578125" style="76" customWidth="1"/>
    <col min="3600" max="3607" width="9.140625" style="76" customWidth="1"/>
    <col min="3608" max="3609" width="5.7109375" style="76" customWidth="1"/>
    <col min="3610" max="3610" width="6.5703125" style="76" customWidth="1"/>
    <col min="3611" max="3611" width="21.42578125" style="76" customWidth="1"/>
    <col min="3612" max="3612" width="4.28515625" style="76" customWidth="1"/>
    <col min="3613" max="3613" width="8.28515625" style="76" customWidth="1"/>
    <col min="3614" max="3614" width="8.7109375" style="76" customWidth="1"/>
    <col min="3615" max="3648" width="9.140625" style="76" customWidth="1"/>
    <col min="3649" max="3840" width="11.5703125" style="76"/>
    <col min="3841" max="3841" width="0.7109375" style="76" customWidth="1"/>
    <col min="3842" max="3842" width="3.7109375" style="76" customWidth="1"/>
    <col min="3843" max="3843" width="6.85546875" style="76" customWidth="1"/>
    <col min="3844" max="3846" width="14" style="76" customWidth="1"/>
    <col min="3847" max="3847" width="3.85546875" style="76" customWidth="1"/>
    <col min="3848" max="3848" width="22.7109375" style="76" customWidth="1"/>
    <col min="3849" max="3849" width="14" style="76" customWidth="1"/>
    <col min="3850" max="3850" width="4.28515625" style="76" customWidth="1"/>
    <col min="3851" max="3851" width="17.42578125" style="76" customWidth="1"/>
    <col min="3852" max="3852" width="11.42578125" style="76" customWidth="1"/>
    <col min="3853" max="3853" width="14.5703125" style="76" customWidth="1"/>
    <col min="3854" max="3854" width="0.7109375" style="76" customWidth="1"/>
    <col min="3855" max="3855" width="1.42578125" style="76" customWidth="1"/>
    <col min="3856" max="3863" width="9.140625" style="76" customWidth="1"/>
    <col min="3864" max="3865" width="5.7109375" style="76" customWidth="1"/>
    <col min="3866" max="3866" width="6.5703125" style="76" customWidth="1"/>
    <col min="3867" max="3867" width="21.42578125" style="76" customWidth="1"/>
    <col min="3868" max="3868" width="4.28515625" style="76" customWidth="1"/>
    <col min="3869" max="3869" width="8.28515625" style="76" customWidth="1"/>
    <col min="3870" max="3870" width="8.7109375" style="76" customWidth="1"/>
    <col min="3871" max="3904" width="9.140625" style="76" customWidth="1"/>
    <col min="3905" max="4096" width="11.5703125" style="76"/>
    <col min="4097" max="4097" width="0.7109375" style="76" customWidth="1"/>
    <col min="4098" max="4098" width="3.7109375" style="76" customWidth="1"/>
    <col min="4099" max="4099" width="6.85546875" style="76" customWidth="1"/>
    <col min="4100" max="4102" width="14" style="76" customWidth="1"/>
    <col min="4103" max="4103" width="3.85546875" style="76" customWidth="1"/>
    <col min="4104" max="4104" width="22.7109375" style="76" customWidth="1"/>
    <col min="4105" max="4105" width="14" style="76" customWidth="1"/>
    <col min="4106" max="4106" width="4.28515625" style="76" customWidth="1"/>
    <col min="4107" max="4107" width="17.42578125" style="76" customWidth="1"/>
    <col min="4108" max="4108" width="11.42578125" style="76" customWidth="1"/>
    <col min="4109" max="4109" width="14.5703125" style="76" customWidth="1"/>
    <col min="4110" max="4110" width="0.7109375" style="76" customWidth="1"/>
    <col min="4111" max="4111" width="1.42578125" style="76" customWidth="1"/>
    <col min="4112" max="4119" width="9.140625" style="76" customWidth="1"/>
    <col min="4120" max="4121" width="5.7109375" style="76" customWidth="1"/>
    <col min="4122" max="4122" width="6.5703125" style="76" customWidth="1"/>
    <col min="4123" max="4123" width="21.42578125" style="76" customWidth="1"/>
    <col min="4124" max="4124" width="4.28515625" style="76" customWidth="1"/>
    <col min="4125" max="4125" width="8.28515625" style="76" customWidth="1"/>
    <col min="4126" max="4126" width="8.7109375" style="76" customWidth="1"/>
    <col min="4127" max="4160" width="9.140625" style="76" customWidth="1"/>
    <col min="4161" max="4352" width="11.5703125" style="76"/>
    <col min="4353" max="4353" width="0.7109375" style="76" customWidth="1"/>
    <col min="4354" max="4354" width="3.7109375" style="76" customWidth="1"/>
    <col min="4355" max="4355" width="6.85546875" style="76" customWidth="1"/>
    <col min="4356" max="4358" width="14" style="76" customWidth="1"/>
    <col min="4359" max="4359" width="3.85546875" style="76" customWidth="1"/>
    <col min="4360" max="4360" width="22.7109375" style="76" customWidth="1"/>
    <col min="4361" max="4361" width="14" style="76" customWidth="1"/>
    <col min="4362" max="4362" width="4.28515625" style="76" customWidth="1"/>
    <col min="4363" max="4363" width="17.42578125" style="76" customWidth="1"/>
    <col min="4364" max="4364" width="11.42578125" style="76" customWidth="1"/>
    <col min="4365" max="4365" width="14.5703125" style="76" customWidth="1"/>
    <col min="4366" max="4366" width="0.7109375" style="76" customWidth="1"/>
    <col min="4367" max="4367" width="1.42578125" style="76" customWidth="1"/>
    <col min="4368" max="4375" width="9.140625" style="76" customWidth="1"/>
    <col min="4376" max="4377" width="5.7109375" style="76" customWidth="1"/>
    <col min="4378" max="4378" width="6.5703125" style="76" customWidth="1"/>
    <col min="4379" max="4379" width="21.42578125" style="76" customWidth="1"/>
    <col min="4380" max="4380" width="4.28515625" style="76" customWidth="1"/>
    <col min="4381" max="4381" width="8.28515625" style="76" customWidth="1"/>
    <col min="4382" max="4382" width="8.7109375" style="76" customWidth="1"/>
    <col min="4383" max="4416" width="9.140625" style="76" customWidth="1"/>
    <col min="4417" max="4608" width="11.5703125" style="76"/>
    <col min="4609" max="4609" width="0.7109375" style="76" customWidth="1"/>
    <col min="4610" max="4610" width="3.7109375" style="76" customWidth="1"/>
    <col min="4611" max="4611" width="6.85546875" style="76" customWidth="1"/>
    <col min="4612" max="4614" width="14" style="76" customWidth="1"/>
    <col min="4615" max="4615" width="3.85546875" style="76" customWidth="1"/>
    <col min="4616" max="4616" width="22.7109375" style="76" customWidth="1"/>
    <col min="4617" max="4617" width="14" style="76" customWidth="1"/>
    <col min="4618" max="4618" width="4.28515625" style="76" customWidth="1"/>
    <col min="4619" max="4619" width="17.42578125" style="76" customWidth="1"/>
    <col min="4620" max="4620" width="11.42578125" style="76" customWidth="1"/>
    <col min="4621" max="4621" width="14.5703125" style="76" customWidth="1"/>
    <col min="4622" max="4622" width="0.7109375" style="76" customWidth="1"/>
    <col min="4623" max="4623" width="1.42578125" style="76" customWidth="1"/>
    <col min="4624" max="4631" width="9.140625" style="76" customWidth="1"/>
    <col min="4632" max="4633" width="5.7109375" style="76" customWidth="1"/>
    <col min="4634" max="4634" width="6.5703125" style="76" customWidth="1"/>
    <col min="4635" max="4635" width="21.42578125" style="76" customWidth="1"/>
    <col min="4636" max="4636" width="4.28515625" style="76" customWidth="1"/>
    <col min="4637" max="4637" width="8.28515625" style="76" customWidth="1"/>
    <col min="4638" max="4638" width="8.7109375" style="76" customWidth="1"/>
    <col min="4639" max="4672" width="9.140625" style="76" customWidth="1"/>
    <col min="4673" max="4864" width="11.5703125" style="76"/>
    <col min="4865" max="4865" width="0.7109375" style="76" customWidth="1"/>
    <col min="4866" max="4866" width="3.7109375" style="76" customWidth="1"/>
    <col min="4867" max="4867" width="6.85546875" style="76" customWidth="1"/>
    <col min="4868" max="4870" width="14" style="76" customWidth="1"/>
    <col min="4871" max="4871" width="3.85546875" style="76" customWidth="1"/>
    <col min="4872" max="4872" width="22.7109375" style="76" customWidth="1"/>
    <col min="4873" max="4873" width="14" style="76" customWidth="1"/>
    <col min="4874" max="4874" width="4.28515625" style="76" customWidth="1"/>
    <col min="4875" max="4875" width="17.42578125" style="76" customWidth="1"/>
    <col min="4876" max="4876" width="11.42578125" style="76" customWidth="1"/>
    <col min="4877" max="4877" width="14.5703125" style="76" customWidth="1"/>
    <col min="4878" max="4878" width="0.7109375" style="76" customWidth="1"/>
    <col min="4879" max="4879" width="1.42578125" style="76" customWidth="1"/>
    <col min="4880" max="4887" width="9.140625" style="76" customWidth="1"/>
    <col min="4888" max="4889" width="5.7109375" style="76" customWidth="1"/>
    <col min="4890" max="4890" width="6.5703125" style="76" customWidth="1"/>
    <col min="4891" max="4891" width="21.42578125" style="76" customWidth="1"/>
    <col min="4892" max="4892" width="4.28515625" style="76" customWidth="1"/>
    <col min="4893" max="4893" width="8.28515625" style="76" customWidth="1"/>
    <col min="4894" max="4894" width="8.7109375" style="76" customWidth="1"/>
    <col min="4895" max="4928" width="9.140625" style="76" customWidth="1"/>
    <col min="4929" max="5120" width="11.5703125" style="76"/>
    <col min="5121" max="5121" width="0.7109375" style="76" customWidth="1"/>
    <col min="5122" max="5122" width="3.7109375" style="76" customWidth="1"/>
    <col min="5123" max="5123" width="6.85546875" style="76" customWidth="1"/>
    <col min="5124" max="5126" width="14" style="76" customWidth="1"/>
    <col min="5127" max="5127" width="3.85546875" style="76" customWidth="1"/>
    <col min="5128" max="5128" width="22.7109375" style="76" customWidth="1"/>
    <col min="5129" max="5129" width="14" style="76" customWidth="1"/>
    <col min="5130" max="5130" width="4.28515625" style="76" customWidth="1"/>
    <col min="5131" max="5131" width="17.42578125" style="76" customWidth="1"/>
    <col min="5132" max="5132" width="11.42578125" style="76" customWidth="1"/>
    <col min="5133" max="5133" width="14.5703125" style="76" customWidth="1"/>
    <col min="5134" max="5134" width="0.7109375" style="76" customWidth="1"/>
    <col min="5135" max="5135" width="1.42578125" style="76" customWidth="1"/>
    <col min="5136" max="5143" width="9.140625" style="76" customWidth="1"/>
    <col min="5144" max="5145" width="5.7109375" style="76" customWidth="1"/>
    <col min="5146" max="5146" width="6.5703125" style="76" customWidth="1"/>
    <col min="5147" max="5147" width="21.42578125" style="76" customWidth="1"/>
    <col min="5148" max="5148" width="4.28515625" style="76" customWidth="1"/>
    <col min="5149" max="5149" width="8.28515625" style="76" customWidth="1"/>
    <col min="5150" max="5150" width="8.7109375" style="76" customWidth="1"/>
    <col min="5151" max="5184" width="9.140625" style="76" customWidth="1"/>
    <col min="5185" max="5376" width="11.5703125" style="76"/>
    <col min="5377" max="5377" width="0.7109375" style="76" customWidth="1"/>
    <col min="5378" max="5378" width="3.7109375" style="76" customWidth="1"/>
    <col min="5379" max="5379" width="6.85546875" style="76" customWidth="1"/>
    <col min="5380" max="5382" width="14" style="76" customWidth="1"/>
    <col min="5383" max="5383" width="3.85546875" style="76" customWidth="1"/>
    <col min="5384" max="5384" width="22.7109375" style="76" customWidth="1"/>
    <col min="5385" max="5385" width="14" style="76" customWidth="1"/>
    <col min="5386" max="5386" width="4.28515625" style="76" customWidth="1"/>
    <col min="5387" max="5387" width="17.42578125" style="76" customWidth="1"/>
    <col min="5388" max="5388" width="11.42578125" style="76" customWidth="1"/>
    <col min="5389" max="5389" width="14.5703125" style="76" customWidth="1"/>
    <col min="5390" max="5390" width="0.7109375" style="76" customWidth="1"/>
    <col min="5391" max="5391" width="1.42578125" style="76" customWidth="1"/>
    <col min="5392" max="5399" width="9.140625" style="76" customWidth="1"/>
    <col min="5400" max="5401" width="5.7109375" style="76" customWidth="1"/>
    <col min="5402" max="5402" width="6.5703125" style="76" customWidth="1"/>
    <col min="5403" max="5403" width="21.42578125" style="76" customWidth="1"/>
    <col min="5404" max="5404" width="4.28515625" style="76" customWidth="1"/>
    <col min="5405" max="5405" width="8.28515625" style="76" customWidth="1"/>
    <col min="5406" max="5406" width="8.7109375" style="76" customWidth="1"/>
    <col min="5407" max="5440" width="9.140625" style="76" customWidth="1"/>
    <col min="5441" max="5632" width="11.5703125" style="76"/>
    <col min="5633" max="5633" width="0.7109375" style="76" customWidth="1"/>
    <col min="5634" max="5634" width="3.7109375" style="76" customWidth="1"/>
    <col min="5635" max="5635" width="6.85546875" style="76" customWidth="1"/>
    <col min="5636" max="5638" width="14" style="76" customWidth="1"/>
    <col min="5639" max="5639" width="3.85546875" style="76" customWidth="1"/>
    <col min="5640" max="5640" width="22.7109375" style="76" customWidth="1"/>
    <col min="5641" max="5641" width="14" style="76" customWidth="1"/>
    <col min="5642" max="5642" width="4.28515625" style="76" customWidth="1"/>
    <col min="5643" max="5643" width="17.42578125" style="76" customWidth="1"/>
    <col min="5644" max="5644" width="11.42578125" style="76" customWidth="1"/>
    <col min="5645" max="5645" width="14.5703125" style="76" customWidth="1"/>
    <col min="5646" max="5646" width="0.7109375" style="76" customWidth="1"/>
    <col min="5647" max="5647" width="1.42578125" style="76" customWidth="1"/>
    <col min="5648" max="5655" width="9.140625" style="76" customWidth="1"/>
    <col min="5656" max="5657" width="5.7109375" style="76" customWidth="1"/>
    <col min="5658" max="5658" width="6.5703125" style="76" customWidth="1"/>
    <col min="5659" max="5659" width="21.42578125" style="76" customWidth="1"/>
    <col min="5660" max="5660" width="4.28515625" style="76" customWidth="1"/>
    <col min="5661" max="5661" width="8.28515625" style="76" customWidth="1"/>
    <col min="5662" max="5662" width="8.7109375" style="76" customWidth="1"/>
    <col min="5663" max="5696" width="9.140625" style="76" customWidth="1"/>
    <col min="5697" max="5888" width="11.5703125" style="76"/>
    <col min="5889" max="5889" width="0.7109375" style="76" customWidth="1"/>
    <col min="5890" max="5890" width="3.7109375" style="76" customWidth="1"/>
    <col min="5891" max="5891" width="6.85546875" style="76" customWidth="1"/>
    <col min="5892" max="5894" width="14" style="76" customWidth="1"/>
    <col min="5895" max="5895" width="3.85546875" style="76" customWidth="1"/>
    <col min="5896" max="5896" width="22.7109375" style="76" customWidth="1"/>
    <col min="5897" max="5897" width="14" style="76" customWidth="1"/>
    <col min="5898" max="5898" width="4.28515625" style="76" customWidth="1"/>
    <col min="5899" max="5899" width="17.42578125" style="76" customWidth="1"/>
    <col min="5900" max="5900" width="11.42578125" style="76" customWidth="1"/>
    <col min="5901" max="5901" width="14.5703125" style="76" customWidth="1"/>
    <col min="5902" max="5902" width="0.7109375" style="76" customWidth="1"/>
    <col min="5903" max="5903" width="1.42578125" style="76" customWidth="1"/>
    <col min="5904" max="5911" width="9.140625" style="76" customWidth="1"/>
    <col min="5912" max="5913" width="5.7109375" style="76" customWidth="1"/>
    <col min="5914" max="5914" width="6.5703125" style="76" customWidth="1"/>
    <col min="5915" max="5915" width="21.42578125" style="76" customWidth="1"/>
    <col min="5916" max="5916" width="4.28515625" style="76" customWidth="1"/>
    <col min="5917" max="5917" width="8.28515625" style="76" customWidth="1"/>
    <col min="5918" max="5918" width="8.7109375" style="76" customWidth="1"/>
    <col min="5919" max="5952" width="9.140625" style="76" customWidth="1"/>
    <col min="5953" max="6144" width="11.5703125" style="76"/>
    <col min="6145" max="6145" width="0.7109375" style="76" customWidth="1"/>
    <col min="6146" max="6146" width="3.7109375" style="76" customWidth="1"/>
    <col min="6147" max="6147" width="6.85546875" style="76" customWidth="1"/>
    <col min="6148" max="6150" width="14" style="76" customWidth="1"/>
    <col min="6151" max="6151" width="3.85546875" style="76" customWidth="1"/>
    <col min="6152" max="6152" width="22.7109375" style="76" customWidth="1"/>
    <col min="6153" max="6153" width="14" style="76" customWidth="1"/>
    <col min="6154" max="6154" width="4.28515625" style="76" customWidth="1"/>
    <col min="6155" max="6155" width="17.42578125" style="76" customWidth="1"/>
    <col min="6156" max="6156" width="11.42578125" style="76" customWidth="1"/>
    <col min="6157" max="6157" width="14.5703125" style="76" customWidth="1"/>
    <col min="6158" max="6158" width="0.7109375" style="76" customWidth="1"/>
    <col min="6159" max="6159" width="1.42578125" style="76" customWidth="1"/>
    <col min="6160" max="6167" width="9.140625" style="76" customWidth="1"/>
    <col min="6168" max="6169" width="5.7109375" style="76" customWidth="1"/>
    <col min="6170" max="6170" width="6.5703125" style="76" customWidth="1"/>
    <col min="6171" max="6171" width="21.42578125" style="76" customWidth="1"/>
    <col min="6172" max="6172" width="4.28515625" style="76" customWidth="1"/>
    <col min="6173" max="6173" width="8.28515625" style="76" customWidth="1"/>
    <col min="6174" max="6174" width="8.7109375" style="76" customWidth="1"/>
    <col min="6175" max="6208" width="9.140625" style="76" customWidth="1"/>
    <col min="6209" max="6400" width="11.5703125" style="76"/>
    <col min="6401" max="6401" width="0.7109375" style="76" customWidth="1"/>
    <col min="6402" max="6402" width="3.7109375" style="76" customWidth="1"/>
    <col min="6403" max="6403" width="6.85546875" style="76" customWidth="1"/>
    <col min="6404" max="6406" width="14" style="76" customWidth="1"/>
    <col min="6407" max="6407" width="3.85546875" style="76" customWidth="1"/>
    <col min="6408" max="6408" width="22.7109375" style="76" customWidth="1"/>
    <col min="6409" max="6409" width="14" style="76" customWidth="1"/>
    <col min="6410" max="6410" width="4.28515625" style="76" customWidth="1"/>
    <col min="6411" max="6411" width="17.42578125" style="76" customWidth="1"/>
    <col min="6412" max="6412" width="11.42578125" style="76" customWidth="1"/>
    <col min="6413" max="6413" width="14.5703125" style="76" customWidth="1"/>
    <col min="6414" max="6414" width="0.7109375" style="76" customWidth="1"/>
    <col min="6415" max="6415" width="1.42578125" style="76" customWidth="1"/>
    <col min="6416" max="6423" width="9.140625" style="76" customWidth="1"/>
    <col min="6424" max="6425" width="5.7109375" style="76" customWidth="1"/>
    <col min="6426" max="6426" width="6.5703125" style="76" customWidth="1"/>
    <col min="6427" max="6427" width="21.42578125" style="76" customWidth="1"/>
    <col min="6428" max="6428" width="4.28515625" style="76" customWidth="1"/>
    <col min="6429" max="6429" width="8.28515625" style="76" customWidth="1"/>
    <col min="6430" max="6430" width="8.7109375" style="76" customWidth="1"/>
    <col min="6431" max="6464" width="9.140625" style="76" customWidth="1"/>
    <col min="6465" max="6656" width="11.5703125" style="76"/>
    <col min="6657" max="6657" width="0.7109375" style="76" customWidth="1"/>
    <col min="6658" max="6658" width="3.7109375" style="76" customWidth="1"/>
    <col min="6659" max="6659" width="6.85546875" style="76" customWidth="1"/>
    <col min="6660" max="6662" width="14" style="76" customWidth="1"/>
    <col min="6663" max="6663" width="3.85546875" style="76" customWidth="1"/>
    <col min="6664" max="6664" width="22.7109375" style="76" customWidth="1"/>
    <col min="6665" max="6665" width="14" style="76" customWidth="1"/>
    <col min="6666" max="6666" width="4.28515625" style="76" customWidth="1"/>
    <col min="6667" max="6667" width="17.42578125" style="76" customWidth="1"/>
    <col min="6668" max="6668" width="11.42578125" style="76" customWidth="1"/>
    <col min="6669" max="6669" width="14.5703125" style="76" customWidth="1"/>
    <col min="6670" max="6670" width="0.7109375" style="76" customWidth="1"/>
    <col min="6671" max="6671" width="1.42578125" style="76" customWidth="1"/>
    <col min="6672" max="6679" width="9.140625" style="76" customWidth="1"/>
    <col min="6680" max="6681" width="5.7109375" style="76" customWidth="1"/>
    <col min="6682" max="6682" width="6.5703125" style="76" customWidth="1"/>
    <col min="6683" max="6683" width="21.42578125" style="76" customWidth="1"/>
    <col min="6684" max="6684" width="4.28515625" style="76" customWidth="1"/>
    <col min="6685" max="6685" width="8.28515625" style="76" customWidth="1"/>
    <col min="6686" max="6686" width="8.7109375" style="76" customWidth="1"/>
    <col min="6687" max="6720" width="9.140625" style="76" customWidth="1"/>
    <col min="6721" max="6912" width="11.5703125" style="76"/>
    <col min="6913" max="6913" width="0.7109375" style="76" customWidth="1"/>
    <col min="6914" max="6914" width="3.7109375" style="76" customWidth="1"/>
    <col min="6915" max="6915" width="6.85546875" style="76" customWidth="1"/>
    <col min="6916" max="6918" width="14" style="76" customWidth="1"/>
    <col min="6919" max="6919" width="3.85546875" style="76" customWidth="1"/>
    <col min="6920" max="6920" width="22.7109375" style="76" customWidth="1"/>
    <col min="6921" max="6921" width="14" style="76" customWidth="1"/>
    <col min="6922" max="6922" width="4.28515625" style="76" customWidth="1"/>
    <col min="6923" max="6923" width="17.42578125" style="76" customWidth="1"/>
    <col min="6924" max="6924" width="11.42578125" style="76" customWidth="1"/>
    <col min="6925" max="6925" width="14.5703125" style="76" customWidth="1"/>
    <col min="6926" max="6926" width="0.7109375" style="76" customWidth="1"/>
    <col min="6927" max="6927" width="1.42578125" style="76" customWidth="1"/>
    <col min="6928" max="6935" width="9.140625" style="76" customWidth="1"/>
    <col min="6936" max="6937" width="5.7109375" style="76" customWidth="1"/>
    <col min="6938" max="6938" width="6.5703125" style="76" customWidth="1"/>
    <col min="6939" max="6939" width="21.42578125" style="76" customWidth="1"/>
    <col min="6940" max="6940" width="4.28515625" style="76" customWidth="1"/>
    <col min="6941" max="6941" width="8.28515625" style="76" customWidth="1"/>
    <col min="6942" max="6942" width="8.7109375" style="76" customWidth="1"/>
    <col min="6943" max="6976" width="9.140625" style="76" customWidth="1"/>
    <col min="6977" max="7168" width="11.5703125" style="76"/>
    <col min="7169" max="7169" width="0.7109375" style="76" customWidth="1"/>
    <col min="7170" max="7170" width="3.7109375" style="76" customWidth="1"/>
    <col min="7171" max="7171" width="6.85546875" style="76" customWidth="1"/>
    <col min="7172" max="7174" width="14" style="76" customWidth="1"/>
    <col min="7175" max="7175" width="3.85546875" style="76" customWidth="1"/>
    <col min="7176" max="7176" width="22.7109375" style="76" customWidth="1"/>
    <col min="7177" max="7177" width="14" style="76" customWidth="1"/>
    <col min="7178" max="7178" width="4.28515625" style="76" customWidth="1"/>
    <col min="7179" max="7179" width="17.42578125" style="76" customWidth="1"/>
    <col min="7180" max="7180" width="11.42578125" style="76" customWidth="1"/>
    <col min="7181" max="7181" width="14.5703125" style="76" customWidth="1"/>
    <col min="7182" max="7182" width="0.7109375" style="76" customWidth="1"/>
    <col min="7183" max="7183" width="1.42578125" style="76" customWidth="1"/>
    <col min="7184" max="7191" width="9.140625" style="76" customWidth="1"/>
    <col min="7192" max="7193" width="5.7109375" style="76" customWidth="1"/>
    <col min="7194" max="7194" width="6.5703125" style="76" customWidth="1"/>
    <col min="7195" max="7195" width="21.42578125" style="76" customWidth="1"/>
    <col min="7196" max="7196" width="4.28515625" style="76" customWidth="1"/>
    <col min="7197" max="7197" width="8.28515625" style="76" customWidth="1"/>
    <col min="7198" max="7198" width="8.7109375" style="76" customWidth="1"/>
    <col min="7199" max="7232" width="9.140625" style="76" customWidth="1"/>
    <col min="7233" max="7424" width="11.5703125" style="76"/>
    <col min="7425" max="7425" width="0.7109375" style="76" customWidth="1"/>
    <col min="7426" max="7426" width="3.7109375" style="76" customWidth="1"/>
    <col min="7427" max="7427" width="6.85546875" style="76" customWidth="1"/>
    <col min="7428" max="7430" width="14" style="76" customWidth="1"/>
    <col min="7431" max="7431" width="3.85546875" style="76" customWidth="1"/>
    <col min="7432" max="7432" width="22.7109375" style="76" customWidth="1"/>
    <col min="7433" max="7433" width="14" style="76" customWidth="1"/>
    <col min="7434" max="7434" width="4.28515625" style="76" customWidth="1"/>
    <col min="7435" max="7435" width="17.42578125" style="76" customWidth="1"/>
    <col min="7436" max="7436" width="11.42578125" style="76" customWidth="1"/>
    <col min="7437" max="7437" width="14.5703125" style="76" customWidth="1"/>
    <col min="7438" max="7438" width="0.7109375" style="76" customWidth="1"/>
    <col min="7439" max="7439" width="1.42578125" style="76" customWidth="1"/>
    <col min="7440" max="7447" width="9.140625" style="76" customWidth="1"/>
    <col min="7448" max="7449" width="5.7109375" style="76" customWidth="1"/>
    <col min="7450" max="7450" width="6.5703125" style="76" customWidth="1"/>
    <col min="7451" max="7451" width="21.42578125" style="76" customWidth="1"/>
    <col min="7452" max="7452" width="4.28515625" style="76" customWidth="1"/>
    <col min="7453" max="7453" width="8.28515625" style="76" customWidth="1"/>
    <col min="7454" max="7454" width="8.7109375" style="76" customWidth="1"/>
    <col min="7455" max="7488" width="9.140625" style="76" customWidth="1"/>
    <col min="7489" max="7680" width="11.5703125" style="76"/>
    <col min="7681" max="7681" width="0.7109375" style="76" customWidth="1"/>
    <col min="7682" max="7682" width="3.7109375" style="76" customWidth="1"/>
    <col min="7683" max="7683" width="6.85546875" style="76" customWidth="1"/>
    <col min="7684" max="7686" width="14" style="76" customWidth="1"/>
    <col min="7687" max="7687" width="3.85546875" style="76" customWidth="1"/>
    <col min="7688" max="7688" width="22.7109375" style="76" customWidth="1"/>
    <col min="7689" max="7689" width="14" style="76" customWidth="1"/>
    <col min="7690" max="7690" width="4.28515625" style="76" customWidth="1"/>
    <col min="7691" max="7691" width="17.42578125" style="76" customWidth="1"/>
    <col min="7692" max="7692" width="11.42578125" style="76" customWidth="1"/>
    <col min="7693" max="7693" width="14.5703125" style="76" customWidth="1"/>
    <col min="7694" max="7694" width="0.7109375" style="76" customWidth="1"/>
    <col min="7695" max="7695" width="1.42578125" style="76" customWidth="1"/>
    <col min="7696" max="7703" width="9.140625" style="76" customWidth="1"/>
    <col min="7704" max="7705" width="5.7109375" style="76" customWidth="1"/>
    <col min="7706" max="7706" width="6.5703125" style="76" customWidth="1"/>
    <col min="7707" max="7707" width="21.42578125" style="76" customWidth="1"/>
    <col min="7708" max="7708" width="4.28515625" style="76" customWidth="1"/>
    <col min="7709" max="7709" width="8.28515625" style="76" customWidth="1"/>
    <col min="7710" max="7710" width="8.7109375" style="76" customWidth="1"/>
    <col min="7711" max="7744" width="9.140625" style="76" customWidth="1"/>
    <col min="7745" max="7936" width="11.5703125" style="76"/>
    <col min="7937" max="7937" width="0.7109375" style="76" customWidth="1"/>
    <col min="7938" max="7938" width="3.7109375" style="76" customWidth="1"/>
    <col min="7939" max="7939" width="6.85546875" style="76" customWidth="1"/>
    <col min="7940" max="7942" width="14" style="76" customWidth="1"/>
    <col min="7943" max="7943" width="3.85546875" style="76" customWidth="1"/>
    <col min="7944" max="7944" width="22.7109375" style="76" customWidth="1"/>
    <col min="7945" max="7945" width="14" style="76" customWidth="1"/>
    <col min="7946" max="7946" width="4.28515625" style="76" customWidth="1"/>
    <col min="7947" max="7947" width="17.42578125" style="76" customWidth="1"/>
    <col min="7948" max="7948" width="11.42578125" style="76" customWidth="1"/>
    <col min="7949" max="7949" width="14.5703125" style="76" customWidth="1"/>
    <col min="7950" max="7950" width="0.7109375" style="76" customWidth="1"/>
    <col min="7951" max="7951" width="1.42578125" style="76" customWidth="1"/>
    <col min="7952" max="7959" width="9.140625" style="76" customWidth="1"/>
    <col min="7960" max="7961" width="5.7109375" style="76" customWidth="1"/>
    <col min="7962" max="7962" width="6.5703125" style="76" customWidth="1"/>
    <col min="7963" max="7963" width="21.42578125" style="76" customWidth="1"/>
    <col min="7964" max="7964" width="4.28515625" style="76" customWidth="1"/>
    <col min="7965" max="7965" width="8.28515625" style="76" customWidth="1"/>
    <col min="7966" max="7966" width="8.7109375" style="76" customWidth="1"/>
    <col min="7967" max="8000" width="9.140625" style="76" customWidth="1"/>
    <col min="8001" max="8192" width="11.5703125" style="76"/>
    <col min="8193" max="8193" width="0.7109375" style="76" customWidth="1"/>
    <col min="8194" max="8194" width="3.7109375" style="76" customWidth="1"/>
    <col min="8195" max="8195" width="6.85546875" style="76" customWidth="1"/>
    <col min="8196" max="8198" width="14" style="76" customWidth="1"/>
    <col min="8199" max="8199" width="3.85546875" style="76" customWidth="1"/>
    <col min="8200" max="8200" width="22.7109375" style="76" customWidth="1"/>
    <col min="8201" max="8201" width="14" style="76" customWidth="1"/>
    <col min="8202" max="8202" width="4.28515625" style="76" customWidth="1"/>
    <col min="8203" max="8203" width="17.42578125" style="76" customWidth="1"/>
    <col min="8204" max="8204" width="11.42578125" style="76" customWidth="1"/>
    <col min="8205" max="8205" width="14.5703125" style="76" customWidth="1"/>
    <col min="8206" max="8206" width="0.7109375" style="76" customWidth="1"/>
    <col min="8207" max="8207" width="1.42578125" style="76" customWidth="1"/>
    <col min="8208" max="8215" width="9.140625" style="76" customWidth="1"/>
    <col min="8216" max="8217" width="5.7109375" style="76" customWidth="1"/>
    <col min="8218" max="8218" width="6.5703125" style="76" customWidth="1"/>
    <col min="8219" max="8219" width="21.42578125" style="76" customWidth="1"/>
    <col min="8220" max="8220" width="4.28515625" style="76" customWidth="1"/>
    <col min="8221" max="8221" width="8.28515625" style="76" customWidth="1"/>
    <col min="8222" max="8222" width="8.7109375" style="76" customWidth="1"/>
    <col min="8223" max="8256" width="9.140625" style="76" customWidth="1"/>
    <col min="8257" max="8448" width="11.5703125" style="76"/>
    <col min="8449" max="8449" width="0.7109375" style="76" customWidth="1"/>
    <col min="8450" max="8450" width="3.7109375" style="76" customWidth="1"/>
    <col min="8451" max="8451" width="6.85546875" style="76" customWidth="1"/>
    <col min="8452" max="8454" width="14" style="76" customWidth="1"/>
    <col min="8455" max="8455" width="3.85546875" style="76" customWidth="1"/>
    <col min="8456" max="8456" width="22.7109375" style="76" customWidth="1"/>
    <col min="8457" max="8457" width="14" style="76" customWidth="1"/>
    <col min="8458" max="8458" width="4.28515625" style="76" customWidth="1"/>
    <col min="8459" max="8459" width="17.42578125" style="76" customWidth="1"/>
    <col min="8460" max="8460" width="11.42578125" style="76" customWidth="1"/>
    <col min="8461" max="8461" width="14.5703125" style="76" customWidth="1"/>
    <col min="8462" max="8462" width="0.7109375" style="76" customWidth="1"/>
    <col min="8463" max="8463" width="1.42578125" style="76" customWidth="1"/>
    <col min="8464" max="8471" width="9.140625" style="76" customWidth="1"/>
    <col min="8472" max="8473" width="5.7109375" style="76" customWidth="1"/>
    <col min="8474" max="8474" width="6.5703125" style="76" customWidth="1"/>
    <col min="8475" max="8475" width="21.42578125" style="76" customWidth="1"/>
    <col min="8476" max="8476" width="4.28515625" style="76" customWidth="1"/>
    <col min="8477" max="8477" width="8.28515625" style="76" customWidth="1"/>
    <col min="8478" max="8478" width="8.7109375" style="76" customWidth="1"/>
    <col min="8479" max="8512" width="9.140625" style="76" customWidth="1"/>
    <col min="8513" max="8704" width="11.5703125" style="76"/>
    <col min="8705" max="8705" width="0.7109375" style="76" customWidth="1"/>
    <col min="8706" max="8706" width="3.7109375" style="76" customWidth="1"/>
    <col min="8707" max="8707" width="6.85546875" style="76" customWidth="1"/>
    <col min="8708" max="8710" width="14" style="76" customWidth="1"/>
    <col min="8711" max="8711" width="3.85546875" style="76" customWidth="1"/>
    <col min="8712" max="8712" width="22.7109375" style="76" customWidth="1"/>
    <col min="8713" max="8713" width="14" style="76" customWidth="1"/>
    <col min="8714" max="8714" width="4.28515625" style="76" customWidth="1"/>
    <col min="8715" max="8715" width="17.42578125" style="76" customWidth="1"/>
    <col min="8716" max="8716" width="11.42578125" style="76" customWidth="1"/>
    <col min="8717" max="8717" width="14.5703125" style="76" customWidth="1"/>
    <col min="8718" max="8718" width="0.7109375" style="76" customWidth="1"/>
    <col min="8719" max="8719" width="1.42578125" style="76" customWidth="1"/>
    <col min="8720" max="8727" width="9.140625" style="76" customWidth="1"/>
    <col min="8728" max="8729" width="5.7109375" style="76" customWidth="1"/>
    <col min="8730" max="8730" width="6.5703125" style="76" customWidth="1"/>
    <col min="8731" max="8731" width="21.42578125" style="76" customWidth="1"/>
    <col min="8732" max="8732" width="4.28515625" style="76" customWidth="1"/>
    <col min="8733" max="8733" width="8.28515625" style="76" customWidth="1"/>
    <col min="8734" max="8734" width="8.7109375" style="76" customWidth="1"/>
    <col min="8735" max="8768" width="9.140625" style="76" customWidth="1"/>
    <col min="8769" max="8960" width="11.5703125" style="76"/>
    <col min="8961" max="8961" width="0.7109375" style="76" customWidth="1"/>
    <col min="8962" max="8962" width="3.7109375" style="76" customWidth="1"/>
    <col min="8963" max="8963" width="6.85546875" style="76" customWidth="1"/>
    <col min="8964" max="8966" width="14" style="76" customWidth="1"/>
    <col min="8967" max="8967" width="3.85546875" style="76" customWidth="1"/>
    <col min="8968" max="8968" width="22.7109375" style="76" customWidth="1"/>
    <col min="8969" max="8969" width="14" style="76" customWidth="1"/>
    <col min="8970" max="8970" width="4.28515625" style="76" customWidth="1"/>
    <col min="8971" max="8971" width="17.42578125" style="76" customWidth="1"/>
    <col min="8972" max="8972" width="11.42578125" style="76" customWidth="1"/>
    <col min="8973" max="8973" width="14.5703125" style="76" customWidth="1"/>
    <col min="8974" max="8974" width="0.7109375" style="76" customWidth="1"/>
    <col min="8975" max="8975" width="1.42578125" style="76" customWidth="1"/>
    <col min="8976" max="8983" width="9.140625" style="76" customWidth="1"/>
    <col min="8984" max="8985" width="5.7109375" style="76" customWidth="1"/>
    <col min="8986" max="8986" width="6.5703125" style="76" customWidth="1"/>
    <col min="8987" max="8987" width="21.42578125" style="76" customWidth="1"/>
    <col min="8988" max="8988" width="4.28515625" style="76" customWidth="1"/>
    <col min="8989" max="8989" width="8.28515625" style="76" customWidth="1"/>
    <col min="8990" max="8990" width="8.7109375" style="76" customWidth="1"/>
    <col min="8991" max="9024" width="9.140625" style="76" customWidth="1"/>
    <col min="9025" max="9216" width="11.5703125" style="76"/>
    <col min="9217" max="9217" width="0.7109375" style="76" customWidth="1"/>
    <col min="9218" max="9218" width="3.7109375" style="76" customWidth="1"/>
    <col min="9219" max="9219" width="6.85546875" style="76" customWidth="1"/>
    <col min="9220" max="9222" width="14" style="76" customWidth="1"/>
    <col min="9223" max="9223" width="3.85546875" style="76" customWidth="1"/>
    <col min="9224" max="9224" width="22.7109375" style="76" customWidth="1"/>
    <col min="9225" max="9225" width="14" style="76" customWidth="1"/>
    <col min="9226" max="9226" width="4.28515625" style="76" customWidth="1"/>
    <col min="9227" max="9227" width="17.42578125" style="76" customWidth="1"/>
    <col min="9228" max="9228" width="11.42578125" style="76" customWidth="1"/>
    <col min="9229" max="9229" width="14.5703125" style="76" customWidth="1"/>
    <col min="9230" max="9230" width="0.7109375" style="76" customWidth="1"/>
    <col min="9231" max="9231" width="1.42578125" style="76" customWidth="1"/>
    <col min="9232" max="9239" width="9.140625" style="76" customWidth="1"/>
    <col min="9240" max="9241" width="5.7109375" style="76" customWidth="1"/>
    <col min="9242" max="9242" width="6.5703125" style="76" customWidth="1"/>
    <col min="9243" max="9243" width="21.42578125" style="76" customWidth="1"/>
    <col min="9244" max="9244" width="4.28515625" style="76" customWidth="1"/>
    <col min="9245" max="9245" width="8.28515625" style="76" customWidth="1"/>
    <col min="9246" max="9246" width="8.7109375" style="76" customWidth="1"/>
    <col min="9247" max="9280" width="9.140625" style="76" customWidth="1"/>
    <col min="9281" max="9472" width="11.5703125" style="76"/>
    <col min="9473" max="9473" width="0.7109375" style="76" customWidth="1"/>
    <col min="9474" max="9474" width="3.7109375" style="76" customWidth="1"/>
    <col min="9475" max="9475" width="6.85546875" style="76" customWidth="1"/>
    <col min="9476" max="9478" width="14" style="76" customWidth="1"/>
    <col min="9479" max="9479" width="3.85546875" style="76" customWidth="1"/>
    <col min="9480" max="9480" width="22.7109375" style="76" customWidth="1"/>
    <col min="9481" max="9481" width="14" style="76" customWidth="1"/>
    <col min="9482" max="9482" width="4.28515625" style="76" customWidth="1"/>
    <col min="9483" max="9483" width="17.42578125" style="76" customWidth="1"/>
    <col min="9484" max="9484" width="11.42578125" style="76" customWidth="1"/>
    <col min="9485" max="9485" width="14.5703125" style="76" customWidth="1"/>
    <col min="9486" max="9486" width="0.7109375" style="76" customWidth="1"/>
    <col min="9487" max="9487" width="1.42578125" style="76" customWidth="1"/>
    <col min="9488" max="9495" width="9.140625" style="76" customWidth="1"/>
    <col min="9496" max="9497" width="5.7109375" style="76" customWidth="1"/>
    <col min="9498" max="9498" width="6.5703125" style="76" customWidth="1"/>
    <col min="9499" max="9499" width="21.42578125" style="76" customWidth="1"/>
    <col min="9500" max="9500" width="4.28515625" style="76" customWidth="1"/>
    <col min="9501" max="9501" width="8.28515625" style="76" customWidth="1"/>
    <col min="9502" max="9502" width="8.7109375" style="76" customWidth="1"/>
    <col min="9503" max="9536" width="9.140625" style="76" customWidth="1"/>
    <col min="9537" max="9728" width="11.5703125" style="76"/>
    <col min="9729" max="9729" width="0.7109375" style="76" customWidth="1"/>
    <col min="9730" max="9730" width="3.7109375" style="76" customWidth="1"/>
    <col min="9731" max="9731" width="6.85546875" style="76" customWidth="1"/>
    <col min="9732" max="9734" width="14" style="76" customWidth="1"/>
    <col min="9735" max="9735" width="3.85546875" style="76" customWidth="1"/>
    <col min="9736" max="9736" width="22.7109375" style="76" customWidth="1"/>
    <col min="9737" max="9737" width="14" style="76" customWidth="1"/>
    <col min="9738" max="9738" width="4.28515625" style="76" customWidth="1"/>
    <col min="9739" max="9739" width="17.42578125" style="76" customWidth="1"/>
    <col min="9740" max="9740" width="11.42578125" style="76" customWidth="1"/>
    <col min="9741" max="9741" width="14.5703125" style="76" customWidth="1"/>
    <col min="9742" max="9742" width="0.7109375" style="76" customWidth="1"/>
    <col min="9743" max="9743" width="1.42578125" style="76" customWidth="1"/>
    <col min="9744" max="9751" width="9.140625" style="76" customWidth="1"/>
    <col min="9752" max="9753" width="5.7109375" style="76" customWidth="1"/>
    <col min="9754" max="9754" width="6.5703125" style="76" customWidth="1"/>
    <col min="9755" max="9755" width="21.42578125" style="76" customWidth="1"/>
    <col min="9756" max="9756" width="4.28515625" style="76" customWidth="1"/>
    <col min="9757" max="9757" width="8.28515625" style="76" customWidth="1"/>
    <col min="9758" max="9758" width="8.7109375" style="76" customWidth="1"/>
    <col min="9759" max="9792" width="9.140625" style="76" customWidth="1"/>
    <col min="9793" max="9984" width="11.5703125" style="76"/>
    <col min="9985" max="9985" width="0.7109375" style="76" customWidth="1"/>
    <col min="9986" max="9986" width="3.7109375" style="76" customWidth="1"/>
    <col min="9987" max="9987" width="6.85546875" style="76" customWidth="1"/>
    <col min="9988" max="9990" width="14" style="76" customWidth="1"/>
    <col min="9991" max="9991" width="3.85546875" style="76" customWidth="1"/>
    <col min="9992" max="9992" width="22.7109375" style="76" customWidth="1"/>
    <col min="9993" max="9993" width="14" style="76" customWidth="1"/>
    <col min="9994" max="9994" width="4.28515625" style="76" customWidth="1"/>
    <col min="9995" max="9995" width="17.42578125" style="76" customWidth="1"/>
    <col min="9996" max="9996" width="11.42578125" style="76" customWidth="1"/>
    <col min="9997" max="9997" width="14.5703125" style="76" customWidth="1"/>
    <col min="9998" max="9998" width="0.7109375" style="76" customWidth="1"/>
    <col min="9999" max="9999" width="1.42578125" style="76" customWidth="1"/>
    <col min="10000" max="10007" width="9.140625" style="76" customWidth="1"/>
    <col min="10008" max="10009" width="5.7109375" style="76" customWidth="1"/>
    <col min="10010" max="10010" width="6.5703125" style="76" customWidth="1"/>
    <col min="10011" max="10011" width="21.42578125" style="76" customWidth="1"/>
    <col min="10012" max="10012" width="4.28515625" style="76" customWidth="1"/>
    <col min="10013" max="10013" width="8.28515625" style="76" customWidth="1"/>
    <col min="10014" max="10014" width="8.7109375" style="76" customWidth="1"/>
    <col min="10015" max="10048" width="9.140625" style="76" customWidth="1"/>
    <col min="10049" max="10240" width="11.5703125" style="76"/>
    <col min="10241" max="10241" width="0.7109375" style="76" customWidth="1"/>
    <col min="10242" max="10242" width="3.7109375" style="76" customWidth="1"/>
    <col min="10243" max="10243" width="6.85546875" style="76" customWidth="1"/>
    <col min="10244" max="10246" width="14" style="76" customWidth="1"/>
    <col min="10247" max="10247" width="3.85546875" style="76" customWidth="1"/>
    <col min="10248" max="10248" width="22.7109375" style="76" customWidth="1"/>
    <col min="10249" max="10249" width="14" style="76" customWidth="1"/>
    <col min="10250" max="10250" width="4.28515625" style="76" customWidth="1"/>
    <col min="10251" max="10251" width="17.42578125" style="76" customWidth="1"/>
    <col min="10252" max="10252" width="11.42578125" style="76" customWidth="1"/>
    <col min="10253" max="10253" width="14.5703125" style="76" customWidth="1"/>
    <col min="10254" max="10254" width="0.7109375" style="76" customWidth="1"/>
    <col min="10255" max="10255" width="1.42578125" style="76" customWidth="1"/>
    <col min="10256" max="10263" width="9.140625" style="76" customWidth="1"/>
    <col min="10264" max="10265" width="5.7109375" style="76" customWidth="1"/>
    <col min="10266" max="10266" width="6.5703125" style="76" customWidth="1"/>
    <col min="10267" max="10267" width="21.42578125" style="76" customWidth="1"/>
    <col min="10268" max="10268" width="4.28515625" style="76" customWidth="1"/>
    <col min="10269" max="10269" width="8.28515625" style="76" customWidth="1"/>
    <col min="10270" max="10270" width="8.7109375" style="76" customWidth="1"/>
    <col min="10271" max="10304" width="9.140625" style="76" customWidth="1"/>
    <col min="10305" max="10496" width="11.5703125" style="76"/>
    <col min="10497" max="10497" width="0.7109375" style="76" customWidth="1"/>
    <col min="10498" max="10498" width="3.7109375" style="76" customWidth="1"/>
    <col min="10499" max="10499" width="6.85546875" style="76" customWidth="1"/>
    <col min="10500" max="10502" width="14" style="76" customWidth="1"/>
    <col min="10503" max="10503" width="3.85546875" style="76" customWidth="1"/>
    <col min="10504" max="10504" width="22.7109375" style="76" customWidth="1"/>
    <col min="10505" max="10505" width="14" style="76" customWidth="1"/>
    <col min="10506" max="10506" width="4.28515625" style="76" customWidth="1"/>
    <col min="10507" max="10507" width="17.42578125" style="76" customWidth="1"/>
    <col min="10508" max="10508" width="11.42578125" style="76" customWidth="1"/>
    <col min="10509" max="10509" width="14.5703125" style="76" customWidth="1"/>
    <col min="10510" max="10510" width="0.7109375" style="76" customWidth="1"/>
    <col min="10511" max="10511" width="1.42578125" style="76" customWidth="1"/>
    <col min="10512" max="10519" width="9.140625" style="76" customWidth="1"/>
    <col min="10520" max="10521" width="5.7109375" style="76" customWidth="1"/>
    <col min="10522" max="10522" width="6.5703125" style="76" customWidth="1"/>
    <col min="10523" max="10523" width="21.42578125" style="76" customWidth="1"/>
    <col min="10524" max="10524" width="4.28515625" style="76" customWidth="1"/>
    <col min="10525" max="10525" width="8.28515625" style="76" customWidth="1"/>
    <col min="10526" max="10526" width="8.7109375" style="76" customWidth="1"/>
    <col min="10527" max="10560" width="9.140625" style="76" customWidth="1"/>
    <col min="10561" max="10752" width="11.5703125" style="76"/>
    <col min="10753" max="10753" width="0.7109375" style="76" customWidth="1"/>
    <col min="10754" max="10754" width="3.7109375" style="76" customWidth="1"/>
    <col min="10755" max="10755" width="6.85546875" style="76" customWidth="1"/>
    <col min="10756" max="10758" width="14" style="76" customWidth="1"/>
    <col min="10759" max="10759" width="3.85546875" style="76" customWidth="1"/>
    <col min="10760" max="10760" width="22.7109375" style="76" customWidth="1"/>
    <col min="10761" max="10761" width="14" style="76" customWidth="1"/>
    <col min="10762" max="10762" width="4.28515625" style="76" customWidth="1"/>
    <col min="10763" max="10763" width="17.42578125" style="76" customWidth="1"/>
    <col min="10764" max="10764" width="11.42578125" style="76" customWidth="1"/>
    <col min="10765" max="10765" width="14.5703125" style="76" customWidth="1"/>
    <col min="10766" max="10766" width="0.7109375" style="76" customWidth="1"/>
    <col min="10767" max="10767" width="1.42578125" style="76" customWidth="1"/>
    <col min="10768" max="10775" width="9.140625" style="76" customWidth="1"/>
    <col min="10776" max="10777" width="5.7109375" style="76" customWidth="1"/>
    <col min="10778" max="10778" width="6.5703125" style="76" customWidth="1"/>
    <col min="10779" max="10779" width="21.42578125" style="76" customWidth="1"/>
    <col min="10780" max="10780" width="4.28515625" style="76" customWidth="1"/>
    <col min="10781" max="10781" width="8.28515625" style="76" customWidth="1"/>
    <col min="10782" max="10782" width="8.7109375" style="76" customWidth="1"/>
    <col min="10783" max="10816" width="9.140625" style="76" customWidth="1"/>
    <col min="10817" max="11008" width="11.5703125" style="76"/>
    <col min="11009" max="11009" width="0.7109375" style="76" customWidth="1"/>
    <col min="11010" max="11010" width="3.7109375" style="76" customWidth="1"/>
    <col min="11011" max="11011" width="6.85546875" style="76" customWidth="1"/>
    <col min="11012" max="11014" width="14" style="76" customWidth="1"/>
    <col min="11015" max="11015" width="3.85546875" style="76" customWidth="1"/>
    <col min="11016" max="11016" width="22.7109375" style="76" customWidth="1"/>
    <col min="11017" max="11017" width="14" style="76" customWidth="1"/>
    <col min="11018" max="11018" width="4.28515625" style="76" customWidth="1"/>
    <col min="11019" max="11019" width="17.42578125" style="76" customWidth="1"/>
    <col min="11020" max="11020" width="11.42578125" style="76" customWidth="1"/>
    <col min="11021" max="11021" width="14.5703125" style="76" customWidth="1"/>
    <col min="11022" max="11022" width="0.7109375" style="76" customWidth="1"/>
    <col min="11023" max="11023" width="1.42578125" style="76" customWidth="1"/>
    <col min="11024" max="11031" width="9.140625" style="76" customWidth="1"/>
    <col min="11032" max="11033" width="5.7109375" style="76" customWidth="1"/>
    <col min="11034" max="11034" width="6.5703125" style="76" customWidth="1"/>
    <col min="11035" max="11035" width="21.42578125" style="76" customWidth="1"/>
    <col min="11036" max="11036" width="4.28515625" style="76" customWidth="1"/>
    <col min="11037" max="11037" width="8.28515625" style="76" customWidth="1"/>
    <col min="11038" max="11038" width="8.7109375" style="76" customWidth="1"/>
    <col min="11039" max="11072" width="9.140625" style="76" customWidth="1"/>
    <col min="11073" max="11264" width="11.5703125" style="76"/>
    <col min="11265" max="11265" width="0.7109375" style="76" customWidth="1"/>
    <col min="11266" max="11266" width="3.7109375" style="76" customWidth="1"/>
    <col min="11267" max="11267" width="6.85546875" style="76" customWidth="1"/>
    <col min="11268" max="11270" width="14" style="76" customWidth="1"/>
    <col min="11271" max="11271" width="3.85546875" style="76" customWidth="1"/>
    <col min="11272" max="11272" width="22.7109375" style="76" customWidth="1"/>
    <col min="11273" max="11273" width="14" style="76" customWidth="1"/>
    <col min="11274" max="11274" width="4.28515625" style="76" customWidth="1"/>
    <col min="11275" max="11275" width="17.42578125" style="76" customWidth="1"/>
    <col min="11276" max="11276" width="11.42578125" style="76" customWidth="1"/>
    <col min="11277" max="11277" width="14.5703125" style="76" customWidth="1"/>
    <col min="11278" max="11278" width="0.7109375" style="76" customWidth="1"/>
    <col min="11279" max="11279" width="1.42578125" style="76" customWidth="1"/>
    <col min="11280" max="11287" width="9.140625" style="76" customWidth="1"/>
    <col min="11288" max="11289" width="5.7109375" style="76" customWidth="1"/>
    <col min="11290" max="11290" width="6.5703125" style="76" customWidth="1"/>
    <col min="11291" max="11291" width="21.42578125" style="76" customWidth="1"/>
    <col min="11292" max="11292" width="4.28515625" style="76" customWidth="1"/>
    <col min="11293" max="11293" width="8.28515625" style="76" customWidth="1"/>
    <col min="11294" max="11294" width="8.7109375" style="76" customWidth="1"/>
    <col min="11295" max="11328" width="9.140625" style="76" customWidth="1"/>
    <col min="11329" max="11520" width="11.5703125" style="76"/>
    <col min="11521" max="11521" width="0.7109375" style="76" customWidth="1"/>
    <col min="11522" max="11522" width="3.7109375" style="76" customWidth="1"/>
    <col min="11523" max="11523" width="6.85546875" style="76" customWidth="1"/>
    <col min="11524" max="11526" width="14" style="76" customWidth="1"/>
    <col min="11527" max="11527" width="3.85546875" style="76" customWidth="1"/>
    <col min="11528" max="11528" width="22.7109375" style="76" customWidth="1"/>
    <col min="11529" max="11529" width="14" style="76" customWidth="1"/>
    <col min="11530" max="11530" width="4.28515625" style="76" customWidth="1"/>
    <col min="11531" max="11531" width="17.42578125" style="76" customWidth="1"/>
    <col min="11532" max="11532" width="11.42578125" style="76" customWidth="1"/>
    <col min="11533" max="11533" width="14.5703125" style="76" customWidth="1"/>
    <col min="11534" max="11534" width="0.7109375" style="76" customWidth="1"/>
    <col min="11535" max="11535" width="1.42578125" style="76" customWidth="1"/>
    <col min="11536" max="11543" width="9.140625" style="76" customWidth="1"/>
    <col min="11544" max="11545" width="5.7109375" style="76" customWidth="1"/>
    <col min="11546" max="11546" width="6.5703125" style="76" customWidth="1"/>
    <col min="11547" max="11547" width="21.42578125" style="76" customWidth="1"/>
    <col min="11548" max="11548" width="4.28515625" style="76" customWidth="1"/>
    <col min="11549" max="11549" width="8.28515625" style="76" customWidth="1"/>
    <col min="11550" max="11550" width="8.7109375" style="76" customWidth="1"/>
    <col min="11551" max="11584" width="9.140625" style="76" customWidth="1"/>
    <col min="11585" max="11776" width="11.5703125" style="76"/>
    <col min="11777" max="11777" width="0.7109375" style="76" customWidth="1"/>
    <col min="11778" max="11778" width="3.7109375" style="76" customWidth="1"/>
    <col min="11779" max="11779" width="6.85546875" style="76" customWidth="1"/>
    <col min="11780" max="11782" width="14" style="76" customWidth="1"/>
    <col min="11783" max="11783" width="3.85546875" style="76" customWidth="1"/>
    <col min="11784" max="11784" width="22.7109375" style="76" customWidth="1"/>
    <col min="11785" max="11785" width="14" style="76" customWidth="1"/>
    <col min="11786" max="11786" width="4.28515625" style="76" customWidth="1"/>
    <col min="11787" max="11787" width="17.42578125" style="76" customWidth="1"/>
    <col min="11788" max="11788" width="11.42578125" style="76" customWidth="1"/>
    <col min="11789" max="11789" width="14.5703125" style="76" customWidth="1"/>
    <col min="11790" max="11790" width="0.7109375" style="76" customWidth="1"/>
    <col min="11791" max="11791" width="1.42578125" style="76" customWidth="1"/>
    <col min="11792" max="11799" width="9.140625" style="76" customWidth="1"/>
    <col min="11800" max="11801" width="5.7109375" style="76" customWidth="1"/>
    <col min="11802" max="11802" width="6.5703125" style="76" customWidth="1"/>
    <col min="11803" max="11803" width="21.42578125" style="76" customWidth="1"/>
    <col min="11804" max="11804" width="4.28515625" style="76" customWidth="1"/>
    <col min="11805" max="11805" width="8.28515625" style="76" customWidth="1"/>
    <col min="11806" max="11806" width="8.7109375" style="76" customWidth="1"/>
    <col min="11807" max="11840" width="9.140625" style="76" customWidth="1"/>
    <col min="11841" max="12032" width="11.5703125" style="76"/>
    <col min="12033" max="12033" width="0.7109375" style="76" customWidth="1"/>
    <col min="12034" max="12034" width="3.7109375" style="76" customWidth="1"/>
    <col min="12035" max="12035" width="6.85546875" style="76" customWidth="1"/>
    <col min="12036" max="12038" width="14" style="76" customWidth="1"/>
    <col min="12039" max="12039" width="3.85546875" style="76" customWidth="1"/>
    <col min="12040" max="12040" width="22.7109375" style="76" customWidth="1"/>
    <col min="12041" max="12041" width="14" style="76" customWidth="1"/>
    <col min="12042" max="12042" width="4.28515625" style="76" customWidth="1"/>
    <col min="12043" max="12043" width="17.42578125" style="76" customWidth="1"/>
    <col min="12044" max="12044" width="11.42578125" style="76" customWidth="1"/>
    <col min="12045" max="12045" width="14.5703125" style="76" customWidth="1"/>
    <col min="12046" max="12046" width="0.7109375" style="76" customWidth="1"/>
    <col min="12047" max="12047" width="1.42578125" style="76" customWidth="1"/>
    <col min="12048" max="12055" width="9.140625" style="76" customWidth="1"/>
    <col min="12056" max="12057" width="5.7109375" style="76" customWidth="1"/>
    <col min="12058" max="12058" width="6.5703125" style="76" customWidth="1"/>
    <col min="12059" max="12059" width="21.42578125" style="76" customWidth="1"/>
    <col min="12060" max="12060" width="4.28515625" style="76" customWidth="1"/>
    <col min="12061" max="12061" width="8.28515625" style="76" customWidth="1"/>
    <col min="12062" max="12062" width="8.7109375" style="76" customWidth="1"/>
    <col min="12063" max="12096" width="9.140625" style="76" customWidth="1"/>
    <col min="12097" max="12288" width="11.5703125" style="76"/>
    <col min="12289" max="12289" width="0.7109375" style="76" customWidth="1"/>
    <col min="12290" max="12290" width="3.7109375" style="76" customWidth="1"/>
    <col min="12291" max="12291" width="6.85546875" style="76" customWidth="1"/>
    <col min="12292" max="12294" width="14" style="76" customWidth="1"/>
    <col min="12295" max="12295" width="3.85546875" style="76" customWidth="1"/>
    <col min="12296" max="12296" width="22.7109375" style="76" customWidth="1"/>
    <col min="12297" max="12297" width="14" style="76" customWidth="1"/>
    <col min="12298" max="12298" width="4.28515625" style="76" customWidth="1"/>
    <col min="12299" max="12299" width="17.42578125" style="76" customWidth="1"/>
    <col min="12300" max="12300" width="11.42578125" style="76" customWidth="1"/>
    <col min="12301" max="12301" width="14.5703125" style="76" customWidth="1"/>
    <col min="12302" max="12302" width="0.7109375" style="76" customWidth="1"/>
    <col min="12303" max="12303" width="1.42578125" style="76" customWidth="1"/>
    <col min="12304" max="12311" width="9.140625" style="76" customWidth="1"/>
    <col min="12312" max="12313" width="5.7109375" style="76" customWidth="1"/>
    <col min="12314" max="12314" width="6.5703125" style="76" customWidth="1"/>
    <col min="12315" max="12315" width="21.42578125" style="76" customWidth="1"/>
    <col min="12316" max="12316" width="4.28515625" style="76" customWidth="1"/>
    <col min="12317" max="12317" width="8.28515625" style="76" customWidth="1"/>
    <col min="12318" max="12318" width="8.7109375" style="76" customWidth="1"/>
    <col min="12319" max="12352" width="9.140625" style="76" customWidth="1"/>
    <col min="12353" max="12544" width="11.5703125" style="76"/>
    <col min="12545" max="12545" width="0.7109375" style="76" customWidth="1"/>
    <col min="12546" max="12546" width="3.7109375" style="76" customWidth="1"/>
    <col min="12547" max="12547" width="6.85546875" style="76" customWidth="1"/>
    <col min="12548" max="12550" width="14" style="76" customWidth="1"/>
    <col min="12551" max="12551" width="3.85546875" style="76" customWidth="1"/>
    <col min="12552" max="12552" width="22.7109375" style="76" customWidth="1"/>
    <col min="12553" max="12553" width="14" style="76" customWidth="1"/>
    <col min="12554" max="12554" width="4.28515625" style="76" customWidth="1"/>
    <col min="12555" max="12555" width="17.42578125" style="76" customWidth="1"/>
    <col min="12556" max="12556" width="11.42578125" style="76" customWidth="1"/>
    <col min="12557" max="12557" width="14.5703125" style="76" customWidth="1"/>
    <col min="12558" max="12558" width="0.7109375" style="76" customWidth="1"/>
    <col min="12559" max="12559" width="1.42578125" style="76" customWidth="1"/>
    <col min="12560" max="12567" width="9.140625" style="76" customWidth="1"/>
    <col min="12568" max="12569" width="5.7109375" style="76" customWidth="1"/>
    <col min="12570" max="12570" width="6.5703125" style="76" customWidth="1"/>
    <col min="12571" max="12571" width="21.42578125" style="76" customWidth="1"/>
    <col min="12572" max="12572" width="4.28515625" style="76" customWidth="1"/>
    <col min="12573" max="12573" width="8.28515625" style="76" customWidth="1"/>
    <col min="12574" max="12574" width="8.7109375" style="76" customWidth="1"/>
    <col min="12575" max="12608" width="9.140625" style="76" customWidth="1"/>
    <col min="12609" max="12800" width="11.5703125" style="76"/>
    <col min="12801" max="12801" width="0.7109375" style="76" customWidth="1"/>
    <col min="12802" max="12802" width="3.7109375" style="76" customWidth="1"/>
    <col min="12803" max="12803" width="6.85546875" style="76" customWidth="1"/>
    <col min="12804" max="12806" width="14" style="76" customWidth="1"/>
    <col min="12807" max="12807" width="3.85546875" style="76" customWidth="1"/>
    <col min="12808" max="12808" width="22.7109375" style="76" customWidth="1"/>
    <col min="12809" max="12809" width="14" style="76" customWidth="1"/>
    <col min="12810" max="12810" width="4.28515625" style="76" customWidth="1"/>
    <col min="12811" max="12811" width="17.42578125" style="76" customWidth="1"/>
    <col min="12812" max="12812" width="11.42578125" style="76" customWidth="1"/>
    <col min="12813" max="12813" width="14.5703125" style="76" customWidth="1"/>
    <col min="12814" max="12814" width="0.7109375" style="76" customWidth="1"/>
    <col min="12815" max="12815" width="1.42578125" style="76" customWidth="1"/>
    <col min="12816" max="12823" width="9.140625" style="76" customWidth="1"/>
    <col min="12824" max="12825" width="5.7109375" style="76" customWidth="1"/>
    <col min="12826" max="12826" width="6.5703125" style="76" customWidth="1"/>
    <col min="12827" max="12827" width="21.42578125" style="76" customWidth="1"/>
    <col min="12828" max="12828" width="4.28515625" style="76" customWidth="1"/>
    <col min="12829" max="12829" width="8.28515625" style="76" customWidth="1"/>
    <col min="12830" max="12830" width="8.7109375" style="76" customWidth="1"/>
    <col min="12831" max="12864" width="9.140625" style="76" customWidth="1"/>
    <col min="12865" max="13056" width="11.5703125" style="76"/>
    <col min="13057" max="13057" width="0.7109375" style="76" customWidth="1"/>
    <col min="13058" max="13058" width="3.7109375" style="76" customWidth="1"/>
    <col min="13059" max="13059" width="6.85546875" style="76" customWidth="1"/>
    <col min="13060" max="13062" width="14" style="76" customWidth="1"/>
    <col min="13063" max="13063" width="3.85546875" style="76" customWidth="1"/>
    <col min="13064" max="13064" width="22.7109375" style="76" customWidth="1"/>
    <col min="13065" max="13065" width="14" style="76" customWidth="1"/>
    <col min="13066" max="13066" width="4.28515625" style="76" customWidth="1"/>
    <col min="13067" max="13067" width="17.42578125" style="76" customWidth="1"/>
    <col min="13068" max="13068" width="11.42578125" style="76" customWidth="1"/>
    <col min="13069" max="13069" width="14.5703125" style="76" customWidth="1"/>
    <col min="13070" max="13070" width="0.7109375" style="76" customWidth="1"/>
    <col min="13071" max="13071" width="1.42578125" style="76" customWidth="1"/>
    <col min="13072" max="13079" width="9.140625" style="76" customWidth="1"/>
    <col min="13080" max="13081" width="5.7109375" style="76" customWidth="1"/>
    <col min="13082" max="13082" width="6.5703125" style="76" customWidth="1"/>
    <col min="13083" max="13083" width="21.42578125" style="76" customWidth="1"/>
    <col min="13084" max="13084" width="4.28515625" style="76" customWidth="1"/>
    <col min="13085" max="13085" width="8.28515625" style="76" customWidth="1"/>
    <col min="13086" max="13086" width="8.7109375" style="76" customWidth="1"/>
    <col min="13087" max="13120" width="9.140625" style="76" customWidth="1"/>
    <col min="13121" max="13312" width="11.5703125" style="76"/>
    <col min="13313" max="13313" width="0.7109375" style="76" customWidth="1"/>
    <col min="13314" max="13314" width="3.7109375" style="76" customWidth="1"/>
    <col min="13315" max="13315" width="6.85546875" style="76" customWidth="1"/>
    <col min="13316" max="13318" width="14" style="76" customWidth="1"/>
    <col min="13319" max="13319" width="3.85546875" style="76" customWidth="1"/>
    <col min="13320" max="13320" width="22.7109375" style="76" customWidth="1"/>
    <col min="13321" max="13321" width="14" style="76" customWidth="1"/>
    <col min="13322" max="13322" width="4.28515625" style="76" customWidth="1"/>
    <col min="13323" max="13323" width="17.42578125" style="76" customWidth="1"/>
    <col min="13324" max="13324" width="11.42578125" style="76" customWidth="1"/>
    <col min="13325" max="13325" width="14.5703125" style="76" customWidth="1"/>
    <col min="13326" max="13326" width="0.7109375" style="76" customWidth="1"/>
    <col min="13327" max="13327" width="1.42578125" style="76" customWidth="1"/>
    <col min="13328" max="13335" width="9.140625" style="76" customWidth="1"/>
    <col min="13336" max="13337" width="5.7109375" style="76" customWidth="1"/>
    <col min="13338" max="13338" width="6.5703125" style="76" customWidth="1"/>
    <col min="13339" max="13339" width="21.42578125" style="76" customWidth="1"/>
    <col min="13340" max="13340" width="4.28515625" style="76" customWidth="1"/>
    <col min="13341" max="13341" width="8.28515625" style="76" customWidth="1"/>
    <col min="13342" max="13342" width="8.7109375" style="76" customWidth="1"/>
    <col min="13343" max="13376" width="9.140625" style="76" customWidth="1"/>
    <col min="13377" max="13568" width="11.5703125" style="76"/>
    <col min="13569" max="13569" width="0.7109375" style="76" customWidth="1"/>
    <col min="13570" max="13570" width="3.7109375" style="76" customWidth="1"/>
    <col min="13571" max="13571" width="6.85546875" style="76" customWidth="1"/>
    <col min="13572" max="13574" width="14" style="76" customWidth="1"/>
    <col min="13575" max="13575" width="3.85546875" style="76" customWidth="1"/>
    <col min="13576" max="13576" width="22.7109375" style="76" customWidth="1"/>
    <col min="13577" max="13577" width="14" style="76" customWidth="1"/>
    <col min="13578" max="13578" width="4.28515625" style="76" customWidth="1"/>
    <col min="13579" max="13579" width="17.42578125" style="76" customWidth="1"/>
    <col min="13580" max="13580" width="11.42578125" style="76" customWidth="1"/>
    <col min="13581" max="13581" width="14.5703125" style="76" customWidth="1"/>
    <col min="13582" max="13582" width="0.7109375" style="76" customWidth="1"/>
    <col min="13583" max="13583" width="1.42578125" style="76" customWidth="1"/>
    <col min="13584" max="13591" width="9.140625" style="76" customWidth="1"/>
    <col min="13592" max="13593" width="5.7109375" style="76" customWidth="1"/>
    <col min="13594" max="13594" width="6.5703125" style="76" customWidth="1"/>
    <col min="13595" max="13595" width="21.42578125" style="76" customWidth="1"/>
    <col min="13596" max="13596" width="4.28515625" style="76" customWidth="1"/>
    <col min="13597" max="13597" width="8.28515625" style="76" customWidth="1"/>
    <col min="13598" max="13598" width="8.7109375" style="76" customWidth="1"/>
    <col min="13599" max="13632" width="9.140625" style="76" customWidth="1"/>
    <col min="13633" max="13824" width="11.5703125" style="76"/>
    <col min="13825" max="13825" width="0.7109375" style="76" customWidth="1"/>
    <col min="13826" max="13826" width="3.7109375" style="76" customWidth="1"/>
    <col min="13827" max="13827" width="6.85546875" style="76" customWidth="1"/>
    <col min="13828" max="13830" width="14" style="76" customWidth="1"/>
    <col min="13831" max="13831" width="3.85546875" style="76" customWidth="1"/>
    <col min="13832" max="13832" width="22.7109375" style="76" customWidth="1"/>
    <col min="13833" max="13833" width="14" style="76" customWidth="1"/>
    <col min="13834" max="13834" width="4.28515625" style="76" customWidth="1"/>
    <col min="13835" max="13835" width="17.42578125" style="76" customWidth="1"/>
    <col min="13836" max="13836" width="11.42578125" style="76" customWidth="1"/>
    <col min="13837" max="13837" width="14.5703125" style="76" customWidth="1"/>
    <col min="13838" max="13838" width="0.7109375" style="76" customWidth="1"/>
    <col min="13839" max="13839" width="1.42578125" style="76" customWidth="1"/>
    <col min="13840" max="13847" width="9.140625" style="76" customWidth="1"/>
    <col min="13848" max="13849" width="5.7109375" style="76" customWidth="1"/>
    <col min="13850" max="13850" width="6.5703125" style="76" customWidth="1"/>
    <col min="13851" max="13851" width="21.42578125" style="76" customWidth="1"/>
    <col min="13852" max="13852" width="4.28515625" style="76" customWidth="1"/>
    <col min="13853" max="13853" width="8.28515625" style="76" customWidth="1"/>
    <col min="13854" max="13854" width="8.7109375" style="76" customWidth="1"/>
    <col min="13855" max="13888" width="9.140625" style="76" customWidth="1"/>
    <col min="13889" max="14080" width="11.5703125" style="76"/>
    <col min="14081" max="14081" width="0.7109375" style="76" customWidth="1"/>
    <col min="14082" max="14082" width="3.7109375" style="76" customWidth="1"/>
    <col min="14083" max="14083" width="6.85546875" style="76" customWidth="1"/>
    <col min="14084" max="14086" width="14" style="76" customWidth="1"/>
    <col min="14087" max="14087" width="3.85546875" style="76" customWidth="1"/>
    <col min="14088" max="14088" width="22.7109375" style="76" customWidth="1"/>
    <col min="14089" max="14089" width="14" style="76" customWidth="1"/>
    <col min="14090" max="14090" width="4.28515625" style="76" customWidth="1"/>
    <col min="14091" max="14091" width="17.42578125" style="76" customWidth="1"/>
    <col min="14092" max="14092" width="11.42578125" style="76" customWidth="1"/>
    <col min="14093" max="14093" width="14.5703125" style="76" customWidth="1"/>
    <col min="14094" max="14094" width="0.7109375" style="76" customWidth="1"/>
    <col min="14095" max="14095" width="1.42578125" style="76" customWidth="1"/>
    <col min="14096" max="14103" width="9.140625" style="76" customWidth="1"/>
    <col min="14104" max="14105" width="5.7109375" style="76" customWidth="1"/>
    <col min="14106" max="14106" width="6.5703125" style="76" customWidth="1"/>
    <col min="14107" max="14107" width="21.42578125" style="76" customWidth="1"/>
    <col min="14108" max="14108" width="4.28515625" style="76" customWidth="1"/>
    <col min="14109" max="14109" width="8.28515625" style="76" customWidth="1"/>
    <col min="14110" max="14110" width="8.7109375" style="76" customWidth="1"/>
    <col min="14111" max="14144" width="9.140625" style="76" customWidth="1"/>
    <col min="14145" max="14336" width="11.5703125" style="76"/>
    <col min="14337" max="14337" width="0.7109375" style="76" customWidth="1"/>
    <col min="14338" max="14338" width="3.7109375" style="76" customWidth="1"/>
    <col min="14339" max="14339" width="6.85546875" style="76" customWidth="1"/>
    <col min="14340" max="14342" width="14" style="76" customWidth="1"/>
    <col min="14343" max="14343" width="3.85546875" style="76" customWidth="1"/>
    <col min="14344" max="14344" width="22.7109375" style="76" customWidth="1"/>
    <col min="14345" max="14345" width="14" style="76" customWidth="1"/>
    <col min="14346" max="14346" width="4.28515625" style="76" customWidth="1"/>
    <col min="14347" max="14347" width="17.42578125" style="76" customWidth="1"/>
    <col min="14348" max="14348" width="11.42578125" style="76" customWidth="1"/>
    <col min="14349" max="14349" width="14.5703125" style="76" customWidth="1"/>
    <col min="14350" max="14350" width="0.7109375" style="76" customWidth="1"/>
    <col min="14351" max="14351" width="1.42578125" style="76" customWidth="1"/>
    <col min="14352" max="14359" width="9.140625" style="76" customWidth="1"/>
    <col min="14360" max="14361" width="5.7109375" style="76" customWidth="1"/>
    <col min="14362" max="14362" width="6.5703125" style="76" customWidth="1"/>
    <col min="14363" max="14363" width="21.42578125" style="76" customWidth="1"/>
    <col min="14364" max="14364" width="4.28515625" style="76" customWidth="1"/>
    <col min="14365" max="14365" width="8.28515625" style="76" customWidth="1"/>
    <col min="14366" max="14366" width="8.7109375" style="76" customWidth="1"/>
    <col min="14367" max="14400" width="9.140625" style="76" customWidth="1"/>
    <col min="14401" max="14592" width="11.5703125" style="76"/>
    <col min="14593" max="14593" width="0.7109375" style="76" customWidth="1"/>
    <col min="14594" max="14594" width="3.7109375" style="76" customWidth="1"/>
    <col min="14595" max="14595" width="6.85546875" style="76" customWidth="1"/>
    <col min="14596" max="14598" width="14" style="76" customWidth="1"/>
    <col min="14599" max="14599" width="3.85546875" style="76" customWidth="1"/>
    <col min="14600" max="14600" width="22.7109375" style="76" customWidth="1"/>
    <col min="14601" max="14601" width="14" style="76" customWidth="1"/>
    <col min="14602" max="14602" width="4.28515625" style="76" customWidth="1"/>
    <col min="14603" max="14603" width="17.42578125" style="76" customWidth="1"/>
    <col min="14604" max="14604" width="11.42578125" style="76" customWidth="1"/>
    <col min="14605" max="14605" width="14.5703125" style="76" customWidth="1"/>
    <col min="14606" max="14606" width="0.7109375" style="76" customWidth="1"/>
    <col min="14607" max="14607" width="1.42578125" style="76" customWidth="1"/>
    <col min="14608" max="14615" width="9.140625" style="76" customWidth="1"/>
    <col min="14616" max="14617" width="5.7109375" style="76" customWidth="1"/>
    <col min="14618" max="14618" width="6.5703125" style="76" customWidth="1"/>
    <col min="14619" max="14619" width="21.42578125" style="76" customWidth="1"/>
    <col min="14620" max="14620" width="4.28515625" style="76" customWidth="1"/>
    <col min="14621" max="14621" width="8.28515625" style="76" customWidth="1"/>
    <col min="14622" max="14622" width="8.7109375" style="76" customWidth="1"/>
    <col min="14623" max="14656" width="9.140625" style="76" customWidth="1"/>
    <col min="14657" max="14848" width="11.5703125" style="76"/>
    <col min="14849" max="14849" width="0.7109375" style="76" customWidth="1"/>
    <col min="14850" max="14850" width="3.7109375" style="76" customWidth="1"/>
    <col min="14851" max="14851" width="6.85546875" style="76" customWidth="1"/>
    <col min="14852" max="14854" width="14" style="76" customWidth="1"/>
    <col min="14855" max="14855" width="3.85546875" style="76" customWidth="1"/>
    <col min="14856" max="14856" width="22.7109375" style="76" customWidth="1"/>
    <col min="14857" max="14857" width="14" style="76" customWidth="1"/>
    <col min="14858" max="14858" width="4.28515625" style="76" customWidth="1"/>
    <col min="14859" max="14859" width="17.42578125" style="76" customWidth="1"/>
    <col min="14860" max="14860" width="11.42578125" style="76" customWidth="1"/>
    <col min="14861" max="14861" width="14.5703125" style="76" customWidth="1"/>
    <col min="14862" max="14862" width="0.7109375" style="76" customWidth="1"/>
    <col min="14863" max="14863" width="1.42578125" style="76" customWidth="1"/>
    <col min="14864" max="14871" width="9.140625" style="76" customWidth="1"/>
    <col min="14872" max="14873" width="5.7109375" style="76" customWidth="1"/>
    <col min="14874" max="14874" width="6.5703125" style="76" customWidth="1"/>
    <col min="14875" max="14875" width="21.42578125" style="76" customWidth="1"/>
    <col min="14876" max="14876" width="4.28515625" style="76" customWidth="1"/>
    <col min="14877" max="14877" width="8.28515625" style="76" customWidth="1"/>
    <col min="14878" max="14878" width="8.7109375" style="76" customWidth="1"/>
    <col min="14879" max="14912" width="9.140625" style="76" customWidth="1"/>
    <col min="14913" max="15104" width="11.5703125" style="76"/>
    <col min="15105" max="15105" width="0.7109375" style="76" customWidth="1"/>
    <col min="15106" max="15106" width="3.7109375" style="76" customWidth="1"/>
    <col min="15107" max="15107" width="6.85546875" style="76" customWidth="1"/>
    <col min="15108" max="15110" width="14" style="76" customWidth="1"/>
    <col min="15111" max="15111" width="3.85546875" style="76" customWidth="1"/>
    <col min="15112" max="15112" width="22.7109375" style="76" customWidth="1"/>
    <col min="15113" max="15113" width="14" style="76" customWidth="1"/>
    <col min="15114" max="15114" width="4.28515625" style="76" customWidth="1"/>
    <col min="15115" max="15115" width="17.42578125" style="76" customWidth="1"/>
    <col min="15116" max="15116" width="11.42578125" style="76" customWidth="1"/>
    <col min="15117" max="15117" width="14.5703125" style="76" customWidth="1"/>
    <col min="15118" max="15118" width="0.7109375" style="76" customWidth="1"/>
    <col min="15119" max="15119" width="1.42578125" style="76" customWidth="1"/>
    <col min="15120" max="15127" width="9.140625" style="76" customWidth="1"/>
    <col min="15128" max="15129" width="5.7109375" style="76" customWidth="1"/>
    <col min="15130" max="15130" width="6.5703125" style="76" customWidth="1"/>
    <col min="15131" max="15131" width="21.42578125" style="76" customWidth="1"/>
    <col min="15132" max="15132" width="4.28515625" style="76" customWidth="1"/>
    <col min="15133" max="15133" width="8.28515625" style="76" customWidth="1"/>
    <col min="15134" max="15134" width="8.7109375" style="76" customWidth="1"/>
    <col min="15135" max="15168" width="9.140625" style="76" customWidth="1"/>
    <col min="15169" max="15360" width="11.5703125" style="76"/>
    <col min="15361" max="15361" width="0.7109375" style="76" customWidth="1"/>
    <col min="15362" max="15362" width="3.7109375" style="76" customWidth="1"/>
    <col min="15363" max="15363" width="6.85546875" style="76" customWidth="1"/>
    <col min="15364" max="15366" width="14" style="76" customWidth="1"/>
    <col min="15367" max="15367" width="3.85546875" style="76" customWidth="1"/>
    <col min="15368" max="15368" width="22.7109375" style="76" customWidth="1"/>
    <col min="15369" max="15369" width="14" style="76" customWidth="1"/>
    <col min="15370" max="15370" width="4.28515625" style="76" customWidth="1"/>
    <col min="15371" max="15371" width="17.42578125" style="76" customWidth="1"/>
    <col min="15372" max="15372" width="11.42578125" style="76" customWidth="1"/>
    <col min="15373" max="15373" width="14.5703125" style="76" customWidth="1"/>
    <col min="15374" max="15374" width="0.7109375" style="76" customWidth="1"/>
    <col min="15375" max="15375" width="1.42578125" style="76" customWidth="1"/>
    <col min="15376" max="15383" width="9.140625" style="76" customWidth="1"/>
    <col min="15384" max="15385" width="5.7109375" style="76" customWidth="1"/>
    <col min="15386" max="15386" width="6.5703125" style="76" customWidth="1"/>
    <col min="15387" max="15387" width="21.42578125" style="76" customWidth="1"/>
    <col min="15388" max="15388" width="4.28515625" style="76" customWidth="1"/>
    <col min="15389" max="15389" width="8.28515625" style="76" customWidth="1"/>
    <col min="15390" max="15390" width="8.7109375" style="76" customWidth="1"/>
    <col min="15391" max="15424" width="9.140625" style="76" customWidth="1"/>
    <col min="15425" max="15616" width="11.5703125" style="76"/>
    <col min="15617" max="15617" width="0.7109375" style="76" customWidth="1"/>
    <col min="15618" max="15618" width="3.7109375" style="76" customWidth="1"/>
    <col min="15619" max="15619" width="6.85546875" style="76" customWidth="1"/>
    <col min="15620" max="15622" width="14" style="76" customWidth="1"/>
    <col min="15623" max="15623" width="3.85546875" style="76" customWidth="1"/>
    <col min="15624" max="15624" width="22.7109375" style="76" customWidth="1"/>
    <col min="15625" max="15625" width="14" style="76" customWidth="1"/>
    <col min="15626" max="15626" width="4.28515625" style="76" customWidth="1"/>
    <col min="15627" max="15627" width="17.42578125" style="76" customWidth="1"/>
    <col min="15628" max="15628" width="11.42578125" style="76" customWidth="1"/>
    <col min="15629" max="15629" width="14.5703125" style="76" customWidth="1"/>
    <col min="15630" max="15630" width="0.7109375" style="76" customWidth="1"/>
    <col min="15631" max="15631" width="1.42578125" style="76" customWidth="1"/>
    <col min="15632" max="15639" width="9.140625" style="76" customWidth="1"/>
    <col min="15640" max="15641" width="5.7109375" style="76" customWidth="1"/>
    <col min="15642" max="15642" width="6.5703125" style="76" customWidth="1"/>
    <col min="15643" max="15643" width="21.42578125" style="76" customWidth="1"/>
    <col min="15644" max="15644" width="4.28515625" style="76" customWidth="1"/>
    <col min="15645" max="15645" width="8.28515625" style="76" customWidth="1"/>
    <col min="15646" max="15646" width="8.7109375" style="76" customWidth="1"/>
    <col min="15647" max="15680" width="9.140625" style="76" customWidth="1"/>
    <col min="15681" max="15872" width="11.5703125" style="76"/>
    <col min="15873" max="15873" width="0.7109375" style="76" customWidth="1"/>
    <col min="15874" max="15874" width="3.7109375" style="76" customWidth="1"/>
    <col min="15875" max="15875" width="6.85546875" style="76" customWidth="1"/>
    <col min="15876" max="15878" width="14" style="76" customWidth="1"/>
    <col min="15879" max="15879" width="3.85546875" style="76" customWidth="1"/>
    <col min="15880" max="15880" width="22.7109375" style="76" customWidth="1"/>
    <col min="15881" max="15881" width="14" style="76" customWidth="1"/>
    <col min="15882" max="15882" width="4.28515625" style="76" customWidth="1"/>
    <col min="15883" max="15883" width="17.42578125" style="76" customWidth="1"/>
    <col min="15884" max="15884" width="11.42578125" style="76" customWidth="1"/>
    <col min="15885" max="15885" width="14.5703125" style="76" customWidth="1"/>
    <col min="15886" max="15886" width="0.7109375" style="76" customWidth="1"/>
    <col min="15887" max="15887" width="1.42578125" style="76" customWidth="1"/>
    <col min="15888" max="15895" width="9.140625" style="76" customWidth="1"/>
    <col min="15896" max="15897" width="5.7109375" style="76" customWidth="1"/>
    <col min="15898" max="15898" width="6.5703125" style="76" customWidth="1"/>
    <col min="15899" max="15899" width="21.42578125" style="76" customWidth="1"/>
    <col min="15900" max="15900" width="4.28515625" style="76" customWidth="1"/>
    <col min="15901" max="15901" width="8.28515625" style="76" customWidth="1"/>
    <col min="15902" max="15902" width="8.7109375" style="76" customWidth="1"/>
    <col min="15903" max="15936" width="9.140625" style="76" customWidth="1"/>
    <col min="15937" max="16128" width="11.5703125" style="76"/>
    <col min="16129" max="16129" width="0.7109375" style="76" customWidth="1"/>
    <col min="16130" max="16130" width="3.7109375" style="76" customWidth="1"/>
    <col min="16131" max="16131" width="6.85546875" style="76" customWidth="1"/>
    <col min="16132" max="16134" width="14" style="76" customWidth="1"/>
    <col min="16135" max="16135" width="3.85546875" style="76" customWidth="1"/>
    <col min="16136" max="16136" width="22.7109375" style="76" customWidth="1"/>
    <col min="16137" max="16137" width="14" style="76" customWidth="1"/>
    <col min="16138" max="16138" width="4.28515625" style="76" customWidth="1"/>
    <col min="16139" max="16139" width="17.42578125" style="76" customWidth="1"/>
    <col min="16140" max="16140" width="11.42578125" style="76" customWidth="1"/>
    <col min="16141" max="16141" width="14.5703125" style="76" customWidth="1"/>
    <col min="16142" max="16142" width="0.7109375" style="76" customWidth="1"/>
    <col min="16143" max="16143" width="1.42578125" style="76" customWidth="1"/>
    <col min="16144" max="16151" width="9.140625" style="76" customWidth="1"/>
    <col min="16152" max="16153" width="5.7109375" style="76" customWidth="1"/>
    <col min="16154" max="16154" width="6.5703125" style="76" customWidth="1"/>
    <col min="16155" max="16155" width="21.42578125" style="76" customWidth="1"/>
    <col min="16156" max="16156" width="4.28515625" style="76" customWidth="1"/>
    <col min="16157" max="16157" width="8.28515625" style="76" customWidth="1"/>
    <col min="16158" max="16158" width="8.7109375" style="76" customWidth="1"/>
    <col min="16159" max="16192" width="9.140625" style="76" customWidth="1"/>
    <col min="16193" max="16384" width="11.5703125" style="76"/>
  </cols>
  <sheetData>
    <row r="1" spans="1:64" ht="28.5" customHeight="1" thickBot="1">
      <c r="A1" s="72"/>
      <c r="B1" s="73"/>
      <c r="C1" s="73"/>
      <c r="D1" s="73"/>
      <c r="E1" s="73"/>
      <c r="F1" s="73"/>
      <c r="G1" s="73"/>
      <c r="H1" s="74" t="str">
        <f>CONCATENATE(AA2," ",AB2," ",AC2," ",AD2)</f>
        <v xml:space="preserve">Krycí list rozpočtu v EUR  </v>
      </c>
      <c r="I1" s="73"/>
      <c r="J1" s="73"/>
      <c r="K1" s="73"/>
      <c r="L1" s="73"/>
      <c r="M1" s="73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5" t="s">
        <v>3</v>
      </c>
      <c r="AA1" s="75" t="s">
        <v>4</v>
      </c>
      <c r="AB1" s="75" t="s">
        <v>5</v>
      </c>
      <c r="AC1" s="75" t="s">
        <v>6</v>
      </c>
      <c r="AD1" s="75" t="s">
        <v>7</v>
      </c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64" ht="18" customHeight="1" thickTop="1">
      <c r="A2" s="72"/>
      <c r="B2" s="77" t="s">
        <v>186</v>
      </c>
      <c r="C2" s="78"/>
      <c r="D2" s="78"/>
      <c r="E2" s="78"/>
      <c r="F2" s="78"/>
      <c r="G2" s="79"/>
      <c r="H2" s="78"/>
      <c r="I2" s="78"/>
      <c r="J2" s="78" t="s">
        <v>187</v>
      </c>
      <c r="K2" s="78" t="s">
        <v>188</v>
      </c>
      <c r="L2" s="78" t="s">
        <v>189</v>
      </c>
      <c r="M2" s="80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5" t="s">
        <v>11</v>
      </c>
      <c r="AA2" s="81" t="s">
        <v>190</v>
      </c>
      <c r="AB2" s="82" t="s">
        <v>13</v>
      </c>
      <c r="AC2" s="81"/>
      <c r="AD2" s="83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64" ht="18" customHeight="1">
      <c r="A3" s="72"/>
      <c r="B3" s="84" t="s">
        <v>191</v>
      </c>
      <c r="C3" s="85"/>
      <c r="D3" s="85"/>
      <c r="E3" s="85"/>
      <c r="F3" s="85"/>
      <c r="G3" s="86"/>
      <c r="H3" s="85"/>
      <c r="I3" s="85"/>
      <c r="J3" s="85" t="s">
        <v>192</v>
      </c>
      <c r="K3" s="85"/>
      <c r="L3" s="85" t="s">
        <v>193</v>
      </c>
      <c r="M3" s="87" t="s">
        <v>194</v>
      </c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5" t="s">
        <v>14</v>
      </c>
      <c r="AA3" s="81" t="s">
        <v>195</v>
      </c>
      <c r="AB3" s="82" t="s">
        <v>13</v>
      </c>
      <c r="AC3" s="81" t="s">
        <v>16</v>
      </c>
      <c r="AD3" s="83" t="s">
        <v>196</v>
      </c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64" ht="18" customHeight="1" thickBot="1">
      <c r="A4" s="72"/>
      <c r="B4" s="88" t="s">
        <v>197</v>
      </c>
      <c r="C4" s="89"/>
      <c r="D4" s="89"/>
      <c r="E4" s="89"/>
      <c r="F4" s="89"/>
      <c r="G4" s="90"/>
      <c r="H4" s="89"/>
      <c r="I4" s="89"/>
      <c r="J4" s="89" t="s">
        <v>198</v>
      </c>
      <c r="K4" s="91" t="s">
        <v>199</v>
      </c>
      <c r="L4" s="89" t="s">
        <v>200</v>
      </c>
      <c r="M4" s="9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5" t="s">
        <v>18</v>
      </c>
      <c r="AA4" s="81" t="s">
        <v>201</v>
      </c>
      <c r="AB4" s="82" t="s">
        <v>13</v>
      </c>
      <c r="AC4" s="81"/>
      <c r="AD4" s="83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</row>
    <row r="5" spans="1:64" ht="18" customHeight="1" thickTop="1">
      <c r="A5" s="72"/>
      <c r="B5" s="77" t="s">
        <v>202</v>
      </c>
      <c r="C5" s="78"/>
      <c r="D5" s="78" t="s">
        <v>203</v>
      </c>
      <c r="E5" s="78"/>
      <c r="F5" s="78"/>
      <c r="G5" s="93"/>
      <c r="H5" s="78"/>
      <c r="I5" s="78"/>
      <c r="J5" s="78" t="s">
        <v>204</v>
      </c>
      <c r="K5" s="78"/>
      <c r="L5" s="78" t="s">
        <v>205</v>
      </c>
      <c r="M5" s="80" t="s">
        <v>206</v>
      </c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5" t="s">
        <v>20</v>
      </c>
      <c r="AA5" s="81" t="s">
        <v>195</v>
      </c>
      <c r="AB5" s="82" t="s">
        <v>13</v>
      </c>
      <c r="AC5" s="81" t="s">
        <v>16</v>
      </c>
      <c r="AD5" s="83" t="s">
        <v>196</v>
      </c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</row>
    <row r="6" spans="1:64" ht="18" customHeight="1">
      <c r="A6" s="72"/>
      <c r="B6" s="84" t="s">
        <v>207</v>
      </c>
      <c r="C6" s="85"/>
      <c r="D6" s="85"/>
      <c r="E6" s="85"/>
      <c r="F6" s="85"/>
      <c r="G6" s="94"/>
      <c r="H6" s="85"/>
      <c r="I6" s="85"/>
      <c r="J6" s="85" t="s">
        <v>204</v>
      </c>
      <c r="K6" s="85"/>
      <c r="L6" s="85" t="s">
        <v>205</v>
      </c>
      <c r="M6" s="87" t="s">
        <v>206</v>
      </c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5" t="s">
        <v>208</v>
      </c>
      <c r="AA6" s="81" t="s">
        <v>209</v>
      </c>
      <c r="AB6" s="82" t="s">
        <v>13</v>
      </c>
      <c r="AC6" s="81" t="s">
        <v>16</v>
      </c>
      <c r="AD6" s="83" t="s">
        <v>196</v>
      </c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</row>
    <row r="7" spans="1:64" ht="18" customHeight="1" thickBot="1">
      <c r="A7" s="72"/>
      <c r="B7" s="88" t="s">
        <v>210</v>
      </c>
      <c r="C7" s="89"/>
      <c r="D7" s="89"/>
      <c r="E7" s="89"/>
      <c r="F7" s="89"/>
      <c r="G7" s="95"/>
      <c r="H7" s="89"/>
      <c r="I7" s="89"/>
      <c r="J7" s="89" t="s">
        <v>204</v>
      </c>
      <c r="K7" s="89"/>
      <c r="L7" s="89" t="s">
        <v>205</v>
      </c>
      <c r="M7" s="92" t="s">
        <v>206</v>
      </c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</row>
    <row r="8" spans="1:64" ht="18" customHeight="1" thickTop="1">
      <c r="A8" s="72"/>
      <c r="B8" s="96"/>
      <c r="C8" s="97"/>
      <c r="D8" s="98"/>
      <c r="E8" s="99"/>
      <c r="F8" s="100">
        <f>IF(B8&lt;&gt;0,ROUND($M$26/B8,0),0)</f>
        <v>0</v>
      </c>
      <c r="G8" s="93"/>
      <c r="H8" s="97"/>
      <c r="I8" s="100">
        <f>IF(G8&lt;&gt;0,ROUND($M$26/G8,0),0)</f>
        <v>0</v>
      </c>
      <c r="J8" s="79"/>
      <c r="K8" s="97"/>
      <c r="L8" s="99"/>
      <c r="M8" s="101">
        <f>IF(J8&lt;&gt;0,ROUND($M$26/J8,0),0)</f>
        <v>0</v>
      </c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</row>
    <row r="9" spans="1:64" ht="18" customHeight="1" thickBot="1">
      <c r="A9" s="72"/>
      <c r="B9" s="102"/>
      <c r="C9" s="103"/>
      <c r="D9" s="104"/>
      <c r="E9" s="105"/>
      <c r="F9" s="106">
        <f>IF(B9&lt;&gt;0,ROUND($M$26/B9,0),0)</f>
        <v>0</v>
      </c>
      <c r="G9" s="107"/>
      <c r="H9" s="103"/>
      <c r="I9" s="106">
        <f>IF(G9&lt;&gt;0,ROUND($M$26/G9,0),0)</f>
        <v>0</v>
      </c>
      <c r="J9" s="107"/>
      <c r="K9" s="103"/>
      <c r="L9" s="105"/>
      <c r="M9" s="108">
        <f>IF(J9&lt;&gt;0,ROUND($M$26/J9,0),0)</f>
        <v>0</v>
      </c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</row>
    <row r="10" spans="1:64" ht="18" customHeight="1" thickTop="1">
      <c r="A10" s="72"/>
      <c r="B10" s="109" t="s">
        <v>211</v>
      </c>
      <c r="C10" s="110" t="s">
        <v>212</v>
      </c>
      <c r="D10" s="111" t="s">
        <v>29</v>
      </c>
      <c r="E10" s="111" t="s">
        <v>213</v>
      </c>
      <c r="F10" s="112" t="s">
        <v>214</v>
      </c>
      <c r="G10" s="109" t="s">
        <v>215</v>
      </c>
      <c r="H10" s="113" t="s">
        <v>216</v>
      </c>
      <c r="I10" s="113"/>
      <c r="J10" s="109" t="s">
        <v>217</v>
      </c>
      <c r="K10" s="113" t="s">
        <v>218</v>
      </c>
      <c r="L10" s="113"/>
      <c r="M10" s="113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4" ht="18" customHeight="1">
      <c r="A11" s="72"/>
      <c r="B11" s="114">
        <v>1</v>
      </c>
      <c r="C11" s="115" t="s">
        <v>219</v>
      </c>
      <c r="D11" s="116">
        <v>0</v>
      </c>
      <c r="E11" s="116">
        <v>0</v>
      </c>
      <c r="F11" s="117">
        <f>D11+E11</f>
        <v>0</v>
      </c>
      <c r="G11" s="114">
        <v>6</v>
      </c>
      <c r="H11" s="115" t="s">
        <v>220</v>
      </c>
      <c r="I11" s="117">
        <v>0</v>
      </c>
      <c r="J11" s="114">
        <v>11</v>
      </c>
      <c r="K11" s="118"/>
      <c r="L11" s="119" t="s">
        <v>221</v>
      </c>
      <c r="M11" s="117">
        <v>0</v>
      </c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  <c r="BL11" s="72"/>
    </row>
    <row r="12" spans="1:64" ht="18" customHeight="1">
      <c r="A12" s="72"/>
      <c r="B12" s="120">
        <v>2</v>
      </c>
      <c r="C12" s="121" t="s">
        <v>222</v>
      </c>
      <c r="D12" s="122">
        <v>0</v>
      </c>
      <c r="E12" s="122">
        <v>0</v>
      </c>
      <c r="F12" s="117">
        <f>D12+E12</f>
        <v>0</v>
      </c>
      <c r="G12" s="120">
        <v>7</v>
      </c>
      <c r="H12" s="121"/>
      <c r="I12" s="123"/>
      <c r="J12" s="120">
        <v>12</v>
      </c>
      <c r="K12" s="124"/>
      <c r="L12" s="125"/>
      <c r="M12" s="123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</row>
    <row r="13" spans="1:64" ht="18" customHeight="1">
      <c r="A13" s="72"/>
      <c r="B13" s="120">
        <v>3</v>
      </c>
      <c r="C13" s="121" t="s">
        <v>223</v>
      </c>
      <c r="D13" s="122">
        <v>0</v>
      </c>
      <c r="E13" s="122">
        <v>0</v>
      </c>
      <c r="F13" s="117">
        <f>D13+E13</f>
        <v>0</v>
      </c>
      <c r="G13" s="120">
        <v>8</v>
      </c>
      <c r="H13" s="121"/>
      <c r="I13" s="123"/>
      <c r="J13" s="120">
        <v>13</v>
      </c>
      <c r="K13" s="124"/>
      <c r="L13" s="125"/>
      <c r="M13" s="123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</row>
    <row r="14" spans="1:64" ht="18" customHeight="1">
      <c r="A14" s="72"/>
      <c r="B14" s="120">
        <v>4</v>
      </c>
      <c r="C14" s="121" t="s">
        <v>224</v>
      </c>
      <c r="D14" s="122">
        <v>0</v>
      </c>
      <c r="E14" s="122">
        <v>0</v>
      </c>
      <c r="F14" s="126">
        <f>D14+E14</f>
        <v>0</v>
      </c>
      <c r="G14" s="120">
        <v>9</v>
      </c>
      <c r="H14" s="121"/>
      <c r="I14" s="123"/>
      <c r="J14" s="120">
        <v>14</v>
      </c>
      <c r="K14" s="124"/>
      <c r="L14" s="125"/>
      <c r="M14" s="123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</row>
    <row r="15" spans="1:64" ht="18" customHeight="1" thickBot="1">
      <c r="A15" s="72"/>
      <c r="B15" s="127">
        <v>5</v>
      </c>
      <c r="C15" s="128" t="s">
        <v>225</v>
      </c>
      <c r="D15" s="129">
        <f>SUM(D11:D14)</f>
        <v>0</v>
      </c>
      <c r="E15" s="130">
        <f>SUM(E11:E14)</f>
        <v>0</v>
      </c>
      <c r="F15" s="131">
        <v>0</v>
      </c>
      <c r="G15" s="127">
        <v>10</v>
      </c>
      <c r="H15" s="132" t="s">
        <v>226</v>
      </c>
      <c r="I15" s="131">
        <f>SUM(I11:I14)</f>
        <v>0</v>
      </c>
      <c r="J15" s="127">
        <v>15</v>
      </c>
      <c r="K15" s="133"/>
      <c r="L15" s="134" t="s">
        <v>227</v>
      </c>
      <c r="M15" s="131">
        <f>SUM(M11:M14)</f>
        <v>0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64" ht="18" customHeight="1" thickTop="1">
      <c r="A16" s="72"/>
      <c r="B16" s="135" t="s">
        <v>228</v>
      </c>
      <c r="C16" s="135"/>
      <c r="D16" s="135"/>
      <c r="E16" s="135"/>
      <c r="F16" s="136"/>
      <c r="G16" s="137" t="s">
        <v>229</v>
      </c>
      <c r="H16" s="137"/>
      <c r="I16" s="137"/>
      <c r="J16" s="109" t="s">
        <v>65</v>
      </c>
      <c r="K16" s="113" t="s">
        <v>230</v>
      </c>
      <c r="L16" s="113"/>
      <c r="M16" s="113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</row>
    <row r="17" spans="1:64" ht="18" customHeight="1">
      <c r="A17" s="72"/>
      <c r="B17" s="138"/>
      <c r="C17" s="139" t="s">
        <v>231</v>
      </c>
      <c r="D17" s="139"/>
      <c r="E17" s="139" t="s">
        <v>232</v>
      </c>
      <c r="F17" s="140"/>
      <c r="G17" s="138"/>
      <c r="H17" s="73"/>
      <c r="I17" s="141"/>
      <c r="J17" s="120">
        <v>16</v>
      </c>
      <c r="K17" s="124" t="s">
        <v>233</v>
      </c>
      <c r="L17" s="142"/>
      <c r="M17" s="123">
        <v>0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</row>
    <row r="18" spans="1:64" ht="18" customHeight="1">
      <c r="A18" s="72"/>
      <c r="B18" s="143"/>
      <c r="C18" s="73" t="s">
        <v>234</v>
      </c>
      <c r="D18" s="73"/>
      <c r="E18" s="73"/>
      <c r="F18" s="144"/>
      <c r="G18" s="143"/>
      <c r="H18" s="73" t="s">
        <v>231</v>
      </c>
      <c r="I18" s="141"/>
      <c r="J18" s="120">
        <v>17</v>
      </c>
      <c r="K18" s="124"/>
      <c r="L18" s="142" t="s">
        <v>235</v>
      </c>
      <c r="M18" s="123">
        <v>0</v>
      </c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</row>
    <row r="19" spans="1:64" ht="18" customHeight="1">
      <c r="A19" s="72"/>
      <c r="B19" s="143"/>
      <c r="C19" s="73"/>
      <c r="D19" s="73"/>
      <c r="E19" s="73"/>
      <c r="F19" s="144"/>
      <c r="G19" s="143"/>
      <c r="H19" s="145"/>
      <c r="I19" s="141"/>
      <c r="J19" s="120">
        <v>18</v>
      </c>
      <c r="K19" s="124"/>
      <c r="L19" s="142"/>
      <c r="M19" s="123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</row>
    <row r="20" spans="1:64" ht="18" customHeight="1">
      <c r="A20" s="72"/>
      <c r="B20" s="143"/>
      <c r="C20" s="73"/>
      <c r="D20" s="73"/>
      <c r="E20" s="73"/>
      <c r="F20" s="144"/>
      <c r="G20" s="143"/>
      <c r="H20" s="139" t="s">
        <v>232</v>
      </c>
      <c r="I20" s="141"/>
      <c r="J20" s="120">
        <v>19</v>
      </c>
      <c r="K20" s="124"/>
      <c r="L20" s="142"/>
      <c r="M20" s="123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</row>
    <row r="21" spans="1:64" ht="18" customHeight="1" thickBot="1">
      <c r="A21" s="72"/>
      <c r="B21" s="146"/>
      <c r="C21" s="147"/>
      <c r="D21" s="147"/>
      <c r="E21" s="147"/>
      <c r="F21" s="148"/>
      <c r="G21" s="138"/>
      <c r="H21" s="73" t="s">
        <v>234</v>
      </c>
      <c r="I21" s="141"/>
      <c r="J21" s="127">
        <v>20</v>
      </c>
      <c r="K21" s="133"/>
      <c r="L21" s="134" t="s">
        <v>236</v>
      </c>
      <c r="M21" s="131">
        <f>F15</f>
        <v>0</v>
      </c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</row>
    <row r="22" spans="1:64" ht="18" customHeight="1" thickTop="1">
      <c r="A22" s="72"/>
      <c r="B22" s="135" t="s">
        <v>237</v>
      </c>
      <c r="C22" s="135"/>
      <c r="D22" s="135"/>
      <c r="E22" s="135"/>
      <c r="F22" s="136"/>
      <c r="G22" s="138"/>
      <c r="H22" s="73"/>
      <c r="I22" s="141"/>
      <c r="J22" s="109" t="s">
        <v>66</v>
      </c>
      <c r="K22" s="113" t="s">
        <v>238</v>
      </c>
      <c r="L22" s="113"/>
      <c r="M22" s="113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</row>
    <row r="23" spans="1:64" ht="18" customHeight="1">
      <c r="A23" s="72"/>
      <c r="B23" s="138"/>
      <c r="C23" s="139" t="s">
        <v>231</v>
      </c>
      <c r="D23" s="139"/>
      <c r="E23" s="139" t="s">
        <v>232</v>
      </c>
      <c r="F23" s="140"/>
      <c r="G23" s="138"/>
      <c r="H23" s="73"/>
      <c r="I23" s="141"/>
      <c r="J23" s="114">
        <v>21</v>
      </c>
      <c r="K23" s="118"/>
      <c r="L23" s="149" t="s">
        <v>239</v>
      </c>
      <c r="M23" s="117">
        <f>M21</f>
        <v>0</v>
      </c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</row>
    <row r="24" spans="1:64" ht="18" customHeight="1">
      <c r="A24" s="72"/>
      <c r="B24" s="143"/>
      <c r="C24" s="73" t="s">
        <v>234</v>
      </c>
      <c r="D24" s="73"/>
      <c r="E24" s="73"/>
      <c r="F24" s="144"/>
      <c r="G24" s="138"/>
      <c r="H24" s="73"/>
      <c r="I24" s="141"/>
      <c r="J24" s="120">
        <v>22</v>
      </c>
      <c r="K24" s="124" t="s">
        <v>240</v>
      </c>
      <c r="L24" s="150"/>
      <c r="M24" s="123">
        <f>M23*0.2</f>
        <v>0</v>
      </c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</row>
    <row r="25" spans="1:64" ht="18" customHeight="1">
      <c r="A25" s="72"/>
      <c r="B25" s="143"/>
      <c r="C25" s="73"/>
      <c r="D25" s="73"/>
      <c r="E25" s="73"/>
      <c r="F25" s="144"/>
      <c r="G25" s="138"/>
      <c r="H25" s="73"/>
      <c r="I25" s="141"/>
      <c r="J25" s="120">
        <v>23</v>
      </c>
      <c r="K25" s="124" t="s">
        <v>241</v>
      </c>
      <c r="L25" s="150"/>
      <c r="M25" s="123">
        <v>0</v>
      </c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64" ht="18" customHeight="1" thickBot="1">
      <c r="A26" s="72"/>
      <c r="B26" s="143"/>
      <c r="C26" s="73"/>
      <c r="D26" s="73"/>
      <c r="E26" s="73"/>
      <c r="F26" s="144"/>
      <c r="G26" s="138"/>
      <c r="H26" s="73"/>
      <c r="I26" s="141"/>
      <c r="J26" s="127">
        <v>24</v>
      </c>
      <c r="K26" s="133"/>
      <c r="L26" s="134" t="s">
        <v>242</v>
      </c>
      <c r="M26" s="131">
        <f>M23+M24+M25</f>
        <v>0</v>
      </c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64" ht="17.100000000000001" customHeight="1" thickTop="1" thickBot="1">
      <c r="A27" s="72"/>
      <c r="B27" s="146"/>
      <c r="C27" s="147"/>
      <c r="D27" s="147"/>
      <c r="E27" s="147"/>
      <c r="F27" s="148"/>
      <c r="G27" s="146"/>
      <c r="H27" s="147"/>
      <c r="I27" s="148"/>
      <c r="J27" s="151" t="s">
        <v>243</v>
      </c>
      <c r="K27" s="152"/>
      <c r="L27" s="153"/>
      <c r="M27" s="154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</row>
    <row r="28" spans="1:64" ht="14.25" customHeight="1" thickTop="1"/>
  </sheetData>
  <sheetProtection selectLockedCells="1" selectUnlockedCells="1"/>
  <mergeCells count="7">
    <mergeCell ref="H10:I10"/>
    <mergeCell ref="K10:M10"/>
    <mergeCell ref="B16:E16"/>
    <mergeCell ref="G16:I16"/>
    <mergeCell ref="K16:M16"/>
    <mergeCell ref="B22:E22"/>
    <mergeCell ref="K22:M22"/>
  </mergeCells>
  <printOptions horizontalCentered="1"/>
  <pageMargins left="0.2361111111111111" right="0.2361111111111111" top="0.74791666666666667" bottom="0.236111111111111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0"/>
  <sheetViews>
    <sheetView showGridLines="0" workbookViewId="0">
      <pane xSplit="4" ySplit="10" topLeftCell="E11" activePane="bottomRight" state="frozen"/>
      <selection pane="topRight"/>
      <selection pane="bottomLeft"/>
      <selection pane="bottomRight" activeCell="D40" sqref="D40"/>
    </sheetView>
  </sheetViews>
  <sheetFormatPr defaultRowHeight="12.75"/>
  <cols>
    <col min="1" max="1" width="6.7109375" style="12" customWidth="1"/>
    <col min="2" max="2" width="3.7109375" style="13" customWidth="1"/>
    <col min="3" max="3" width="13" style="14" customWidth="1"/>
    <col min="4" max="4" width="35.7109375" style="15" customWidth="1"/>
    <col min="5" max="5" width="10.7109375" style="16" customWidth="1"/>
    <col min="6" max="6" width="5.28515625" style="17" customWidth="1"/>
    <col min="7" max="7" width="8.7109375" style="18" customWidth="1"/>
    <col min="8" max="9" width="9.7109375" style="18" hidden="1" customWidth="1"/>
    <col min="10" max="10" width="9.7109375" style="18" customWidth="1"/>
    <col min="11" max="11" width="7.42578125" style="19" hidden="1" customWidth="1"/>
    <col min="12" max="12" width="8.28515625" style="19" hidden="1" customWidth="1"/>
    <col min="13" max="13" width="9.140625" style="16" hidden="1"/>
    <col min="14" max="14" width="7" style="16" hidden="1" customWidth="1"/>
    <col min="15" max="15" width="3.5703125" style="17" customWidth="1"/>
    <col min="16" max="16" width="12.7109375" style="17" hidden="1" customWidth="1"/>
    <col min="17" max="19" width="13.28515625" style="16" hidden="1" customWidth="1"/>
    <col min="20" max="20" width="10.5703125" style="20" hidden="1" customWidth="1"/>
    <col min="21" max="21" width="10.28515625" style="20" hidden="1" customWidth="1"/>
    <col min="22" max="22" width="5.7109375" style="20" hidden="1" customWidth="1"/>
    <col min="23" max="23" width="9.140625" style="21" hidden="1"/>
    <col min="24" max="25" width="5.7109375" style="17" hidden="1" customWidth="1"/>
    <col min="26" max="26" width="7.5703125" style="17" hidden="1" customWidth="1"/>
    <col min="27" max="27" width="24.85546875" style="17" hidden="1" customWidth="1"/>
    <col min="28" max="28" width="4.28515625" style="17" hidden="1" customWidth="1"/>
    <col min="29" max="29" width="8.28515625" style="17" hidden="1" customWidth="1"/>
    <col min="30" max="30" width="8.7109375" style="17" hidden="1" customWidth="1"/>
    <col min="31" max="34" width="9.140625" style="17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2</v>
      </c>
      <c r="B1" s="4"/>
      <c r="C1" s="4"/>
      <c r="D1" s="4"/>
      <c r="E1" s="8" t="s">
        <v>67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3</v>
      </c>
      <c r="AA1" s="48" t="s">
        <v>4</v>
      </c>
      <c r="AB1" s="1" t="s">
        <v>5</v>
      </c>
      <c r="AC1" s="1" t="s">
        <v>6</v>
      </c>
      <c r="AD1" s="1" t="s">
        <v>7</v>
      </c>
      <c r="AE1" s="38" t="s">
        <v>8</v>
      </c>
      <c r="AF1" s="39" t="s">
        <v>9</v>
      </c>
      <c r="AG1" s="4"/>
      <c r="AH1" s="4"/>
    </row>
    <row r="2" spans="1:37">
      <c r="A2" s="8" t="s">
        <v>10</v>
      </c>
      <c r="B2" s="4"/>
      <c r="C2" s="4"/>
      <c r="D2" s="4"/>
      <c r="E2" s="8" t="s">
        <v>68</v>
      </c>
      <c r="F2" s="4"/>
      <c r="G2" s="5"/>
      <c r="H2" s="22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38">
        <v>1</v>
      </c>
      <c r="AF2" s="40">
        <v>123.5</v>
      </c>
      <c r="AG2" s="4"/>
      <c r="AH2" s="4"/>
    </row>
    <row r="3" spans="1:37">
      <c r="A3" s="8" t="s">
        <v>69</v>
      </c>
      <c r="B3" s="4"/>
      <c r="C3" s="4"/>
      <c r="D3" s="4"/>
      <c r="E3" s="8" t="s">
        <v>70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14</v>
      </c>
      <c r="AA3" s="2" t="s">
        <v>15</v>
      </c>
      <c r="AB3" s="2" t="s">
        <v>13</v>
      </c>
      <c r="AC3" s="2" t="s">
        <v>16</v>
      </c>
      <c r="AD3" s="3" t="s">
        <v>17</v>
      </c>
      <c r="AE3" s="38">
        <v>2</v>
      </c>
      <c r="AF3" s="41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18</v>
      </c>
      <c r="AA4" s="2" t="s">
        <v>19</v>
      </c>
      <c r="AB4" s="2" t="s">
        <v>13</v>
      </c>
      <c r="AC4" s="2"/>
      <c r="AD4" s="3"/>
      <c r="AE4" s="38">
        <v>3</v>
      </c>
      <c r="AF4" s="42">
        <v>123.45699999999999</v>
      </c>
      <c r="AG4" s="4"/>
      <c r="AH4" s="4"/>
    </row>
    <row r="5" spans="1:37">
      <c r="A5" s="8" t="s">
        <v>71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20</v>
      </c>
      <c r="AA5" s="2" t="s">
        <v>15</v>
      </c>
      <c r="AB5" s="2" t="s">
        <v>13</v>
      </c>
      <c r="AC5" s="2" t="s">
        <v>16</v>
      </c>
      <c r="AD5" s="3" t="s">
        <v>17</v>
      </c>
      <c r="AE5" s="38">
        <v>4</v>
      </c>
      <c r="AF5" s="43">
        <v>123.4567</v>
      </c>
      <c r="AG5" s="4"/>
      <c r="AH5" s="4"/>
    </row>
    <row r="6" spans="1:37">
      <c r="A6" s="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38" t="s">
        <v>21</v>
      </c>
      <c r="AF6" s="41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72</v>
      </c>
      <c r="B8" s="23"/>
      <c r="C8" s="22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22</v>
      </c>
      <c r="B9" s="10" t="s">
        <v>23</v>
      </c>
      <c r="C9" s="10" t="s">
        <v>24</v>
      </c>
      <c r="D9" s="10" t="s">
        <v>25</v>
      </c>
      <c r="E9" s="10" t="s">
        <v>26</v>
      </c>
      <c r="F9" s="10" t="s">
        <v>27</v>
      </c>
      <c r="G9" s="10" t="s">
        <v>28</v>
      </c>
      <c r="H9" s="10" t="s">
        <v>29</v>
      </c>
      <c r="I9" s="10" t="s">
        <v>30</v>
      </c>
      <c r="J9" s="10" t="s">
        <v>31</v>
      </c>
      <c r="K9" s="25" t="s">
        <v>32</v>
      </c>
      <c r="L9" s="26"/>
      <c r="M9" s="27" t="s">
        <v>33</v>
      </c>
      <c r="N9" s="26"/>
      <c r="O9" s="10" t="s">
        <v>1</v>
      </c>
      <c r="P9" s="28" t="s">
        <v>34</v>
      </c>
      <c r="Q9" s="10" t="s">
        <v>26</v>
      </c>
      <c r="R9" s="10" t="s">
        <v>26</v>
      </c>
      <c r="S9" s="28" t="s">
        <v>26</v>
      </c>
      <c r="T9" s="30" t="s">
        <v>35</v>
      </c>
      <c r="U9" s="31" t="s">
        <v>36</v>
      </c>
      <c r="V9" s="32" t="s">
        <v>37</v>
      </c>
      <c r="W9" s="10" t="s">
        <v>38</v>
      </c>
      <c r="X9" s="10" t="s">
        <v>39</v>
      </c>
      <c r="Y9" s="10" t="s">
        <v>40</v>
      </c>
      <c r="Z9" s="44" t="s">
        <v>41</v>
      </c>
      <c r="AA9" s="44" t="s">
        <v>42</v>
      </c>
      <c r="AB9" s="10" t="s">
        <v>37</v>
      </c>
      <c r="AC9" s="10" t="s">
        <v>43</v>
      </c>
      <c r="AD9" s="10" t="s">
        <v>44</v>
      </c>
      <c r="AE9" s="45" t="s">
        <v>45</v>
      </c>
      <c r="AF9" s="45" t="s">
        <v>46</v>
      </c>
      <c r="AG9" s="45" t="s">
        <v>26</v>
      </c>
      <c r="AH9" s="45" t="s">
        <v>47</v>
      </c>
      <c r="AJ9" s="4" t="s">
        <v>73</v>
      </c>
      <c r="AK9" s="4" t="s">
        <v>75</v>
      </c>
    </row>
    <row r="10" spans="1:37">
      <c r="A10" s="11" t="s">
        <v>48</v>
      </c>
      <c r="B10" s="11" t="s">
        <v>49</v>
      </c>
      <c r="C10" s="24"/>
      <c r="D10" s="11" t="s">
        <v>50</v>
      </c>
      <c r="E10" s="11" t="s">
        <v>51</v>
      </c>
      <c r="F10" s="11" t="s">
        <v>52</v>
      </c>
      <c r="G10" s="11" t="s">
        <v>53</v>
      </c>
      <c r="H10" s="11" t="s">
        <v>54</v>
      </c>
      <c r="I10" s="11" t="s">
        <v>55</v>
      </c>
      <c r="J10" s="11"/>
      <c r="K10" s="11" t="s">
        <v>28</v>
      </c>
      <c r="L10" s="11" t="s">
        <v>31</v>
      </c>
      <c r="M10" s="29" t="s">
        <v>28</v>
      </c>
      <c r="N10" s="11" t="s">
        <v>31</v>
      </c>
      <c r="O10" s="11" t="s">
        <v>56</v>
      </c>
      <c r="P10" s="29"/>
      <c r="Q10" s="11" t="s">
        <v>57</v>
      </c>
      <c r="R10" s="11" t="s">
        <v>58</v>
      </c>
      <c r="S10" s="29" t="s">
        <v>59</v>
      </c>
      <c r="T10" s="33" t="s">
        <v>60</v>
      </c>
      <c r="U10" s="34" t="s">
        <v>61</v>
      </c>
      <c r="V10" s="35" t="s">
        <v>62</v>
      </c>
      <c r="W10" s="36"/>
      <c r="X10" s="37"/>
      <c r="Y10" s="37"/>
      <c r="Z10" s="46" t="s">
        <v>63</v>
      </c>
      <c r="AA10" s="46" t="s">
        <v>48</v>
      </c>
      <c r="AB10" s="11" t="s">
        <v>64</v>
      </c>
      <c r="AC10" s="37"/>
      <c r="AD10" s="37"/>
      <c r="AE10" s="47"/>
      <c r="AF10" s="47"/>
      <c r="AG10" s="47"/>
      <c r="AH10" s="47"/>
      <c r="AJ10" s="4" t="s">
        <v>74</v>
      </c>
      <c r="AK10" s="4" t="s">
        <v>76</v>
      </c>
    </row>
    <row r="12" spans="1:37" ht="25.5">
      <c r="A12" s="49" t="s">
        <v>77</v>
      </c>
      <c r="B12" s="50" t="s">
        <v>78</v>
      </c>
      <c r="C12" s="51" t="s">
        <v>79</v>
      </c>
      <c r="D12" s="52" t="s">
        <v>80</v>
      </c>
      <c r="E12" s="67">
        <v>11.2</v>
      </c>
      <c r="F12" s="54" t="s">
        <v>81</v>
      </c>
      <c r="G12" s="55"/>
      <c r="H12" s="55"/>
      <c r="I12" s="55"/>
      <c r="J12" s="55"/>
      <c r="K12" s="56"/>
      <c r="L12" s="56"/>
      <c r="M12" s="53"/>
      <c r="N12" s="53"/>
      <c r="O12" s="54"/>
      <c r="P12" s="54" t="s">
        <v>82</v>
      </c>
      <c r="Q12" s="53"/>
      <c r="R12" s="53"/>
      <c r="S12" s="53"/>
      <c r="T12" s="57"/>
      <c r="U12" s="57"/>
      <c r="V12" s="57" t="s">
        <v>66</v>
      </c>
      <c r="W12" s="58"/>
      <c r="X12" s="51" t="s">
        <v>83</v>
      </c>
      <c r="Y12" s="51" t="s">
        <v>79</v>
      </c>
      <c r="Z12" s="54" t="s">
        <v>84</v>
      </c>
      <c r="AA12" s="54"/>
      <c r="AB12" s="54"/>
      <c r="AC12" s="54"/>
      <c r="AD12" s="54"/>
      <c r="AE12" s="54"/>
      <c r="AF12" s="54"/>
      <c r="AG12" s="54"/>
      <c r="AH12" s="54"/>
      <c r="AJ12" s="4" t="s">
        <v>85</v>
      </c>
      <c r="AK12" s="4" t="s">
        <v>86</v>
      </c>
    </row>
    <row r="13" spans="1:37">
      <c r="A13" s="49"/>
      <c r="B13" s="50"/>
      <c r="C13" s="51"/>
      <c r="D13" s="59" t="s">
        <v>87</v>
      </c>
      <c r="E13" s="60"/>
      <c r="F13" s="61"/>
      <c r="G13" s="62"/>
      <c r="H13" s="62"/>
      <c r="I13" s="62"/>
      <c r="J13" s="62"/>
      <c r="K13" s="63"/>
      <c r="L13" s="63"/>
      <c r="M13" s="60"/>
      <c r="N13" s="60"/>
      <c r="O13" s="61"/>
      <c r="P13" s="61"/>
      <c r="Q13" s="60"/>
      <c r="R13" s="60"/>
      <c r="S13" s="60"/>
      <c r="T13" s="64"/>
      <c r="U13" s="64"/>
      <c r="V13" s="64" t="s">
        <v>0</v>
      </c>
      <c r="W13" s="65"/>
      <c r="X13" s="61"/>
      <c r="Y13" s="54"/>
      <c r="Z13" s="54"/>
      <c r="AA13" s="54"/>
      <c r="AB13" s="54"/>
      <c r="AC13" s="54"/>
      <c r="AD13" s="54"/>
      <c r="AE13" s="54"/>
      <c r="AF13" s="54"/>
      <c r="AG13" s="54"/>
      <c r="AH13" s="54"/>
    </row>
    <row r="14" spans="1:37" ht="25.5">
      <c r="A14" s="49" t="s">
        <v>77</v>
      </c>
      <c r="B14" s="50" t="s">
        <v>78</v>
      </c>
      <c r="C14" s="51" t="s">
        <v>88</v>
      </c>
      <c r="D14" s="52" t="s">
        <v>89</v>
      </c>
      <c r="E14" s="69">
        <v>1.5</v>
      </c>
      <c r="F14" s="54" t="s">
        <v>81</v>
      </c>
      <c r="G14" s="55"/>
      <c r="H14" s="55"/>
      <c r="I14" s="55"/>
      <c r="J14" s="55"/>
      <c r="K14" s="56"/>
      <c r="L14" s="56"/>
      <c r="M14" s="53"/>
      <c r="N14" s="53"/>
      <c r="O14" s="54"/>
      <c r="P14" s="54" t="s">
        <v>82</v>
      </c>
      <c r="Q14" s="53"/>
      <c r="R14" s="53"/>
      <c r="S14" s="53"/>
      <c r="T14" s="57"/>
      <c r="U14" s="57"/>
      <c r="V14" s="57" t="s">
        <v>66</v>
      </c>
      <c r="W14" s="58"/>
      <c r="X14" s="51" t="s">
        <v>90</v>
      </c>
      <c r="Y14" s="51" t="s">
        <v>88</v>
      </c>
      <c r="Z14" s="54" t="s">
        <v>91</v>
      </c>
      <c r="AA14" s="54"/>
      <c r="AB14" s="54"/>
      <c r="AC14" s="54"/>
      <c r="AD14" s="54"/>
      <c r="AE14" s="54"/>
      <c r="AF14" s="54"/>
      <c r="AG14" s="54"/>
      <c r="AH14" s="54"/>
      <c r="AJ14" s="4" t="s">
        <v>85</v>
      </c>
      <c r="AK14" s="4" t="s">
        <v>86</v>
      </c>
    </row>
    <row r="15" spans="1:37" ht="25.5">
      <c r="A15" s="49" t="s">
        <v>77</v>
      </c>
      <c r="B15" s="50" t="s">
        <v>78</v>
      </c>
      <c r="C15" s="51" t="s">
        <v>92</v>
      </c>
      <c r="D15" s="52" t="s">
        <v>93</v>
      </c>
      <c r="E15" s="69">
        <v>2.5</v>
      </c>
      <c r="F15" s="54" t="s">
        <v>81</v>
      </c>
      <c r="G15" s="55"/>
      <c r="H15" s="55"/>
      <c r="I15" s="55"/>
      <c r="J15" s="55"/>
      <c r="K15" s="56"/>
      <c r="L15" s="56"/>
      <c r="M15" s="53"/>
      <c r="N15" s="53"/>
      <c r="O15" s="54"/>
      <c r="P15" s="54" t="s">
        <v>82</v>
      </c>
      <c r="Q15" s="53"/>
      <c r="R15" s="53"/>
      <c r="S15" s="53"/>
      <c r="T15" s="57"/>
      <c r="U15" s="57"/>
      <c r="V15" s="57" t="s">
        <v>66</v>
      </c>
      <c r="W15" s="58"/>
      <c r="X15" s="51" t="s">
        <v>94</v>
      </c>
      <c r="Y15" s="51" t="s">
        <v>92</v>
      </c>
      <c r="Z15" s="54" t="s">
        <v>91</v>
      </c>
      <c r="AA15" s="54"/>
      <c r="AB15" s="54"/>
      <c r="AC15" s="54"/>
      <c r="AD15" s="54"/>
      <c r="AE15" s="54"/>
      <c r="AF15" s="54"/>
      <c r="AG15" s="54"/>
      <c r="AH15" s="54"/>
      <c r="AJ15" s="4" t="s">
        <v>85</v>
      </c>
      <c r="AK15" s="4" t="s">
        <v>86</v>
      </c>
    </row>
    <row r="16" spans="1:37">
      <c r="A16" s="49" t="s">
        <v>77</v>
      </c>
      <c r="B16" s="50" t="s">
        <v>78</v>
      </c>
      <c r="C16" s="51" t="s">
        <v>95</v>
      </c>
      <c r="D16" s="52" t="s">
        <v>96</v>
      </c>
      <c r="E16" s="69">
        <v>20</v>
      </c>
      <c r="F16" s="54" t="s">
        <v>97</v>
      </c>
      <c r="G16" s="55"/>
      <c r="H16" s="55"/>
      <c r="I16" s="55"/>
      <c r="J16" s="55"/>
      <c r="K16" s="56"/>
      <c r="L16" s="56"/>
      <c r="M16" s="53"/>
      <c r="N16" s="53"/>
      <c r="O16" s="54"/>
      <c r="P16" s="54" t="s">
        <v>82</v>
      </c>
      <c r="Q16" s="53"/>
      <c r="R16" s="53"/>
      <c r="S16" s="53"/>
      <c r="T16" s="57"/>
      <c r="U16" s="57"/>
      <c r="V16" s="57" t="s">
        <v>66</v>
      </c>
      <c r="W16" s="58"/>
      <c r="X16" s="51" t="s">
        <v>98</v>
      </c>
      <c r="Y16" s="51" t="s">
        <v>95</v>
      </c>
      <c r="Z16" s="54" t="s">
        <v>99</v>
      </c>
      <c r="AA16" s="54"/>
      <c r="AB16" s="54"/>
      <c r="AC16" s="54"/>
      <c r="AD16" s="54"/>
      <c r="AE16" s="54"/>
      <c r="AF16" s="54"/>
      <c r="AG16" s="54"/>
      <c r="AH16" s="54"/>
      <c r="AJ16" s="4" t="s">
        <v>85</v>
      </c>
      <c r="AK16" s="4" t="s">
        <v>86</v>
      </c>
    </row>
    <row r="17" spans="1:37" ht="25.5">
      <c r="A17" s="49" t="s">
        <v>77</v>
      </c>
      <c r="B17" s="50" t="s">
        <v>78</v>
      </c>
      <c r="C17" s="51" t="s">
        <v>100</v>
      </c>
      <c r="D17" s="52" t="s">
        <v>101</v>
      </c>
      <c r="E17" s="69">
        <v>22</v>
      </c>
      <c r="F17" s="54" t="s">
        <v>97</v>
      </c>
      <c r="G17" s="55"/>
      <c r="H17" s="55"/>
      <c r="I17" s="55"/>
      <c r="J17" s="55"/>
      <c r="K17" s="56"/>
      <c r="L17" s="56"/>
      <c r="M17" s="53"/>
      <c r="N17" s="53"/>
      <c r="O17" s="54"/>
      <c r="P17" s="54" t="s">
        <v>82</v>
      </c>
      <c r="Q17" s="53"/>
      <c r="R17" s="53"/>
      <c r="S17" s="53"/>
      <c r="T17" s="57"/>
      <c r="U17" s="57"/>
      <c r="V17" s="57" t="s">
        <v>66</v>
      </c>
      <c r="W17" s="58"/>
      <c r="X17" s="51" t="s">
        <v>102</v>
      </c>
      <c r="Y17" s="51" t="s">
        <v>100</v>
      </c>
      <c r="Z17" s="54" t="s">
        <v>91</v>
      </c>
      <c r="AA17" s="54"/>
      <c r="AB17" s="54"/>
      <c r="AC17" s="54"/>
      <c r="AD17" s="54"/>
      <c r="AE17" s="54"/>
      <c r="AF17" s="54"/>
      <c r="AG17" s="54"/>
      <c r="AH17" s="54"/>
      <c r="AJ17" s="4" t="s">
        <v>85</v>
      </c>
      <c r="AK17" s="4" t="s">
        <v>86</v>
      </c>
    </row>
    <row r="18" spans="1:37">
      <c r="A18" s="49" t="s">
        <v>77</v>
      </c>
      <c r="B18" s="50" t="s">
        <v>78</v>
      </c>
      <c r="C18" s="51" t="s">
        <v>103</v>
      </c>
      <c r="D18" s="52" t="s">
        <v>104</v>
      </c>
      <c r="E18" s="69">
        <v>22</v>
      </c>
      <c r="F18" s="54" t="s">
        <v>97</v>
      </c>
      <c r="G18" s="55"/>
      <c r="H18" s="55"/>
      <c r="I18" s="55"/>
      <c r="J18" s="55"/>
      <c r="K18" s="56"/>
      <c r="L18" s="56"/>
      <c r="M18" s="53"/>
      <c r="N18" s="53"/>
      <c r="O18" s="54"/>
      <c r="P18" s="54" t="s">
        <v>82</v>
      </c>
      <c r="Q18" s="53"/>
      <c r="R18" s="53"/>
      <c r="S18" s="53"/>
      <c r="T18" s="57"/>
      <c r="U18" s="57"/>
      <c r="V18" s="57" t="s">
        <v>66</v>
      </c>
      <c r="W18" s="58"/>
      <c r="X18" s="51" t="s">
        <v>105</v>
      </c>
      <c r="Y18" s="51" t="s">
        <v>103</v>
      </c>
      <c r="Z18" s="54" t="s">
        <v>84</v>
      </c>
      <c r="AA18" s="54"/>
      <c r="AB18" s="54"/>
      <c r="AC18" s="54"/>
      <c r="AD18" s="54"/>
      <c r="AE18" s="54"/>
      <c r="AF18" s="54"/>
      <c r="AG18" s="54"/>
      <c r="AH18" s="54"/>
      <c r="AJ18" s="4" t="s">
        <v>85</v>
      </c>
      <c r="AK18" s="4" t="s">
        <v>86</v>
      </c>
    </row>
    <row r="19" spans="1:37" ht="25.5">
      <c r="A19" s="49" t="s">
        <v>77</v>
      </c>
      <c r="B19" s="50" t="s">
        <v>78</v>
      </c>
      <c r="C19" s="51" t="s">
        <v>106</v>
      </c>
      <c r="D19" s="52" t="s">
        <v>107</v>
      </c>
      <c r="E19" s="69">
        <v>2</v>
      </c>
      <c r="F19" s="54" t="s">
        <v>81</v>
      </c>
      <c r="G19" s="55"/>
      <c r="H19" s="55"/>
      <c r="I19" s="55"/>
      <c r="J19" s="55"/>
      <c r="K19" s="56"/>
      <c r="L19" s="56"/>
      <c r="M19" s="53"/>
      <c r="N19" s="53"/>
      <c r="O19" s="54"/>
      <c r="P19" s="54" t="s">
        <v>82</v>
      </c>
      <c r="Q19" s="53"/>
      <c r="R19" s="53"/>
      <c r="S19" s="53"/>
      <c r="T19" s="57"/>
      <c r="U19" s="57"/>
      <c r="V19" s="57" t="s">
        <v>66</v>
      </c>
      <c r="W19" s="58"/>
      <c r="X19" s="51" t="s">
        <v>108</v>
      </c>
      <c r="Y19" s="51" t="s">
        <v>106</v>
      </c>
      <c r="Z19" s="54" t="s">
        <v>109</v>
      </c>
      <c r="AA19" s="54"/>
      <c r="AB19" s="54"/>
      <c r="AC19" s="54"/>
      <c r="AD19" s="54"/>
      <c r="AE19" s="54"/>
      <c r="AF19" s="54"/>
      <c r="AG19" s="54"/>
      <c r="AH19" s="54"/>
      <c r="AJ19" s="4" t="s">
        <v>85</v>
      </c>
      <c r="AK19" s="4" t="s">
        <v>86</v>
      </c>
    </row>
    <row r="20" spans="1:37" ht="25.5">
      <c r="A20" s="49" t="s">
        <v>77</v>
      </c>
      <c r="B20" s="50" t="s">
        <v>78</v>
      </c>
      <c r="C20" s="51" t="s">
        <v>110</v>
      </c>
      <c r="D20" s="52" t="s">
        <v>111</v>
      </c>
      <c r="E20" s="69">
        <v>5</v>
      </c>
      <c r="F20" s="54" t="s">
        <v>81</v>
      </c>
      <c r="G20" s="55"/>
      <c r="H20" s="55"/>
      <c r="I20" s="55"/>
      <c r="J20" s="55"/>
      <c r="K20" s="56"/>
      <c r="L20" s="56"/>
      <c r="M20" s="53"/>
      <c r="N20" s="53"/>
      <c r="O20" s="54"/>
      <c r="P20" s="54" t="s">
        <v>82</v>
      </c>
      <c r="Q20" s="53"/>
      <c r="R20" s="53"/>
      <c r="S20" s="53"/>
      <c r="T20" s="57"/>
      <c r="U20" s="57"/>
      <c r="V20" s="57" t="s">
        <v>66</v>
      </c>
      <c r="W20" s="58"/>
      <c r="X20" s="51" t="s">
        <v>112</v>
      </c>
      <c r="Y20" s="51" t="s">
        <v>110</v>
      </c>
      <c r="Z20" s="54" t="s">
        <v>84</v>
      </c>
      <c r="AA20" s="54"/>
      <c r="AB20" s="54"/>
      <c r="AC20" s="54"/>
      <c r="AD20" s="54"/>
      <c r="AE20" s="54"/>
      <c r="AF20" s="54"/>
      <c r="AG20" s="54"/>
      <c r="AH20" s="54"/>
      <c r="AJ20" s="4" t="s">
        <v>85</v>
      </c>
      <c r="AK20" s="4" t="s">
        <v>86</v>
      </c>
    </row>
    <row r="21" spans="1:37">
      <c r="A21" s="49" t="s">
        <v>77</v>
      </c>
      <c r="B21" s="50" t="s">
        <v>78</v>
      </c>
      <c r="C21" s="51" t="s">
        <v>113</v>
      </c>
      <c r="D21" s="52" t="s">
        <v>114</v>
      </c>
      <c r="E21" s="70">
        <v>11.2</v>
      </c>
      <c r="F21" s="54" t="s">
        <v>97</v>
      </c>
      <c r="G21" s="55"/>
      <c r="H21" s="55"/>
      <c r="I21" s="55"/>
      <c r="J21" s="55"/>
      <c r="K21" s="56"/>
      <c r="L21" s="56"/>
      <c r="M21" s="53"/>
      <c r="N21" s="53"/>
      <c r="O21" s="54"/>
      <c r="P21" s="54" t="s">
        <v>82</v>
      </c>
      <c r="Q21" s="53"/>
      <c r="R21" s="53"/>
      <c r="S21" s="53"/>
      <c r="T21" s="57"/>
      <c r="U21" s="57"/>
      <c r="V21" s="57" t="s">
        <v>66</v>
      </c>
      <c r="W21" s="58"/>
      <c r="X21" s="51" t="s">
        <v>115</v>
      </c>
      <c r="Y21" s="51" t="s">
        <v>113</v>
      </c>
      <c r="Z21" s="54" t="s">
        <v>109</v>
      </c>
      <c r="AA21" s="54"/>
      <c r="AB21" s="54"/>
      <c r="AC21" s="54"/>
      <c r="AD21" s="54"/>
      <c r="AE21" s="54"/>
      <c r="AF21" s="54"/>
      <c r="AG21" s="54"/>
      <c r="AH21" s="54"/>
      <c r="AJ21" s="4" t="s">
        <v>85</v>
      </c>
      <c r="AK21" s="4" t="s">
        <v>86</v>
      </c>
    </row>
    <row r="22" spans="1:37">
      <c r="A22" s="49" t="s">
        <v>77</v>
      </c>
      <c r="B22" s="50" t="s">
        <v>78</v>
      </c>
      <c r="C22" s="51" t="s">
        <v>116</v>
      </c>
      <c r="D22" s="52" t="s">
        <v>117</v>
      </c>
      <c r="E22" s="69">
        <v>11.2</v>
      </c>
      <c r="F22" s="54" t="s">
        <v>97</v>
      </c>
      <c r="G22" s="55"/>
      <c r="H22" s="55"/>
      <c r="I22" s="55"/>
      <c r="J22" s="55"/>
      <c r="K22" s="56"/>
      <c r="L22" s="56"/>
      <c r="M22" s="53"/>
      <c r="N22" s="53"/>
      <c r="O22" s="54"/>
      <c r="P22" s="54" t="s">
        <v>82</v>
      </c>
      <c r="Q22" s="53"/>
      <c r="R22" s="53"/>
      <c r="S22" s="53"/>
      <c r="T22" s="57"/>
      <c r="U22" s="57"/>
      <c r="V22" s="57" t="s">
        <v>66</v>
      </c>
      <c r="W22" s="58"/>
      <c r="X22" s="51" t="s">
        <v>118</v>
      </c>
      <c r="Y22" s="51" t="s">
        <v>116</v>
      </c>
      <c r="Z22" s="54" t="s">
        <v>109</v>
      </c>
      <c r="AA22" s="54"/>
      <c r="AB22" s="54"/>
      <c r="AC22" s="54"/>
      <c r="AD22" s="54"/>
      <c r="AE22" s="54"/>
      <c r="AF22" s="54"/>
      <c r="AG22" s="54"/>
      <c r="AH22" s="54"/>
      <c r="AJ22" s="4" t="s">
        <v>85</v>
      </c>
      <c r="AK22" s="4" t="s">
        <v>86</v>
      </c>
    </row>
    <row r="23" spans="1:37" ht="25.5">
      <c r="A23" s="49" t="s">
        <v>77</v>
      </c>
      <c r="B23" s="50" t="s">
        <v>78</v>
      </c>
      <c r="C23" s="51" t="s">
        <v>119</v>
      </c>
      <c r="D23" s="52" t="s">
        <v>120</v>
      </c>
      <c r="E23" s="70">
        <v>8.1</v>
      </c>
      <c r="F23" s="54" t="s">
        <v>97</v>
      </c>
      <c r="G23" s="55"/>
      <c r="H23" s="55"/>
      <c r="I23" s="55"/>
      <c r="J23" s="55"/>
      <c r="K23" s="56"/>
      <c r="L23" s="56"/>
      <c r="M23" s="53"/>
      <c r="N23" s="53"/>
      <c r="O23" s="54"/>
      <c r="P23" s="54" t="s">
        <v>82</v>
      </c>
      <c r="Q23" s="53"/>
      <c r="R23" s="53"/>
      <c r="S23" s="53"/>
      <c r="T23" s="57"/>
      <c r="U23" s="57"/>
      <c r="V23" s="57" t="s">
        <v>66</v>
      </c>
      <c r="W23" s="58"/>
      <c r="X23" s="51" t="s">
        <v>121</v>
      </c>
      <c r="Y23" s="51" t="s">
        <v>119</v>
      </c>
      <c r="Z23" s="54" t="s">
        <v>84</v>
      </c>
      <c r="AA23" s="54"/>
      <c r="AB23" s="54"/>
      <c r="AC23" s="54"/>
      <c r="AD23" s="54"/>
      <c r="AE23" s="54"/>
      <c r="AF23" s="54"/>
      <c r="AG23" s="54"/>
      <c r="AH23" s="54"/>
      <c r="AJ23" s="4" t="s">
        <v>85</v>
      </c>
      <c r="AK23" s="4" t="s">
        <v>86</v>
      </c>
    </row>
    <row r="24" spans="1:37" ht="25.5">
      <c r="A24" s="49" t="s">
        <v>77</v>
      </c>
      <c r="B24" s="50" t="s">
        <v>78</v>
      </c>
      <c r="C24" s="51" t="s">
        <v>122</v>
      </c>
      <c r="D24" s="52" t="s">
        <v>123</v>
      </c>
      <c r="E24" s="69">
        <v>8</v>
      </c>
      <c r="F24" s="54" t="s">
        <v>97</v>
      </c>
      <c r="G24" s="55"/>
      <c r="H24" s="55"/>
      <c r="I24" s="55"/>
      <c r="J24" s="55"/>
      <c r="K24" s="56"/>
      <c r="L24" s="56"/>
      <c r="M24" s="53"/>
      <c r="N24" s="53"/>
      <c r="O24" s="54"/>
      <c r="P24" s="54" t="s">
        <v>82</v>
      </c>
      <c r="Q24" s="53"/>
      <c r="R24" s="53"/>
      <c r="S24" s="53"/>
      <c r="T24" s="57"/>
      <c r="U24" s="57"/>
      <c r="V24" s="57" t="s">
        <v>66</v>
      </c>
      <c r="W24" s="58"/>
      <c r="X24" s="51" t="s">
        <v>124</v>
      </c>
      <c r="Y24" s="51" t="s">
        <v>122</v>
      </c>
      <c r="Z24" s="54" t="s">
        <v>84</v>
      </c>
      <c r="AA24" s="54"/>
      <c r="AB24" s="54"/>
      <c r="AC24" s="54"/>
      <c r="AD24" s="54"/>
      <c r="AE24" s="54"/>
      <c r="AF24" s="54"/>
      <c r="AG24" s="54"/>
      <c r="AH24" s="54"/>
      <c r="AJ24" s="4" t="s">
        <v>85</v>
      </c>
      <c r="AK24" s="4" t="s">
        <v>86</v>
      </c>
    </row>
    <row r="25" spans="1:37" ht="25.5">
      <c r="A25" s="49" t="s">
        <v>77</v>
      </c>
      <c r="B25" s="50" t="s">
        <v>78</v>
      </c>
      <c r="C25" s="51" t="s">
        <v>125</v>
      </c>
      <c r="D25" s="52" t="s">
        <v>126</v>
      </c>
      <c r="E25" s="70">
        <v>48.8</v>
      </c>
      <c r="F25" s="54" t="s">
        <v>97</v>
      </c>
      <c r="G25" s="55"/>
      <c r="H25" s="55"/>
      <c r="I25" s="55"/>
      <c r="J25" s="55"/>
      <c r="K25" s="56"/>
      <c r="L25" s="56"/>
      <c r="M25" s="53"/>
      <c r="N25" s="53"/>
      <c r="O25" s="54"/>
      <c r="P25" s="54" t="s">
        <v>82</v>
      </c>
      <c r="Q25" s="53"/>
      <c r="R25" s="53"/>
      <c r="S25" s="53"/>
      <c r="T25" s="57"/>
      <c r="U25" s="57"/>
      <c r="V25" s="57" t="s">
        <v>66</v>
      </c>
      <c r="W25" s="58"/>
      <c r="X25" s="51" t="s">
        <v>127</v>
      </c>
      <c r="Y25" s="51" t="s">
        <v>125</v>
      </c>
      <c r="Z25" s="54" t="s">
        <v>84</v>
      </c>
      <c r="AA25" s="54"/>
      <c r="AB25" s="54"/>
      <c r="AC25" s="54"/>
      <c r="AD25" s="54"/>
      <c r="AE25" s="54"/>
      <c r="AF25" s="54"/>
      <c r="AG25" s="54"/>
      <c r="AH25" s="54"/>
      <c r="AJ25" s="4" t="s">
        <v>85</v>
      </c>
      <c r="AK25" s="4" t="s">
        <v>86</v>
      </c>
    </row>
    <row r="26" spans="1:37" ht="25.5">
      <c r="A26" s="49" t="s">
        <v>77</v>
      </c>
      <c r="B26" s="50" t="s">
        <v>78</v>
      </c>
      <c r="C26" s="51" t="s">
        <v>128</v>
      </c>
      <c r="D26" s="52" t="s">
        <v>129</v>
      </c>
      <c r="E26" s="69">
        <v>30</v>
      </c>
      <c r="F26" s="54" t="s">
        <v>97</v>
      </c>
      <c r="G26" s="55"/>
      <c r="H26" s="55"/>
      <c r="I26" s="55"/>
      <c r="J26" s="55"/>
      <c r="K26" s="56"/>
      <c r="L26" s="56"/>
      <c r="M26" s="53"/>
      <c r="N26" s="53"/>
      <c r="O26" s="54"/>
      <c r="P26" s="54" t="s">
        <v>82</v>
      </c>
      <c r="Q26" s="53"/>
      <c r="R26" s="53"/>
      <c r="S26" s="53"/>
      <c r="T26" s="57"/>
      <c r="U26" s="57"/>
      <c r="V26" s="57" t="s">
        <v>66</v>
      </c>
      <c r="W26" s="58"/>
      <c r="X26" s="51" t="s">
        <v>130</v>
      </c>
      <c r="Y26" s="51" t="s">
        <v>128</v>
      </c>
      <c r="Z26" s="54" t="s">
        <v>131</v>
      </c>
      <c r="AA26" s="54"/>
      <c r="AB26" s="54"/>
      <c r="AC26" s="54"/>
      <c r="AD26" s="54"/>
      <c r="AE26" s="54"/>
      <c r="AF26" s="54"/>
      <c r="AG26" s="54"/>
      <c r="AH26" s="54"/>
      <c r="AJ26" s="4" t="s">
        <v>85</v>
      </c>
      <c r="AK26" s="4" t="s">
        <v>86</v>
      </c>
    </row>
    <row r="27" spans="1:37" ht="25.5">
      <c r="A27" s="49" t="s">
        <v>77</v>
      </c>
      <c r="B27" s="50" t="s">
        <v>78</v>
      </c>
      <c r="C27" s="51" t="s">
        <v>132</v>
      </c>
      <c r="D27" s="52" t="s">
        <v>133</v>
      </c>
      <c r="E27" s="69">
        <v>19.3</v>
      </c>
      <c r="F27" s="54" t="s">
        <v>134</v>
      </c>
      <c r="G27" s="55"/>
      <c r="H27" s="55"/>
      <c r="I27" s="55"/>
      <c r="J27" s="55"/>
      <c r="K27" s="56"/>
      <c r="L27" s="56"/>
      <c r="M27" s="53"/>
      <c r="N27" s="53"/>
      <c r="O27" s="54"/>
      <c r="P27" s="54" t="s">
        <v>82</v>
      </c>
      <c r="Q27" s="53"/>
      <c r="R27" s="53"/>
      <c r="S27" s="53"/>
      <c r="T27" s="57"/>
      <c r="U27" s="57"/>
      <c r="V27" s="57" t="s">
        <v>66</v>
      </c>
      <c r="W27" s="58"/>
      <c r="X27" s="51" t="s">
        <v>135</v>
      </c>
      <c r="Y27" s="51" t="s">
        <v>132</v>
      </c>
      <c r="Z27" s="54" t="s">
        <v>131</v>
      </c>
      <c r="AA27" s="54"/>
      <c r="AB27" s="54"/>
      <c r="AC27" s="54"/>
      <c r="AD27" s="54"/>
      <c r="AE27" s="54"/>
      <c r="AF27" s="54"/>
      <c r="AG27" s="54"/>
      <c r="AH27" s="54"/>
      <c r="AJ27" s="4" t="s">
        <v>85</v>
      </c>
      <c r="AK27" s="4" t="s">
        <v>86</v>
      </c>
    </row>
    <row r="28" spans="1:37" ht="25.5">
      <c r="A28" s="49" t="s">
        <v>77</v>
      </c>
      <c r="B28" s="50" t="s">
        <v>136</v>
      </c>
      <c r="C28" s="51" t="s">
        <v>137</v>
      </c>
      <c r="D28" s="52" t="s">
        <v>138</v>
      </c>
      <c r="E28" s="69">
        <v>20</v>
      </c>
      <c r="F28" s="54" t="s">
        <v>139</v>
      </c>
      <c r="G28" s="55"/>
      <c r="H28" s="55"/>
      <c r="I28" s="55"/>
      <c r="J28" s="55"/>
      <c r="K28" s="56"/>
      <c r="L28" s="56"/>
      <c r="M28" s="53"/>
      <c r="N28" s="53"/>
      <c r="O28" s="54"/>
      <c r="P28" s="54" t="s">
        <v>82</v>
      </c>
      <c r="Q28" s="53"/>
      <c r="R28" s="53"/>
      <c r="S28" s="53"/>
      <c r="T28" s="57"/>
      <c r="U28" s="57"/>
      <c r="V28" s="57" t="s">
        <v>65</v>
      </c>
      <c r="W28" s="58"/>
      <c r="X28" s="51" t="s">
        <v>137</v>
      </c>
      <c r="Y28" s="51" t="s">
        <v>137</v>
      </c>
      <c r="Z28" s="54" t="s">
        <v>84</v>
      </c>
      <c r="AA28" s="54" t="s">
        <v>82</v>
      </c>
      <c r="AB28" s="54"/>
      <c r="AC28" s="54"/>
      <c r="AD28" s="54"/>
      <c r="AE28" s="54"/>
      <c r="AF28" s="54"/>
      <c r="AG28" s="54"/>
      <c r="AH28" s="54"/>
      <c r="AJ28" s="4" t="s">
        <v>140</v>
      </c>
      <c r="AK28" s="4" t="s">
        <v>86</v>
      </c>
    </row>
    <row r="29" spans="1:37">
      <c r="A29" s="49" t="s">
        <v>77</v>
      </c>
      <c r="B29" s="50" t="s">
        <v>141</v>
      </c>
      <c r="C29" s="51" t="s">
        <v>142</v>
      </c>
      <c r="D29" s="52" t="s">
        <v>143</v>
      </c>
      <c r="E29" s="69">
        <v>7.8</v>
      </c>
      <c r="F29" s="54" t="s">
        <v>81</v>
      </c>
      <c r="G29" s="55"/>
      <c r="H29" s="55"/>
      <c r="I29" s="55"/>
      <c r="J29" s="55"/>
      <c r="K29" s="56"/>
      <c r="L29" s="56"/>
      <c r="M29" s="53"/>
      <c r="N29" s="53"/>
      <c r="O29" s="54"/>
      <c r="P29" s="54" t="s">
        <v>82</v>
      </c>
      <c r="Q29" s="53"/>
      <c r="R29" s="53"/>
      <c r="S29" s="53"/>
      <c r="T29" s="57"/>
      <c r="U29" s="57"/>
      <c r="V29" s="57" t="s">
        <v>66</v>
      </c>
      <c r="W29" s="58"/>
      <c r="X29" s="51" t="s">
        <v>144</v>
      </c>
      <c r="Y29" s="51" t="s">
        <v>142</v>
      </c>
      <c r="Z29" s="54" t="s">
        <v>145</v>
      </c>
      <c r="AA29" s="54"/>
      <c r="AB29" s="54"/>
      <c r="AC29" s="54"/>
      <c r="AD29" s="54"/>
      <c r="AE29" s="54"/>
      <c r="AF29" s="54"/>
      <c r="AG29" s="54"/>
      <c r="AH29" s="54"/>
      <c r="AJ29" s="4" t="s">
        <v>85</v>
      </c>
      <c r="AK29" s="4" t="s">
        <v>86</v>
      </c>
    </row>
    <row r="30" spans="1:37" ht="25.5">
      <c r="A30" s="49" t="s">
        <v>77</v>
      </c>
      <c r="B30" s="50" t="s">
        <v>141</v>
      </c>
      <c r="C30" s="51" t="s">
        <v>146</v>
      </c>
      <c r="D30" s="52" t="s">
        <v>147</v>
      </c>
      <c r="E30" s="69">
        <v>9</v>
      </c>
      <c r="F30" s="54" t="s">
        <v>134</v>
      </c>
      <c r="G30" s="55"/>
      <c r="H30" s="55"/>
      <c r="I30" s="55"/>
      <c r="J30" s="55"/>
      <c r="K30" s="56"/>
      <c r="L30" s="56"/>
      <c r="M30" s="53"/>
      <c r="N30" s="53"/>
      <c r="O30" s="54"/>
      <c r="P30" s="54" t="s">
        <v>82</v>
      </c>
      <c r="Q30" s="53"/>
      <c r="R30" s="53"/>
      <c r="S30" s="53"/>
      <c r="T30" s="57"/>
      <c r="U30" s="57"/>
      <c r="V30" s="57" t="s">
        <v>66</v>
      </c>
      <c r="W30" s="58"/>
      <c r="X30" s="51" t="s">
        <v>148</v>
      </c>
      <c r="Y30" s="51" t="s">
        <v>146</v>
      </c>
      <c r="Z30" s="54" t="s">
        <v>145</v>
      </c>
      <c r="AA30" s="54"/>
      <c r="AB30" s="54"/>
      <c r="AC30" s="54"/>
      <c r="AD30" s="54"/>
      <c r="AE30" s="54"/>
      <c r="AF30" s="54"/>
      <c r="AG30" s="54"/>
      <c r="AH30" s="54"/>
      <c r="AJ30" s="4" t="s">
        <v>85</v>
      </c>
      <c r="AK30" s="4" t="s">
        <v>86</v>
      </c>
    </row>
    <row r="31" spans="1:37">
      <c r="A31" s="49" t="s">
        <v>77</v>
      </c>
      <c r="B31" s="50" t="s">
        <v>141</v>
      </c>
      <c r="C31" s="51" t="s">
        <v>149</v>
      </c>
      <c r="D31" s="52" t="s">
        <v>150</v>
      </c>
      <c r="E31" s="69">
        <v>20.6</v>
      </c>
      <c r="F31" s="54" t="s">
        <v>134</v>
      </c>
      <c r="G31" s="55"/>
      <c r="H31" s="55"/>
      <c r="I31" s="55"/>
      <c r="J31" s="55"/>
      <c r="K31" s="56"/>
      <c r="L31" s="56"/>
      <c r="M31" s="53"/>
      <c r="N31" s="53"/>
      <c r="O31" s="54"/>
      <c r="P31" s="54" t="s">
        <v>82</v>
      </c>
      <c r="Q31" s="53"/>
      <c r="R31" s="53"/>
      <c r="S31" s="53"/>
      <c r="T31" s="57"/>
      <c r="U31" s="57"/>
      <c r="V31" s="57" t="s">
        <v>66</v>
      </c>
      <c r="W31" s="58"/>
      <c r="X31" s="51" t="s">
        <v>151</v>
      </c>
      <c r="Y31" s="51" t="s">
        <v>149</v>
      </c>
      <c r="Z31" s="54" t="s">
        <v>145</v>
      </c>
      <c r="AA31" s="54"/>
      <c r="AB31" s="54"/>
      <c r="AC31" s="54"/>
      <c r="AD31" s="54"/>
      <c r="AE31" s="54"/>
      <c r="AF31" s="54"/>
      <c r="AG31" s="54"/>
      <c r="AH31" s="54"/>
      <c r="AJ31" s="4" t="s">
        <v>85</v>
      </c>
      <c r="AK31" s="4" t="s">
        <v>86</v>
      </c>
    </row>
    <row r="32" spans="1:37" ht="25.5">
      <c r="A32" s="49" t="s">
        <v>77</v>
      </c>
      <c r="B32" s="50" t="s">
        <v>141</v>
      </c>
      <c r="C32" s="51" t="s">
        <v>152</v>
      </c>
      <c r="D32" s="52" t="s">
        <v>153</v>
      </c>
      <c r="E32" s="69">
        <v>17.16</v>
      </c>
      <c r="F32" s="54" t="s">
        <v>154</v>
      </c>
      <c r="G32" s="55"/>
      <c r="H32" s="55"/>
      <c r="I32" s="55"/>
      <c r="J32" s="55"/>
      <c r="K32" s="56"/>
      <c r="L32" s="56"/>
      <c r="M32" s="53"/>
      <c r="N32" s="53"/>
      <c r="O32" s="54"/>
      <c r="P32" s="54" t="s">
        <v>82</v>
      </c>
      <c r="Q32" s="53"/>
      <c r="R32" s="53"/>
      <c r="S32" s="53"/>
      <c r="T32" s="57"/>
      <c r="U32" s="57"/>
      <c r="V32" s="57" t="s">
        <v>66</v>
      </c>
      <c r="W32" s="58"/>
      <c r="X32" s="51" t="s">
        <v>155</v>
      </c>
      <c r="Y32" s="51" t="s">
        <v>152</v>
      </c>
      <c r="Z32" s="54" t="s">
        <v>145</v>
      </c>
      <c r="AA32" s="54"/>
      <c r="AB32" s="54"/>
      <c r="AC32" s="54"/>
      <c r="AD32" s="54"/>
      <c r="AE32" s="54"/>
      <c r="AF32" s="54"/>
      <c r="AG32" s="54"/>
      <c r="AH32" s="54"/>
      <c r="AJ32" s="4" t="s">
        <v>85</v>
      </c>
      <c r="AK32" s="4" t="s">
        <v>86</v>
      </c>
    </row>
    <row r="33" spans="1:37" ht="25.5">
      <c r="A33" s="49" t="s">
        <v>77</v>
      </c>
      <c r="B33" s="50" t="s">
        <v>78</v>
      </c>
      <c r="C33" s="51" t="s">
        <v>156</v>
      </c>
      <c r="D33" s="52" t="s">
        <v>157</v>
      </c>
      <c r="E33" s="71">
        <v>61.134</v>
      </c>
      <c r="F33" s="54" t="s">
        <v>154</v>
      </c>
      <c r="G33" s="55"/>
      <c r="H33" s="55"/>
      <c r="I33" s="55"/>
      <c r="J33" s="55"/>
      <c r="K33" s="56"/>
      <c r="L33" s="56"/>
      <c r="M33" s="53"/>
      <c r="N33" s="53"/>
      <c r="O33" s="54"/>
      <c r="P33" s="54" t="s">
        <v>82</v>
      </c>
      <c r="Q33" s="53"/>
      <c r="R33" s="53"/>
      <c r="S33" s="53"/>
      <c r="T33" s="57"/>
      <c r="U33" s="57"/>
      <c r="V33" s="57" t="s">
        <v>66</v>
      </c>
      <c r="W33" s="58"/>
      <c r="X33" s="51" t="s">
        <v>158</v>
      </c>
      <c r="Y33" s="51" t="s">
        <v>156</v>
      </c>
      <c r="Z33" s="54" t="s">
        <v>159</v>
      </c>
      <c r="AA33" s="54"/>
      <c r="AB33" s="54"/>
      <c r="AC33" s="54"/>
      <c r="AD33" s="54"/>
      <c r="AE33" s="54"/>
      <c r="AF33" s="54"/>
      <c r="AG33" s="54"/>
      <c r="AH33" s="54"/>
      <c r="AJ33" s="4" t="s">
        <v>85</v>
      </c>
      <c r="AK33" s="4" t="s">
        <v>86</v>
      </c>
    </row>
    <row r="34" spans="1:37" ht="25.5">
      <c r="A34" s="49" t="s">
        <v>77</v>
      </c>
      <c r="B34" s="50" t="s">
        <v>160</v>
      </c>
      <c r="C34" s="51" t="s">
        <v>161</v>
      </c>
      <c r="D34" s="52" t="s">
        <v>162</v>
      </c>
      <c r="E34" s="53">
        <v>2</v>
      </c>
      <c r="F34" s="54" t="s">
        <v>139</v>
      </c>
      <c r="G34" s="55"/>
      <c r="H34" s="55"/>
      <c r="I34" s="55"/>
      <c r="J34" s="55"/>
      <c r="K34" s="56"/>
      <c r="L34" s="56"/>
      <c r="M34" s="53"/>
      <c r="N34" s="53"/>
      <c r="O34" s="54"/>
      <c r="P34" s="54" t="s">
        <v>82</v>
      </c>
      <c r="Q34" s="53"/>
      <c r="R34" s="53"/>
      <c r="S34" s="53"/>
      <c r="T34" s="57"/>
      <c r="U34" s="57"/>
      <c r="V34" s="57" t="s">
        <v>163</v>
      </c>
      <c r="W34" s="58"/>
      <c r="X34" s="51" t="s">
        <v>164</v>
      </c>
      <c r="Y34" s="51" t="s">
        <v>161</v>
      </c>
      <c r="Z34" s="54" t="s">
        <v>165</v>
      </c>
      <c r="AA34" s="54"/>
      <c r="AB34" s="54"/>
      <c r="AC34" s="54"/>
      <c r="AD34" s="54"/>
      <c r="AE34" s="54"/>
      <c r="AF34" s="54"/>
      <c r="AG34" s="54"/>
      <c r="AH34" s="54"/>
      <c r="AJ34" s="4" t="s">
        <v>166</v>
      </c>
      <c r="AK34" s="4" t="s">
        <v>86</v>
      </c>
    </row>
    <row r="35" spans="1:37" ht="25.5">
      <c r="A35" s="49" t="s">
        <v>77</v>
      </c>
      <c r="B35" s="50" t="s">
        <v>160</v>
      </c>
      <c r="C35" s="51" t="s">
        <v>167</v>
      </c>
      <c r="D35" s="52" t="s">
        <v>168</v>
      </c>
      <c r="E35" s="53">
        <v>2</v>
      </c>
      <c r="F35" s="54" t="s">
        <v>139</v>
      </c>
      <c r="G35" s="55"/>
      <c r="H35" s="55"/>
      <c r="I35" s="55"/>
      <c r="J35" s="55"/>
      <c r="K35" s="56"/>
      <c r="L35" s="56"/>
      <c r="M35" s="53"/>
      <c r="N35" s="53"/>
      <c r="O35" s="54"/>
      <c r="P35" s="54" t="s">
        <v>82</v>
      </c>
      <c r="Q35" s="53"/>
      <c r="R35" s="53"/>
      <c r="S35" s="53"/>
      <c r="T35" s="57"/>
      <c r="U35" s="57"/>
      <c r="V35" s="57" t="s">
        <v>163</v>
      </c>
      <c r="W35" s="58"/>
      <c r="X35" s="51" t="s">
        <v>169</v>
      </c>
      <c r="Y35" s="51" t="s">
        <v>167</v>
      </c>
      <c r="Z35" s="54" t="s">
        <v>165</v>
      </c>
      <c r="AA35" s="54"/>
      <c r="AB35" s="54"/>
      <c r="AC35" s="54"/>
      <c r="AD35" s="54"/>
      <c r="AE35" s="54"/>
      <c r="AF35" s="54"/>
      <c r="AG35" s="54"/>
      <c r="AH35" s="54"/>
      <c r="AJ35" s="4" t="s">
        <v>166</v>
      </c>
      <c r="AK35" s="4" t="s">
        <v>86</v>
      </c>
    </row>
    <row r="36" spans="1:37" ht="25.5">
      <c r="A36" s="49" t="s">
        <v>77</v>
      </c>
      <c r="B36" s="50" t="s">
        <v>160</v>
      </c>
      <c r="C36" s="51" t="s">
        <v>170</v>
      </c>
      <c r="D36" s="52" t="s">
        <v>171</v>
      </c>
      <c r="E36" s="68">
        <v>4</v>
      </c>
      <c r="F36" s="54" t="s">
        <v>134</v>
      </c>
      <c r="G36" s="55"/>
      <c r="H36" s="55"/>
      <c r="I36" s="55"/>
      <c r="J36" s="55"/>
      <c r="K36" s="56"/>
      <c r="L36" s="56"/>
      <c r="M36" s="53"/>
      <c r="N36" s="53"/>
      <c r="O36" s="54"/>
      <c r="P36" s="54" t="s">
        <v>82</v>
      </c>
      <c r="Q36" s="53"/>
      <c r="R36" s="53"/>
      <c r="S36" s="53"/>
      <c r="T36" s="57"/>
      <c r="U36" s="57"/>
      <c r="V36" s="57" t="s">
        <v>163</v>
      </c>
      <c r="W36" s="58"/>
      <c r="X36" s="51" t="s">
        <v>172</v>
      </c>
      <c r="Y36" s="51" t="s">
        <v>170</v>
      </c>
      <c r="Z36" s="54" t="s">
        <v>165</v>
      </c>
      <c r="AA36" s="54"/>
      <c r="AB36" s="54"/>
      <c r="AC36" s="54"/>
      <c r="AD36" s="54"/>
      <c r="AE36" s="54"/>
      <c r="AF36" s="54"/>
      <c r="AG36" s="54"/>
      <c r="AH36" s="54"/>
      <c r="AJ36" s="4" t="s">
        <v>166</v>
      </c>
      <c r="AK36" s="4" t="s">
        <v>86</v>
      </c>
    </row>
    <row r="37" spans="1:37" ht="25.5">
      <c r="A37" s="49" t="s">
        <v>77</v>
      </c>
      <c r="B37" s="50" t="s">
        <v>160</v>
      </c>
      <c r="C37" s="51" t="s">
        <v>173</v>
      </c>
      <c r="D37" s="52" t="s">
        <v>174</v>
      </c>
      <c r="E37" s="68">
        <v>4</v>
      </c>
      <c r="F37" s="54" t="s">
        <v>134</v>
      </c>
      <c r="G37" s="55"/>
      <c r="H37" s="55"/>
      <c r="I37" s="55"/>
      <c r="J37" s="55"/>
      <c r="K37" s="56"/>
      <c r="L37" s="56"/>
      <c r="M37" s="53"/>
      <c r="N37" s="53"/>
      <c r="O37" s="54"/>
      <c r="P37" s="54" t="s">
        <v>82</v>
      </c>
      <c r="Q37" s="53"/>
      <c r="R37" s="53"/>
      <c r="S37" s="53"/>
      <c r="T37" s="57"/>
      <c r="U37" s="57"/>
      <c r="V37" s="57" t="s">
        <v>163</v>
      </c>
      <c r="W37" s="58"/>
      <c r="X37" s="51" t="s">
        <v>175</v>
      </c>
      <c r="Y37" s="51" t="s">
        <v>173</v>
      </c>
      <c r="Z37" s="54" t="s">
        <v>165</v>
      </c>
      <c r="AA37" s="54"/>
      <c r="AB37" s="54"/>
      <c r="AC37" s="54"/>
      <c r="AD37" s="54"/>
      <c r="AE37" s="54"/>
      <c r="AF37" s="54"/>
      <c r="AG37" s="54"/>
      <c r="AH37" s="54"/>
      <c r="AJ37" s="4" t="s">
        <v>166</v>
      </c>
      <c r="AK37" s="4" t="s">
        <v>86</v>
      </c>
    </row>
    <row r="38" spans="1:37" ht="25.5">
      <c r="A38" s="49" t="s">
        <v>77</v>
      </c>
      <c r="B38" s="50" t="s">
        <v>176</v>
      </c>
      <c r="C38" s="51" t="s">
        <v>177</v>
      </c>
      <c r="D38" s="52" t="s">
        <v>178</v>
      </c>
      <c r="E38" s="53">
        <v>20</v>
      </c>
      <c r="F38" s="54" t="s">
        <v>179</v>
      </c>
      <c r="G38" s="55"/>
      <c r="H38" s="55"/>
      <c r="I38" s="55"/>
      <c r="J38" s="55"/>
      <c r="K38" s="56"/>
      <c r="L38" s="56"/>
      <c r="M38" s="53"/>
      <c r="N38" s="53"/>
      <c r="O38" s="54"/>
      <c r="P38" s="54" t="s">
        <v>82</v>
      </c>
      <c r="Q38" s="53"/>
      <c r="R38" s="53"/>
      <c r="S38" s="53"/>
      <c r="T38" s="57"/>
      <c r="U38" s="57"/>
      <c r="V38" s="57" t="s">
        <v>163</v>
      </c>
      <c r="W38" s="58"/>
      <c r="X38" s="51" t="s">
        <v>180</v>
      </c>
      <c r="Y38" s="51" t="s">
        <v>177</v>
      </c>
      <c r="Z38" s="54" t="s">
        <v>181</v>
      </c>
      <c r="AA38" s="54"/>
      <c r="AB38" s="54"/>
      <c r="AC38" s="54"/>
      <c r="AD38" s="54"/>
      <c r="AE38" s="54"/>
      <c r="AF38" s="54"/>
      <c r="AG38" s="54"/>
      <c r="AH38" s="54"/>
      <c r="AJ38" s="4" t="s">
        <v>166</v>
      </c>
      <c r="AK38" s="4" t="s">
        <v>86</v>
      </c>
    </row>
    <row r="39" spans="1:37" ht="25.5">
      <c r="A39" s="49" t="s">
        <v>77</v>
      </c>
      <c r="B39" s="50" t="s">
        <v>176</v>
      </c>
      <c r="C39" s="51" t="s">
        <v>182</v>
      </c>
      <c r="D39" s="52" t="s">
        <v>183</v>
      </c>
      <c r="E39" s="53">
        <v>3</v>
      </c>
      <c r="F39" s="54" t="s">
        <v>56</v>
      </c>
      <c r="G39" s="55"/>
      <c r="H39" s="55"/>
      <c r="I39" s="55"/>
      <c r="J39" s="55"/>
      <c r="K39" s="56"/>
      <c r="L39" s="56"/>
      <c r="M39" s="53"/>
      <c r="N39" s="53"/>
      <c r="O39" s="54"/>
      <c r="P39" s="54" t="s">
        <v>82</v>
      </c>
      <c r="Q39" s="53"/>
      <c r="R39" s="53"/>
      <c r="S39" s="53"/>
      <c r="T39" s="57"/>
      <c r="U39" s="57"/>
      <c r="V39" s="57" t="s">
        <v>163</v>
      </c>
      <c r="W39" s="58"/>
      <c r="X39" s="51" t="s">
        <v>184</v>
      </c>
      <c r="Y39" s="51" t="s">
        <v>182</v>
      </c>
      <c r="Z39" s="54" t="s">
        <v>181</v>
      </c>
      <c r="AA39" s="54"/>
      <c r="AB39" s="54"/>
      <c r="AC39" s="54"/>
      <c r="AD39" s="54"/>
      <c r="AE39" s="54"/>
      <c r="AF39" s="54"/>
      <c r="AG39" s="54"/>
      <c r="AH39" s="54"/>
      <c r="AJ39" s="4" t="s">
        <v>166</v>
      </c>
      <c r="AK39" s="4" t="s">
        <v>86</v>
      </c>
    </row>
    <row r="40" spans="1:37">
      <c r="A40" s="49"/>
      <c r="B40" s="50"/>
      <c r="C40" s="51"/>
      <c r="D40" s="66" t="s">
        <v>185</v>
      </c>
      <c r="E40" s="55"/>
      <c r="F40" s="54"/>
      <c r="G40" s="55"/>
      <c r="H40" s="55"/>
      <c r="I40" s="55"/>
      <c r="J40" s="55"/>
      <c r="K40" s="56"/>
      <c r="L40" s="56"/>
      <c r="M40" s="53"/>
      <c r="N40" s="53"/>
      <c r="O40" s="54"/>
      <c r="P40" s="54"/>
      <c r="Q40" s="53"/>
      <c r="R40" s="53"/>
      <c r="S40" s="53"/>
      <c r="T40" s="57"/>
      <c r="U40" s="57"/>
      <c r="V40" s="57"/>
      <c r="W40" s="58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Kryci list</vt:lpstr>
      <vt:lpstr>Zadanie</vt:lpstr>
      <vt:lpstr>Excel_BuiltIn_Print_Area_3</vt:lpstr>
      <vt:lpstr>Zadanie!Názvy_tlače</vt:lpstr>
      <vt:lpstr>'Kryci list'!Oblasť_tlače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Milan Michalička</cp:lastModifiedBy>
  <cp:revision>0</cp:revision>
  <cp:lastPrinted>2016-04-18T11:45:00Z</cp:lastPrinted>
  <dcterms:created xsi:type="dcterms:W3CDTF">1999-04-06T07:39:00Z</dcterms:created>
  <dcterms:modified xsi:type="dcterms:W3CDTF">2024-09-09T11:02:48Z</dcterms:modified>
</cp:coreProperties>
</file>