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52"/>
  </bookViews>
  <sheets>
    <sheet name="rozpočet" sheetId="1" r:id="rId1"/>
    <sheet name="Hárok1" sheetId="2" r:id="rId2"/>
  </sheets>
  <definedNames>
    <definedName name="_xlnm.Print_Titles" localSheetId="0">rozpočet!$1:$8</definedName>
  </definedNames>
  <calcPr calcId="145621" iterateCount="1"/>
</workbook>
</file>

<file path=xl/calcChain.xml><?xml version="1.0" encoding="utf-8"?>
<calcChain xmlns="http://schemas.openxmlformats.org/spreadsheetml/2006/main">
  <c r="I101" i="1" l="1"/>
  <c r="H101" i="1"/>
  <c r="I100" i="1"/>
  <c r="H100" i="1"/>
  <c r="I99" i="1"/>
  <c r="H99" i="1"/>
  <c r="I97" i="1"/>
  <c r="H97" i="1"/>
  <c r="I96" i="1"/>
  <c r="H96" i="1"/>
  <c r="I84" i="1"/>
  <c r="I87" i="1"/>
  <c r="I86" i="1"/>
  <c r="I85" i="1"/>
  <c r="I83" i="1"/>
  <c r="C105" i="1"/>
  <c r="C95" i="1"/>
  <c r="I98" i="1"/>
  <c r="H98" i="1"/>
  <c r="C93" i="1"/>
  <c r="C82" i="1"/>
  <c r="I89" i="1"/>
  <c r="H89" i="1"/>
  <c r="I88" i="1"/>
  <c r="H88" i="1"/>
  <c r="C114" i="1"/>
  <c r="C107" i="1"/>
  <c r="H110" i="1"/>
  <c r="H109" i="1"/>
  <c r="I108" i="1"/>
  <c r="H108" i="1"/>
  <c r="C80" i="1"/>
  <c r="C70" i="1"/>
  <c r="C68" i="1"/>
  <c r="C36" i="1"/>
  <c r="H91" i="1" l="1"/>
  <c r="I92" i="1"/>
  <c r="H103" i="1"/>
  <c r="I104" i="1"/>
  <c r="H78" i="1"/>
  <c r="I79" i="1"/>
  <c r="H112" i="1"/>
  <c r="H68" i="1" l="1"/>
  <c r="H93" i="1"/>
  <c r="H105" i="1"/>
  <c r="H80" i="1"/>
  <c r="G109" i="1" l="1"/>
  <c r="I109" i="1" s="1"/>
  <c r="G110" i="1"/>
  <c r="I110" i="1" s="1"/>
  <c r="H114" i="1" l="1"/>
  <c r="I113" i="1"/>
</calcChain>
</file>

<file path=xl/sharedStrings.xml><?xml version="1.0" encoding="utf-8"?>
<sst xmlns="http://schemas.openxmlformats.org/spreadsheetml/2006/main" count="166" uniqueCount="88">
  <si>
    <t>Skrátený popis prác a dodávok</t>
  </si>
  <si>
    <t>M.j.</t>
  </si>
  <si>
    <t>Počet</t>
  </si>
  <si>
    <t>Jed. cena</t>
  </si>
  <si>
    <t>Dodávka</t>
  </si>
  <si>
    <t>Montáž</t>
  </si>
  <si>
    <t>pol.</t>
  </si>
  <si>
    <t>dod.</t>
  </si>
  <si>
    <t>mont.</t>
  </si>
  <si>
    <t>1.</t>
  </si>
  <si>
    <t>2.</t>
  </si>
  <si>
    <t>3.</t>
  </si>
  <si>
    <t>4.</t>
  </si>
  <si>
    <t>5.</t>
  </si>
  <si>
    <t>6.</t>
  </si>
  <si>
    <t>7.</t>
  </si>
  <si>
    <t>8.</t>
  </si>
  <si>
    <t>MONTÁŽ SPOLU :</t>
  </si>
  <si>
    <t>9.</t>
  </si>
  <si>
    <t>10.</t>
  </si>
  <si>
    <t>CELKOVÉ NÁKLADY :</t>
  </si>
  <si>
    <t>hod</t>
  </si>
  <si>
    <t>ks</t>
  </si>
  <si>
    <t>Inštal. krab. KP 68</t>
  </si>
  <si>
    <t>m</t>
  </si>
  <si>
    <t>Kábel  CYKY-J 3x1,5mm2</t>
  </si>
  <si>
    <t>Kábel  CYKY-J 3x2,5mm2</t>
  </si>
  <si>
    <t>Kábel  CYKY-J 5x2,5mm2</t>
  </si>
  <si>
    <t>Kábel  CYKY-J 5x10mm2</t>
  </si>
  <si>
    <t>DODÁVKA SPOLU :</t>
  </si>
  <si>
    <t>m2</t>
  </si>
  <si>
    <t>Kábel  CYKY-J 5x4mm2</t>
  </si>
  <si>
    <t>REKAPITULÁCIA</t>
  </si>
  <si>
    <t>č.</t>
  </si>
  <si>
    <t xml:space="preserve">POPIS  OCENENÝCH  PRÁC,  DODÁVOK  A  ICH  NÁKLADY                                                                                                 
</t>
  </si>
  <si>
    <t>DODÁVATEĽ:</t>
  </si>
  <si>
    <t>VYPRACOVAL:</t>
  </si>
  <si>
    <t>NÁZOV STAVBY:</t>
  </si>
  <si>
    <t>FeZn 4x30</t>
  </si>
  <si>
    <t>Istič 20B-3</t>
  </si>
  <si>
    <t>Ukončenie kábla v rozvádzači vč. zapojenia do 50mm2</t>
  </si>
  <si>
    <t>Hĺbenie káblovej ryhy 35 cm širokej a 80 cm hlbokej, v zemine triedy 3</t>
  </si>
  <si>
    <t>Kladenie úložného kábla (káblov) v zemine triedy 3, vrátane zásypu</t>
  </si>
  <si>
    <t>Hĺbenie káblovej ryhy 70 cm širokej a 80 cm hlbokej, v zemine triedy 3</t>
  </si>
  <si>
    <t>Piesok</t>
  </si>
  <si>
    <t>Výstražná fólia</t>
  </si>
  <si>
    <t>m3</t>
  </si>
  <si>
    <t xml:space="preserve">chránička HDPE06050 </t>
  </si>
  <si>
    <t xml:space="preserve">  Spolu:</t>
  </si>
  <si>
    <t>HZS</t>
  </si>
  <si>
    <t>Rezerva</t>
  </si>
  <si>
    <t>Správa o OPaOS</t>
  </si>
  <si>
    <t>Mimostavenisková doprava</t>
  </si>
  <si>
    <t>%</t>
  </si>
  <si>
    <t>Inžinierske činnosti, koordinácia</t>
  </si>
  <si>
    <t>SPOLU:</t>
  </si>
  <si>
    <t>SO01.5 NN prípojka a elektroinštalácia</t>
  </si>
  <si>
    <t>SO01.6 Slaboprúdové rozvody</t>
  </si>
  <si>
    <t>SO07 Osvetlenie ihriska</t>
  </si>
  <si>
    <t>Prvá etapa</t>
  </si>
  <si>
    <t>Druhá etapa</t>
  </si>
  <si>
    <t>Úprava rozvádzača RE</t>
  </si>
  <si>
    <t>Distribučná svorkovnica FLS050</t>
  </si>
  <si>
    <t>Žľab PVC 60x40</t>
  </si>
  <si>
    <t>Montáž základov pre stĺp do 8m</t>
  </si>
  <si>
    <t>Výložník ATYP</t>
  </si>
  <si>
    <t>Svorka stožiarová EKM-2050-3D1-5S/U-I</t>
  </si>
  <si>
    <t>Stožiar STK 89/80/4  výšky 8m</t>
  </si>
  <si>
    <t>Vodič CY 10mm2 - z/ž</t>
  </si>
  <si>
    <t>Vodič CYA 10mm2 - z/ž</t>
  </si>
  <si>
    <t>Svorkovnica EPS3</t>
  </si>
  <si>
    <t xml:space="preserve">Zásuvka 230V </t>
  </si>
  <si>
    <t xml:space="preserve">Spínač 250V/10A  r.1 </t>
  </si>
  <si>
    <t xml:space="preserve">Spínač-tlačítko 250V/10A  r.1 </t>
  </si>
  <si>
    <t>Senzor pohybu interier</t>
  </si>
  <si>
    <t>Senzor pohybu exterier</t>
  </si>
  <si>
    <t>Svietidlo stropné vnútorné LED</t>
  </si>
  <si>
    <t>Svietidlo nástenné vnútorné LED</t>
  </si>
  <si>
    <t>Svietidlo nástenné vonkajšie LED</t>
  </si>
  <si>
    <t>Zásuvka dátová 2xRJ45 cat 5E</t>
  </si>
  <si>
    <t>Kábel FTP cat5e - interier</t>
  </si>
  <si>
    <t>Kábel FTP cat5e - exterier</t>
  </si>
  <si>
    <t>Rozvádzač RB podľa v.č. E08</t>
  </si>
  <si>
    <t>ZŠ s MŠ Vančurova 38 – športový areál</t>
  </si>
  <si>
    <t>Zásuvková skriňa napr. HASMA D131.2010</t>
  </si>
  <si>
    <t>chránička napr. kopoflex KF09050</t>
  </si>
  <si>
    <t>chránička napr. kopoflex KF09040</t>
  </si>
  <si>
    <t xml:space="preserve">Svietidlo napr. SITECO 5XA7682G2A1KB Floodlight 20 midi LED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</si>
</sst>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Sk&quot;"/>
    <numFmt numFmtId="165" formatCode="#,##0.00\ [$€-41B];[Red]\-#,##0.00\ [$€-41B]"/>
    <numFmt numFmtId="166" formatCode="#"/>
  </numFmts>
  <fonts count="13" x14ac:knownFonts="1">
    <font>
      <sz val="10"/>
      <name val="Arial CE"/>
      <family val="2"/>
      <charset val="238"/>
    </font>
    <font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8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2" fontId="6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/>
    </xf>
    <xf numFmtId="165" fontId="0" fillId="0" borderId="1" xfId="0" applyNumberFormat="1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right" vertical="center"/>
    </xf>
    <xf numFmtId="165" fontId="0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2" fontId="4" fillId="0" borderId="2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/>
    </xf>
    <xf numFmtId="165" fontId="0" fillId="0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2" borderId="1" xfId="0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/>
    </xf>
    <xf numFmtId="165" fontId="4" fillId="0" borderId="2" xfId="0" applyNumberFormat="1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2" fontId="6" fillId="0" borderId="3" xfId="0" applyNumberFormat="1" applyFont="1" applyFill="1" applyBorder="1" applyAlignment="1">
      <alignment horizontal="left" vertical="center"/>
    </xf>
    <xf numFmtId="2" fontId="3" fillId="0" borderId="3" xfId="0" applyNumberFormat="1" applyFont="1" applyFill="1" applyBorder="1" applyAlignment="1">
      <alignment horizontal="left" vertical="center"/>
    </xf>
    <xf numFmtId="165" fontId="2" fillId="0" borderId="3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0" fillId="0" borderId="10" xfId="0" applyFont="1" applyFill="1" applyBorder="1" applyAlignment="1">
      <alignment vertical="center"/>
    </xf>
    <xf numFmtId="0" fontId="0" fillId="0" borderId="10" xfId="0" applyFont="1" applyFill="1" applyBorder="1" applyAlignment="1">
      <alignment horizontal="right" vertical="center"/>
    </xf>
    <xf numFmtId="2" fontId="0" fillId="0" borderId="10" xfId="0" applyNumberFormat="1" applyFont="1" applyFill="1" applyBorder="1" applyAlignment="1">
      <alignment horizontal="right" vertical="center"/>
    </xf>
    <xf numFmtId="165" fontId="0" fillId="0" borderId="10" xfId="0" applyNumberFormat="1" applyFont="1" applyFill="1" applyBorder="1" applyAlignment="1">
      <alignment horizontal="right" vertical="center"/>
    </xf>
    <xf numFmtId="2" fontId="4" fillId="0" borderId="1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vertical="center" wrapText="1"/>
    </xf>
    <xf numFmtId="166" fontId="8" fillId="0" borderId="12" xfId="0" applyNumberFormat="1" applyFont="1" applyFill="1" applyBorder="1" applyAlignment="1" applyProtection="1">
      <alignment vertical="center" wrapText="1"/>
    </xf>
    <xf numFmtId="2" fontId="0" fillId="0" borderId="10" xfId="0" applyNumberFormat="1" applyFont="1" applyFill="1" applyBorder="1" applyAlignment="1">
      <alignment vertical="center"/>
    </xf>
    <xf numFmtId="165" fontId="0" fillId="0" borderId="10" xfId="0" applyNumberFormat="1" applyFont="1" applyFill="1" applyBorder="1" applyAlignment="1">
      <alignment vertical="center"/>
    </xf>
    <xf numFmtId="2" fontId="4" fillId="0" borderId="11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left" vertical="center"/>
    </xf>
    <xf numFmtId="2" fontId="4" fillId="0" borderId="2" xfId="0" applyNumberFormat="1" applyFont="1" applyFill="1" applyBorder="1" applyAlignment="1">
      <alignment horizontal="left" vertical="center"/>
    </xf>
    <xf numFmtId="165" fontId="4" fillId="0" borderId="2" xfId="0" applyNumberFormat="1" applyFont="1" applyFill="1" applyBorder="1" applyAlignment="1">
      <alignment horizontal="left" vertical="center"/>
    </xf>
    <xf numFmtId="0" fontId="2" fillId="0" borderId="14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2" fontId="4" fillId="0" borderId="14" xfId="0" applyNumberFormat="1" applyFont="1" applyFill="1" applyBorder="1" applyAlignment="1">
      <alignment horizontal="right" vertical="center"/>
    </xf>
    <xf numFmtId="165" fontId="2" fillId="0" borderId="14" xfId="0" applyNumberFormat="1" applyFont="1" applyFill="1" applyBorder="1" applyAlignment="1">
      <alignment horizontal="right" vertical="center"/>
    </xf>
    <xf numFmtId="2" fontId="4" fillId="0" borderId="14" xfId="0" applyNumberFormat="1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2" fontId="0" fillId="0" borderId="14" xfId="0" applyNumberFormat="1" applyFill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164" fontId="4" fillId="0" borderId="16" xfId="0" applyNumberFormat="1" applyFont="1" applyBorder="1" applyAlignment="1">
      <alignment horizontal="left" vertical="center"/>
    </xf>
    <xf numFmtId="0" fontId="4" fillId="0" borderId="17" xfId="0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left" vertical="center"/>
    </xf>
    <xf numFmtId="0" fontId="4" fillId="0" borderId="19" xfId="0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165" fontId="2" fillId="0" borderId="22" xfId="0" applyNumberFormat="1" applyFont="1" applyBorder="1" applyAlignment="1">
      <alignment horizontal="right" vertical="center"/>
    </xf>
    <xf numFmtId="165" fontId="0" fillId="0" borderId="22" xfId="0" applyNumberFormat="1" applyFont="1" applyBorder="1" applyAlignment="1">
      <alignment horizontal="right" vertical="center"/>
    </xf>
    <xf numFmtId="0" fontId="6" fillId="0" borderId="23" xfId="0" applyFont="1" applyFill="1" applyBorder="1" applyAlignment="1">
      <alignment horizontal="right" vertical="center"/>
    </xf>
    <xf numFmtId="165" fontId="2" fillId="0" borderId="24" xfId="0" applyNumberFormat="1" applyFont="1" applyFill="1" applyBorder="1" applyAlignment="1">
      <alignment horizontal="right" vertical="center"/>
    </xf>
    <xf numFmtId="0" fontId="4" fillId="0" borderId="25" xfId="0" applyFont="1" applyFill="1" applyBorder="1" applyAlignment="1">
      <alignment horizontal="right" vertical="center"/>
    </xf>
    <xf numFmtId="165" fontId="4" fillId="0" borderId="26" xfId="0" applyNumberFormat="1" applyFont="1" applyFill="1" applyBorder="1" applyAlignment="1">
      <alignment horizontal="left" vertical="center"/>
    </xf>
    <xf numFmtId="165" fontId="0" fillId="0" borderId="22" xfId="0" applyNumberFormat="1" applyFont="1" applyFill="1" applyBorder="1" applyAlignment="1">
      <alignment horizontal="right" vertical="center"/>
    </xf>
    <xf numFmtId="165" fontId="0" fillId="2" borderId="22" xfId="0" applyNumberFormat="1" applyFont="1" applyFill="1" applyBorder="1" applyAlignment="1">
      <alignment horizontal="right" vertical="center"/>
    </xf>
    <xf numFmtId="0" fontId="0" fillId="0" borderId="21" xfId="0" applyFont="1" applyFill="1" applyBorder="1" applyAlignment="1">
      <alignment horizontal="right" vertical="center"/>
    </xf>
    <xf numFmtId="0" fontId="0" fillId="0" borderId="27" xfId="0" applyFont="1" applyFill="1" applyBorder="1" applyAlignment="1">
      <alignment horizontal="right" vertical="center"/>
    </xf>
    <xf numFmtId="165" fontId="7" fillId="0" borderId="28" xfId="0" applyNumberFormat="1" applyFont="1" applyFill="1" applyBorder="1" applyAlignment="1">
      <alignment horizontal="right" vertical="center"/>
    </xf>
    <xf numFmtId="0" fontId="4" fillId="0" borderId="29" xfId="0" applyFont="1" applyFill="1" applyBorder="1" applyAlignment="1">
      <alignment horizontal="right" vertical="center"/>
    </xf>
    <xf numFmtId="0" fontId="4" fillId="0" borderId="30" xfId="0" applyFont="1" applyFill="1" applyBorder="1" applyAlignment="1">
      <alignment horizontal="right" vertical="center"/>
    </xf>
    <xf numFmtId="165" fontId="4" fillId="0" borderId="31" xfId="0" applyNumberFormat="1" applyFont="1" applyFill="1" applyBorder="1" applyAlignment="1">
      <alignment horizontal="right" vertical="center"/>
    </xf>
    <xf numFmtId="165" fontId="4" fillId="0" borderId="26" xfId="0" applyNumberFormat="1" applyFont="1" applyFill="1" applyBorder="1" applyAlignment="1">
      <alignment vertical="center"/>
    </xf>
    <xf numFmtId="165" fontId="7" fillId="0" borderId="22" xfId="0" applyNumberFormat="1" applyFont="1" applyFill="1" applyBorder="1" applyAlignment="1">
      <alignment horizontal="right" vertical="center"/>
    </xf>
    <xf numFmtId="165" fontId="0" fillId="0" borderId="22" xfId="0" applyNumberFormat="1" applyFont="1" applyFill="1" applyBorder="1" applyAlignment="1">
      <alignment vertical="center"/>
    </xf>
    <xf numFmtId="165" fontId="7" fillId="0" borderId="28" xfId="0" applyNumberFormat="1" applyFont="1" applyFill="1" applyBorder="1" applyAlignment="1">
      <alignment vertical="center"/>
    </xf>
    <xf numFmtId="165" fontId="4" fillId="0" borderId="31" xfId="0" applyNumberFormat="1" applyFont="1" applyFill="1" applyBorder="1" applyAlignment="1">
      <alignment vertical="center"/>
    </xf>
    <xf numFmtId="0" fontId="0" fillId="0" borderId="30" xfId="0" applyFill="1" applyBorder="1" applyAlignment="1">
      <alignment vertical="center"/>
    </xf>
    <xf numFmtId="165" fontId="0" fillId="0" borderId="31" xfId="0" applyNumberFormat="1" applyFill="1" applyBorder="1" applyAlignment="1">
      <alignment vertical="center"/>
    </xf>
    <xf numFmtId="165" fontId="4" fillId="0" borderId="26" xfId="0" applyNumberFormat="1" applyFont="1" applyFill="1" applyBorder="1" applyAlignment="1">
      <alignment horizontal="right" vertical="center"/>
    </xf>
    <xf numFmtId="0" fontId="0" fillId="2" borderId="27" xfId="0" applyFont="1" applyFill="1" applyBorder="1" applyAlignment="1">
      <alignment horizontal="right" vertical="center"/>
    </xf>
    <xf numFmtId="0" fontId="5" fillId="0" borderId="32" xfId="0" applyFont="1" applyBorder="1" applyAlignment="1">
      <alignment horizontal="right" vertical="center"/>
    </xf>
    <xf numFmtId="0" fontId="5" fillId="0" borderId="33" xfId="0" applyFont="1" applyFill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2" fontId="6" fillId="0" borderId="33" xfId="0" applyNumberFormat="1" applyFont="1" applyBorder="1" applyAlignment="1">
      <alignment horizontal="left" vertical="center"/>
    </xf>
    <xf numFmtId="2" fontId="4" fillId="0" borderId="33" xfId="0" applyNumberFormat="1" applyFont="1" applyBorder="1" applyAlignment="1">
      <alignment horizontal="left" vertical="center"/>
    </xf>
    <xf numFmtId="165" fontId="2" fillId="0" borderId="33" xfId="0" applyNumberFormat="1" applyFont="1" applyBorder="1" applyAlignment="1">
      <alignment horizontal="right" vertical="center"/>
    </xf>
    <xf numFmtId="165" fontId="2" fillId="0" borderId="34" xfId="0" applyNumberFormat="1" applyFont="1" applyBorder="1" applyAlignment="1">
      <alignment horizontal="right" vertical="center"/>
    </xf>
    <xf numFmtId="0" fontId="5" fillId="0" borderId="35" xfId="0" applyFont="1" applyBorder="1" applyAlignment="1">
      <alignment horizontal="right" vertical="center"/>
    </xf>
    <xf numFmtId="0" fontId="5" fillId="0" borderId="36" xfId="0" applyFont="1" applyFill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2" fontId="6" fillId="0" borderId="36" xfId="0" applyNumberFormat="1" applyFont="1" applyBorder="1" applyAlignment="1">
      <alignment horizontal="left" vertical="center"/>
    </xf>
    <xf numFmtId="2" fontId="4" fillId="0" borderId="36" xfId="0" applyNumberFormat="1" applyFont="1" applyBorder="1" applyAlignment="1">
      <alignment horizontal="left" vertical="center"/>
    </xf>
    <xf numFmtId="165" fontId="2" fillId="0" borderId="36" xfId="0" applyNumberFormat="1" applyFont="1" applyBorder="1" applyAlignment="1">
      <alignment horizontal="right" vertical="center"/>
    </xf>
    <xf numFmtId="165" fontId="2" fillId="0" borderId="37" xfId="0" applyNumberFormat="1" applyFont="1" applyBorder="1" applyAlignment="1">
      <alignment horizontal="right" vertical="center"/>
    </xf>
    <xf numFmtId="0" fontId="5" fillId="0" borderId="30" xfId="0" applyFont="1" applyBorder="1" applyAlignment="1">
      <alignment horizontal="right" vertical="center"/>
    </xf>
    <xf numFmtId="0" fontId="5" fillId="0" borderId="14" xfId="0" applyFont="1" applyFill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2" fontId="6" fillId="0" borderId="14" xfId="0" applyNumberFormat="1" applyFont="1" applyBorder="1" applyAlignment="1">
      <alignment horizontal="left" vertical="center"/>
    </xf>
    <xf numFmtId="2" fontId="4" fillId="0" borderId="14" xfId="0" applyNumberFormat="1" applyFont="1" applyBorder="1" applyAlignment="1">
      <alignment horizontal="left" vertical="center"/>
    </xf>
    <xf numFmtId="165" fontId="2" fillId="0" borderId="14" xfId="0" applyNumberFormat="1" applyFont="1" applyBorder="1" applyAlignment="1">
      <alignment horizontal="right" vertical="center"/>
    </xf>
    <xf numFmtId="165" fontId="2" fillId="0" borderId="31" xfId="0" applyNumberFormat="1" applyFont="1" applyBorder="1" applyAlignment="1">
      <alignment horizontal="right" vertical="center"/>
    </xf>
    <xf numFmtId="0" fontId="4" fillId="0" borderId="19" xfId="0" applyFont="1" applyFill="1" applyBorder="1" applyAlignment="1">
      <alignment horizontal="right" vertical="center"/>
    </xf>
    <xf numFmtId="0" fontId="4" fillId="0" borderId="38" xfId="0" applyFont="1" applyFill="1" applyBorder="1" applyAlignment="1">
      <alignment horizontal="left" vertical="center"/>
    </xf>
    <xf numFmtId="2" fontId="4" fillId="0" borderId="38" xfId="0" applyNumberFormat="1" applyFont="1" applyFill="1" applyBorder="1" applyAlignment="1">
      <alignment horizontal="left" vertical="center"/>
    </xf>
    <xf numFmtId="165" fontId="4" fillId="0" borderId="38" xfId="0" applyNumberFormat="1" applyFont="1" applyFill="1" applyBorder="1" applyAlignment="1">
      <alignment horizontal="left" vertical="center"/>
    </xf>
    <xf numFmtId="165" fontId="4" fillId="0" borderId="20" xfId="0" applyNumberFormat="1" applyFont="1" applyFill="1" applyBorder="1" applyAlignment="1">
      <alignment horizontal="left" vertical="center"/>
    </xf>
    <xf numFmtId="0" fontId="5" fillId="0" borderId="39" xfId="0" applyFont="1" applyBorder="1" applyAlignment="1">
      <alignment horizontal="right" vertical="center"/>
    </xf>
    <xf numFmtId="0" fontId="6" fillId="0" borderId="40" xfId="0" applyFont="1" applyBorder="1" applyAlignment="1">
      <alignment horizontal="left" vertical="center"/>
    </xf>
    <xf numFmtId="2" fontId="6" fillId="0" borderId="40" xfId="0" applyNumberFormat="1" applyFont="1" applyBorder="1" applyAlignment="1">
      <alignment horizontal="left" vertical="center"/>
    </xf>
    <xf numFmtId="2" fontId="4" fillId="0" borderId="40" xfId="0" applyNumberFormat="1" applyFont="1" applyBorder="1" applyAlignment="1">
      <alignment horizontal="left" vertical="center"/>
    </xf>
    <xf numFmtId="165" fontId="2" fillId="0" borderId="40" xfId="0" applyNumberFormat="1" applyFont="1" applyBorder="1" applyAlignment="1">
      <alignment horizontal="right" vertical="center"/>
    </xf>
    <xf numFmtId="165" fontId="2" fillId="0" borderId="41" xfId="0" applyNumberFormat="1" applyFont="1" applyBorder="1" applyAlignment="1">
      <alignment horizontal="right" vertical="center"/>
    </xf>
    <xf numFmtId="0" fontId="6" fillId="0" borderId="32" xfId="0" applyFont="1" applyFill="1" applyBorder="1" applyAlignment="1">
      <alignment horizontal="right" vertical="center"/>
    </xf>
    <xf numFmtId="0" fontId="6" fillId="0" borderId="33" xfId="0" applyFont="1" applyFill="1" applyBorder="1" applyAlignment="1">
      <alignment horizontal="left" vertical="center"/>
    </xf>
    <xf numFmtId="2" fontId="6" fillId="0" borderId="33" xfId="0" applyNumberFormat="1" applyFont="1" applyFill="1" applyBorder="1" applyAlignment="1">
      <alignment horizontal="left" vertical="center"/>
    </xf>
    <xf numFmtId="2" fontId="3" fillId="0" borderId="33" xfId="0" applyNumberFormat="1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right" vertical="center"/>
    </xf>
    <xf numFmtId="0" fontId="12" fillId="0" borderId="0" xfId="0" applyFont="1" applyFill="1" applyBorder="1"/>
    <xf numFmtId="0" fontId="0" fillId="0" borderId="48" xfId="0" applyFont="1" applyFill="1" applyBorder="1" applyAlignment="1">
      <alignment horizontal="left" vertical="center"/>
    </xf>
    <xf numFmtId="0" fontId="4" fillId="0" borderId="49" xfId="0" applyFont="1" applyFill="1" applyBorder="1" applyAlignment="1">
      <alignment vertical="center"/>
    </xf>
    <xf numFmtId="0" fontId="0" fillId="0" borderId="36" xfId="0" applyFont="1" applyFill="1" applyBorder="1" applyAlignment="1">
      <alignment horizontal="left" vertical="center"/>
    </xf>
    <xf numFmtId="0" fontId="0" fillId="0" borderId="50" xfId="0" applyFont="1" applyFill="1" applyBorder="1" applyAlignment="1">
      <alignment horizontal="left" vertical="center"/>
    </xf>
    <xf numFmtId="166" fontId="0" fillId="0" borderId="50" xfId="0" applyNumberFormat="1" applyFont="1" applyFill="1" applyBorder="1" applyAlignment="1" applyProtection="1">
      <alignment wrapText="1"/>
    </xf>
    <xf numFmtId="0" fontId="0" fillId="0" borderId="21" xfId="0" applyNumberFormat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5" fillId="0" borderId="40" xfId="0" applyFont="1" applyFill="1" applyBorder="1" applyAlignment="1">
      <alignment horizontal="left" vertical="center" wrapText="1"/>
    </xf>
    <xf numFmtId="165" fontId="2" fillId="0" borderId="46" xfId="0" applyNumberFormat="1" applyFont="1" applyFill="1" applyBorder="1" applyAlignment="1">
      <alignment horizontal="center" vertical="center"/>
    </xf>
    <xf numFmtId="165" fontId="2" fillId="0" borderId="47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3" fillId="0" borderId="44" xfId="0" applyNumberFormat="1" applyFont="1" applyFill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42" xfId="0" applyFont="1" applyFill="1" applyBorder="1" applyAlignment="1">
      <alignment horizontal="left" vertical="center"/>
    </xf>
    <xf numFmtId="0" fontId="2" fillId="0" borderId="43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4"/>
  <sheetViews>
    <sheetView tabSelected="1" zoomScaleNormal="100" workbookViewId="0">
      <pane ySplit="8" topLeftCell="A9" activePane="bottomLeft" state="frozen"/>
      <selection pane="bottomLeft" activeCell="G108" sqref="G108"/>
    </sheetView>
  </sheetViews>
  <sheetFormatPr defaultRowHeight="12.75" x14ac:dyDescent="0.2"/>
  <cols>
    <col min="1" max="1" width="1.7109375" style="4" customWidth="1"/>
    <col min="2" max="2" width="6.5703125" style="4" customWidth="1"/>
    <col min="3" max="3" width="40.7109375" style="4" customWidth="1"/>
    <col min="4" max="4" width="5.7109375" style="4" customWidth="1"/>
    <col min="5" max="5" width="7.7109375" style="4" customWidth="1"/>
    <col min="6" max="7" width="11.7109375" style="6" customWidth="1"/>
    <col min="8" max="8" width="16" style="7" customWidth="1"/>
    <col min="9" max="9" width="15.85546875" style="7" customWidth="1"/>
    <col min="10" max="10" width="2.7109375" style="4" customWidth="1"/>
    <col min="11" max="16384" width="9.140625" style="4"/>
  </cols>
  <sheetData>
    <row r="1" spans="2:11" ht="23.25" x14ac:dyDescent="0.2">
      <c r="B1" s="159" t="s">
        <v>34</v>
      </c>
      <c r="C1" s="160"/>
      <c r="D1" s="160"/>
      <c r="E1" s="160"/>
      <c r="F1" s="160"/>
      <c r="G1" s="160"/>
      <c r="H1" s="160"/>
      <c r="I1" s="160"/>
    </row>
    <row r="2" spans="2:11" ht="12" customHeight="1" x14ac:dyDescent="0.2">
      <c r="B2" s="1"/>
      <c r="C2" s="2"/>
      <c r="D2" s="2"/>
      <c r="E2" s="2"/>
      <c r="F2" s="2"/>
      <c r="G2" s="2"/>
      <c r="H2" s="2"/>
      <c r="I2" s="2"/>
    </row>
    <row r="3" spans="2:11" ht="15" customHeight="1" x14ac:dyDescent="0.2">
      <c r="B3" s="39"/>
      <c r="C3" s="38" t="s">
        <v>35</v>
      </c>
      <c r="D3" s="150"/>
      <c r="E3" s="3"/>
      <c r="F3" s="3"/>
      <c r="G3" s="3"/>
      <c r="H3" s="3"/>
      <c r="I3" s="3"/>
      <c r="J3" s="39"/>
      <c r="K3" s="39"/>
    </row>
    <row r="4" spans="2:11" ht="15" customHeight="1" x14ac:dyDescent="0.2">
      <c r="B4" s="39"/>
      <c r="C4" s="38" t="s">
        <v>37</v>
      </c>
      <c r="D4" s="150" t="s">
        <v>83</v>
      </c>
      <c r="E4" s="3"/>
      <c r="F4" s="3"/>
      <c r="G4" s="3"/>
      <c r="H4" s="3"/>
      <c r="I4" s="3"/>
      <c r="J4" s="39"/>
      <c r="K4" s="39"/>
    </row>
    <row r="5" spans="2:11" s="37" customFormat="1" ht="15" customHeight="1" x14ac:dyDescent="0.2">
      <c r="B5" s="39"/>
      <c r="C5" s="38" t="s">
        <v>36</v>
      </c>
      <c r="D5" s="150"/>
      <c r="E5" s="3"/>
      <c r="F5" s="3"/>
      <c r="G5" s="3"/>
      <c r="H5" s="3"/>
      <c r="I5" s="3"/>
      <c r="J5" s="39"/>
      <c r="K5" s="39"/>
    </row>
    <row r="6" spans="2:11" ht="12" customHeight="1" thickBot="1" x14ac:dyDescent="0.25">
      <c r="C6" s="5"/>
    </row>
    <row r="7" spans="2:11" ht="19.5" customHeight="1" x14ac:dyDescent="0.2">
      <c r="B7" s="44" t="s">
        <v>33</v>
      </c>
      <c r="C7" s="45" t="s">
        <v>0</v>
      </c>
      <c r="D7" s="45" t="s">
        <v>1</v>
      </c>
      <c r="E7" s="45" t="s">
        <v>2</v>
      </c>
      <c r="F7" s="46" t="s">
        <v>3</v>
      </c>
      <c r="G7" s="46" t="s">
        <v>3</v>
      </c>
      <c r="H7" s="47" t="s">
        <v>4</v>
      </c>
      <c r="I7" s="48" t="s">
        <v>5</v>
      </c>
    </row>
    <row r="8" spans="2:11" ht="16.5" thickBot="1" x14ac:dyDescent="0.25">
      <c r="B8" s="49" t="s">
        <v>6</v>
      </c>
      <c r="C8" s="50"/>
      <c r="D8" s="50"/>
      <c r="E8" s="50"/>
      <c r="F8" s="51" t="s">
        <v>7</v>
      </c>
      <c r="G8" s="51" t="s">
        <v>8</v>
      </c>
      <c r="H8" s="52"/>
      <c r="I8" s="53"/>
    </row>
    <row r="9" spans="2:11" ht="14.25" x14ac:dyDescent="0.2">
      <c r="B9" s="75"/>
      <c r="C9" s="156" t="s">
        <v>32</v>
      </c>
      <c r="D9" s="156"/>
      <c r="E9" s="156"/>
      <c r="F9" s="156"/>
      <c r="G9" s="156"/>
      <c r="H9" s="156"/>
      <c r="I9" s="76"/>
    </row>
    <row r="10" spans="2:11" ht="14.25" x14ac:dyDescent="0.2">
      <c r="B10" s="77"/>
      <c r="C10" s="157"/>
      <c r="D10" s="157"/>
      <c r="E10" s="157"/>
      <c r="F10" s="157"/>
      <c r="G10" s="157"/>
      <c r="H10" s="157"/>
      <c r="I10" s="78"/>
    </row>
    <row r="11" spans="2:11" ht="15" thickBot="1" x14ac:dyDescent="0.25">
      <c r="B11" s="79"/>
      <c r="C11" s="158"/>
      <c r="D11" s="158"/>
      <c r="E11" s="158"/>
      <c r="F11" s="158"/>
      <c r="G11" s="158"/>
      <c r="H11" s="158"/>
      <c r="I11" s="80"/>
    </row>
    <row r="12" spans="2:11" s="8" customFormat="1" ht="36" x14ac:dyDescent="0.2">
      <c r="B12" s="131" t="s">
        <v>9</v>
      </c>
      <c r="C12" s="151" t="s">
        <v>56</v>
      </c>
      <c r="D12" s="132"/>
      <c r="E12" s="132"/>
      <c r="F12" s="133"/>
      <c r="G12" s="134"/>
      <c r="H12" s="135"/>
      <c r="I12" s="136"/>
    </row>
    <row r="13" spans="2:11" s="8" customFormat="1" ht="18" x14ac:dyDescent="0.2">
      <c r="B13" s="81"/>
      <c r="C13" s="15"/>
      <c r="D13" s="9"/>
      <c r="E13" s="9"/>
      <c r="F13" s="10"/>
      <c r="G13" s="11"/>
      <c r="H13" s="12"/>
      <c r="I13" s="82"/>
    </row>
    <row r="14" spans="2:11" s="8" customFormat="1" ht="18" x14ac:dyDescent="0.2">
      <c r="B14" s="81" t="s">
        <v>10</v>
      </c>
      <c r="C14" s="15" t="s">
        <v>50</v>
      </c>
      <c r="D14" s="9"/>
      <c r="E14" s="9"/>
      <c r="F14" s="10"/>
      <c r="G14" s="11"/>
      <c r="H14" s="13"/>
      <c r="I14" s="82"/>
    </row>
    <row r="15" spans="2:11" s="8" customFormat="1" ht="18" x14ac:dyDescent="0.2">
      <c r="B15" s="81"/>
      <c r="C15" s="15"/>
      <c r="D15" s="9"/>
      <c r="E15" s="9"/>
      <c r="F15" s="10"/>
      <c r="G15" s="11"/>
      <c r="H15" s="13"/>
      <c r="I15" s="83"/>
    </row>
    <row r="16" spans="2:11" s="8" customFormat="1" ht="18" x14ac:dyDescent="0.2">
      <c r="B16" s="81" t="s">
        <v>11</v>
      </c>
      <c r="C16" s="15" t="s">
        <v>57</v>
      </c>
      <c r="D16" s="9"/>
      <c r="E16" s="9"/>
      <c r="F16" s="10"/>
      <c r="G16" s="11"/>
      <c r="H16" s="13"/>
      <c r="I16" s="82"/>
    </row>
    <row r="17" spans="2:9" s="8" customFormat="1" ht="18" x14ac:dyDescent="0.2">
      <c r="B17" s="81"/>
      <c r="C17" s="15"/>
      <c r="D17" s="9"/>
      <c r="E17" s="9"/>
      <c r="F17" s="10"/>
      <c r="G17" s="11"/>
      <c r="H17" s="14"/>
      <c r="I17" s="82"/>
    </row>
    <row r="18" spans="2:9" s="8" customFormat="1" ht="18" x14ac:dyDescent="0.2">
      <c r="B18" s="81" t="s">
        <v>12</v>
      </c>
      <c r="C18" s="15" t="s">
        <v>50</v>
      </c>
      <c r="D18" s="9"/>
      <c r="E18" s="9"/>
      <c r="F18" s="10"/>
      <c r="G18" s="11"/>
      <c r="H18" s="13"/>
      <c r="I18" s="82"/>
    </row>
    <row r="19" spans="2:9" s="8" customFormat="1" ht="18" x14ac:dyDescent="0.2">
      <c r="B19" s="81"/>
      <c r="C19" s="15"/>
      <c r="D19" s="9"/>
      <c r="E19" s="9"/>
      <c r="F19" s="10"/>
      <c r="G19" s="11"/>
      <c r="H19" s="13"/>
      <c r="I19" s="83"/>
    </row>
    <row r="20" spans="2:9" s="8" customFormat="1" ht="18" x14ac:dyDescent="0.2">
      <c r="B20" s="81" t="s">
        <v>13</v>
      </c>
      <c r="C20" s="15" t="s">
        <v>50</v>
      </c>
      <c r="D20" s="9"/>
      <c r="E20" s="9"/>
      <c r="F20" s="10"/>
      <c r="G20" s="11"/>
      <c r="H20" s="13"/>
      <c r="I20" s="82"/>
    </row>
    <row r="21" spans="2:9" s="8" customFormat="1" ht="18" x14ac:dyDescent="0.2">
      <c r="B21" s="81"/>
      <c r="C21" s="15"/>
      <c r="D21" s="9"/>
      <c r="E21" s="9"/>
      <c r="F21" s="10"/>
      <c r="G21" s="11"/>
      <c r="H21" s="13"/>
      <c r="I21" s="82"/>
    </row>
    <row r="22" spans="2:9" s="8" customFormat="1" ht="18" x14ac:dyDescent="0.2">
      <c r="B22" s="81" t="s">
        <v>14</v>
      </c>
      <c r="C22" s="15" t="s">
        <v>58</v>
      </c>
      <c r="D22" s="9"/>
      <c r="E22" s="9"/>
      <c r="F22" s="10"/>
      <c r="G22" s="11"/>
      <c r="H22" s="13"/>
      <c r="I22" s="82"/>
    </row>
    <row r="23" spans="2:9" s="8" customFormat="1" ht="18" x14ac:dyDescent="0.2">
      <c r="B23" s="81"/>
      <c r="C23" s="15" t="s">
        <v>59</v>
      </c>
      <c r="D23" s="9"/>
      <c r="E23" s="9"/>
      <c r="F23" s="10"/>
      <c r="G23" s="11"/>
      <c r="H23" s="13"/>
      <c r="I23" s="82"/>
    </row>
    <row r="24" spans="2:9" s="8" customFormat="1" ht="18" x14ac:dyDescent="0.2">
      <c r="B24" s="81" t="s">
        <v>15</v>
      </c>
      <c r="C24" s="15" t="s">
        <v>58</v>
      </c>
      <c r="D24" s="9"/>
      <c r="E24" s="9"/>
      <c r="F24" s="10"/>
      <c r="G24" s="11"/>
      <c r="H24" s="13"/>
      <c r="I24" s="82"/>
    </row>
    <row r="25" spans="2:9" s="8" customFormat="1" ht="18" x14ac:dyDescent="0.2">
      <c r="B25" s="81"/>
      <c r="C25" s="15" t="s">
        <v>60</v>
      </c>
      <c r="D25" s="9"/>
      <c r="E25" s="9"/>
      <c r="F25" s="10"/>
      <c r="G25" s="11"/>
      <c r="H25" s="13"/>
      <c r="I25" s="82"/>
    </row>
    <row r="26" spans="2:9" s="8" customFormat="1" ht="18" x14ac:dyDescent="0.2">
      <c r="B26" s="81" t="s">
        <v>16</v>
      </c>
      <c r="C26" s="15" t="s">
        <v>50</v>
      </c>
      <c r="D26" s="9"/>
      <c r="E26" s="9"/>
      <c r="F26" s="10"/>
      <c r="G26" s="11"/>
      <c r="H26" s="13"/>
      <c r="I26" s="82"/>
    </row>
    <row r="27" spans="2:9" s="8" customFormat="1" ht="18" x14ac:dyDescent="0.2">
      <c r="B27" s="81"/>
      <c r="C27" s="15"/>
      <c r="D27" s="9"/>
      <c r="E27" s="9"/>
      <c r="F27" s="10"/>
      <c r="G27" s="11"/>
      <c r="H27" s="13"/>
      <c r="I27" s="82"/>
    </row>
    <row r="28" spans="2:9" s="8" customFormat="1" ht="18" x14ac:dyDescent="0.2">
      <c r="B28" s="81" t="s">
        <v>18</v>
      </c>
      <c r="C28" s="15" t="s">
        <v>50</v>
      </c>
      <c r="D28" s="9"/>
      <c r="E28" s="9"/>
      <c r="F28" s="10"/>
      <c r="G28" s="11"/>
      <c r="H28" s="13"/>
      <c r="I28" s="82"/>
    </row>
    <row r="29" spans="2:9" s="8" customFormat="1" ht="18" x14ac:dyDescent="0.2">
      <c r="B29" s="81"/>
      <c r="C29" s="15"/>
      <c r="D29" s="9"/>
      <c r="E29" s="9"/>
      <c r="F29" s="10"/>
      <c r="G29" s="11"/>
      <c r="H29" s="13"/>
      <c r="I29" s="82"/>
    </row>
    <row r="30" spans="2:9" s="8" customFormat="1" ht="18" x14ac:dyDescent="0.2">
      <c r="B30" s="112" t="s">
        <v>19</v>
      </c>
      <c r="C30" s="113" t="s">
        <v>49</v>
      </c>
      <c r="D30" s="114"/>
      <c r="E30" s="114"/>
      <c r="F30" s="115"/>
      <c r="G30" s="116"/>
      <c r="H30" s="117"/>
      <c r="I30" s="118"/>
    </row>
    <row r="31" spans="2:9" s="8" customFormat="1" ht="18.75" thickBot="1" x14ac:dyDescent="0.25">
      <c r="B31" s="105"/>
      <c r="C31" s="106"/>
      <c r="D31" s="107"/>
      <c r="E31" s="107"/>
      <c r="F31" s="108"/>
      <c r="G31" s="109"/>
      <c r="H31" s="110"/>
      <c r="I31" s="111"/>
    </row>
    <row r="32" spans="2:9" s="8" customFormat="1" ht="18.75" thickBot="1" x14ac:dyDescent="0.25">
      <c r="B32" s="119"/>
      <c r="C32" s="120"/>
      <c r="D32" s="121"/>
      <c r="E32" s="121"/>
      <c r="F32" s="122"/>
      <c r="G32" s="123"/>
      <c r="H32" s="124"/>
      <c r="I32" s="125"/>
    </row>
    <row r="33" spans="2:10" s="17" customFormat="1" ht="20.45" customHeight="1" x14ac:dyDescent="0.2">
      <c r="B33" s="84" t="s">
        <v>19</v>
      </c>
      <c r="C33" s="40" t="s">
        <v>20</v>
      </c>
      <c r="D33" s="40"/>
      <c r="E33" s="40"/>
      <c r="F33" s="41"/>
      <c r="G33" s="42"/>
      <c r="H33" s="43"/>
      <c r="I33" s="85"/>
      <c r="J33" s="16"/>
    </row>
    <row r="34" spans="2:10" s="17" customFormat="1" ht="18" customHeight="1" thickBot="1" x14ac:dyDescent="0.25">
      <c r="B34" s="137"/>
      <c r="C34" s="141" t="s">
        <v>55</v>
      </c>
      <c r="D34" s="138"/>
      <c r="E34" s="138"/>
      <c r="F34" s="139"/>
      <c r="G34" s="140"/>
      <c r="H34" s="152"/>
      <c r="I34" s="153"/>
    </row>
    <row r="35" spans="2:10" ht="15" thickBot="1" x14ac:dyDescent="0.25">
      <c r="B35" s="126"/>
      <c r="C35" s="127"/>
      <c r="D35" s="127"/>
      <c r="E35" s="127"/>
      <c r="F35" s="128"/>
      <c r="G35" s="128"/>
      <c r="H35" s="129"/>
      <c r="I35" s="130"/>
    </row>
    <row r="36" spans="2:10" ht="15" x14ac:dyDescent="0.2">
      <c r="B36" s="86"/>
      <c r="C36" s="65" t="str">
        <f>C12</f>
        <v>SO01.5 NN prípojka a elektroinštalácia</v>
      </c>
      <c r="D36" s="18"/>
      <c r="E36" s="18"/>
      <c r="F36" s="66"/>
      <c r="G36" s="66"/>
      <c r="H36" s="67"/>
      <c r="I36" s="87"/>
    </row>
    <row r="37" spans="2:10" x14ac:dyDescent="0.2">
      <c r="B37" s="148">
        <v>1</v>
      </c>
      <c r="C37" s="20" t="s">
        <v>39</v>
      </c>
      <c r="D37" s="20" t="s">
        <v>22</v>
      </c>
      <c r="E37" s="21">
        <v>1</v>
      </c>
      <c r="F37" s="23"/>
      <c r="G37" s="23"/>
      <c r="H37" s="23"/>
      <c r="I37" s="88"/>
    </row>
    <row r="38" spans="2:10" x14ac:dyDescent="0.2">
      <c r="B38" s="148">
        <v>2</v>
      </c>
      <c r="C38" s="20" t="s">
        <v>62</v>
      </c>
      <c r="D38" s="20" t="s">
        <v>22</v>
      </c>
      <c r="E38" s="21">
        <v>3</v>
      </c>
      <c r="F38" s="23"/>
      <c r="G38" s="23"/>
      <c r="H38" s="23"/>
      <c r="I38" s="88"/>
    </row>
    <row r="39" spans="2:10" s="24" customFormat="1" x14ac:dyDescent="0.2">
      <c r="B39" s="148">
        <v>3</v>
      </c>
      <c r="C39" s="20" t="s">
        <v>23</v>
      </c>
      <c r="D39" s="20" t="s">
        <v>22</v>
      </c>
      <c r="E39" s="21">
        <v>9</v>
      </c>
      <c r="F39" s="23"/>
      <c r="G39" s="23"/>
      <c r="H39" s="23"/>
      <c r="I39" s="88"/>
    </row>
    <row r="40" spans="2:10" s="24" customFormat="1" ht="25.5" x14ac:dyDescent="0.2">
      <c r="B40" s="148">
        <v>4</v>
      </c>
      <c r="C40" s="60" t="s">
        <v>40</v>
      </c>
      <c r="D40" s="20" t="s">
        <v>22</v>
      </c>
      <c r="E40" s="21">
        <v>1</v>
      </c>
      <c r="F40" s="23"/>
      <c r="G40" s="23"/>
      <c r="H40" s="23"/>
      <c r="I40" s="88"/>
    </row>
    <row r="41" spans="2:10" s="24" customFormat="1" x14ac:dyDescent="0.2">
      <c r="B41" s="148">
        <v>5</v>
      </c>
      <c r="C41" s="20" t="s">
        <v>25</v>
      </c>
      <c r="D41" s="20" t="s">
        <v>24</v>
      </c>
      <c r="E41" s="21">
        <v>46</v>
      </c>
      <c r="F41" s="23"/>
      <c r="G41" s="23"/>
      <c r="H41" s="23"/>
      <c r="I41" s="88"/>
    </row>
    <row r="42" spans="2:10" s="24" customFormat="1" x14ac:dyDescent="0.2">
      <c r="B42" s="148">
        <v>6</v>
      </c>
      <c r="C42" s="20" t="s">
        <v>26</v>
      </c>
      <c r="D42" s="20" t="s">
        <v>24</v>
      </c>
      <c r="E42" s="21">
        <v>55</v>
      </c>
      <c r="F42" s="23"/>
      <c r="G42" s="23"/>
      <c r="H42" s="23"/>
      <c r="I42" s="88"/>
    </row>
    <row r="43" spans="2:10" s="24" customFormat="1" x14ac:dyDescent="0.2">
      <c r="B43" s="148">
        <v>7</v>
      </c>
      <c r="C43" s="25" t="s">
        <v>27</v>
      </c>
      <c r="D43" s="25" t="s">
        <v>24</v>
      </c>
      <c r="E43" s="21">
        <v>9</v>
      </c>
      <c r="F43" s="23"/>
      <c r="G43" s="23"/>
      <c r="H43" s="23"/>
      <c r="I43" s="88"/>
    </row>
    <row r="44" spans="2:10" s="24" customFormat="1" x14ac:dyDescent="0.2">
      <c r="B44" s="148">
        <v>8</v>
      </c>
      <c r="C44" s="25" t="s">
        <v>28</v>
      </c>
      <c r="D44" s="25" t="s">
        <v>24</v>
      </c>
      <c r="E44" s="21">
        <v>75</v>
      </c>
      <c r="F44" s="23"/>
      <c r="G44" s="23"/>
      <c r="H44" s="23"/>
      <c r="I44" s="88"/>
    </row>
    <row r="45" spans="2:10" s="24" customFormat="1" x14ac:dyDescent="0.2">
      <c r="B45" s="148">
        <v>9</v>
      </c>
      <c r="C45" s="25" t="s">
        <v>68</v>
      </c>
      <c r="D45" s="25" t="s">
        <v>24</v>
      </c>
      <c r="E45" s="21">
        <v>20</v>
      </c>
      <c r="F45" s="23"/>
      <c r="G45" s="23"/>
      <c r="H45" s="23"/>
      <c r="I45" s="88"/>
    </row>
    <row r="46" spans="2:10" s="24" customFormat="1" x14ac:dyDescent="0.2">
      <c r="B46" s="148">
        <v>10</v>
      </c>
      <c r="C46" s="25" t="s">
        <v>69</v>
      </c>
      <c r="D46" s="25" t="s">
        <v>24</v>
      </c>
      <c r="E46" s="21">
        <v>5</v>
      </c>
      <c r="F46" s="23"/>
      <c r="G46" s="23"/>
      <c r="H46" s="23"/>
      <c r="I46" s="88"/>
    </row>
    <row r="47" spans="2:10" s="24" customFormat="1" x14ac:dyDescent="0.2">
      <c r="B47" s="148">
        <v>11</v>
      </c>
      <c r="C47" s="25" t="s">
        <v>70</v>
      </c>
      <c r="D47" s="25" t="s">
        <v>22</v>
      </c>
      <c r="E47" s="21">
        <v>1</v>
      </c>
      <c r="F47" s="23"/>
      <c r="G47" s="23"/>
      <c r="H47" s="23"/>
      <c r="I47" s="88"/>
    </row>
    <row r="48" spans="2:10" s="24" customFormat="1" x14ac:dyDescent="0.2">
      <c r="B48" s="148">
        <v>12</v>
      </c>
      <c r="C48" s="25" t="s">
        <v>63</v>
      </c>
      <c r="D48" s="25" t="s">
        <v>24</v>
      </c>
      <c r="E48" s="21">
        <v>6</v>
      </c>
      <c r="F48" s="23"/>
      <c r="G48" s="23"/>
      <c r="H48" s="23"/>
      <c r="I48" s="88"/>
    </row>
    <row r="49" spans="2:9" s="24" customFormat="1" x14ac:dyDescent="0.2">
      <c r="B49" s="148">
        <v>13</v>
      </c>
      <c r="C49" s="59" t="s">
        <v>73</v>
      </c>
      <c r="D49" s="20" t="s">
        <v>22</v>
      </c>
      <c r="E49" s="21">
        <v>1</v>
      </c>
      <c r="F49" s="23"/>
      <c r="G49" s="23"/>
      <c r="H49" s="23"/>
      <c r="I49" s="88"/>
    </row>
    <row r="50" spans="2:9" s="24" customFormat="1" x14ac:dyDescent="0.2">
      <c r="B50" s="148">
        <v>14</v>
      </c>
      <c r="C50" s="59" t="s">
        <v>72</v>
      </c>
      <c r="D50" s="20" t="s">
        <v>22</v>
      </c>
      <c r="E50" s="21">
        <v>1</v>
      </c>
      <c r="F50" s="23"/>
      <c r="G50" s="23"/>
      <c r="H50" s="23"/>
      <c r="I50" s="88"/>
    </row>
    <row r="51" spans="2:9" s="24" customFormat="1" x14ac:dyDescent="0.2">
      <c r="B51" s="148">
        <v>15</v>
      </c>
      <c r="C51" s="59" t="s">
        <v>74</v>
      </c>
      <c r="D51" s="20" t="s">
        <v>22</v>
      </c>
      <c r="E51" s="21">
        <v>1</v>
      </c>
      <c r="F51" s="23"/>
      <c r="G51" s="23"/>
      <c r="H51" s="23"/>
      <c r="I51" s="88"/>
    </row>
    <row r="52" spans="2:9" s="24" customFormat="1" x14ac:dyDescent="0.2">
      <c r="B52" s="148">
        <v>16</v>
      </c>
      <c r="C52" s="59" t="s">
        <v>75</v>
      </c>
      <c r="D52" s="20" t="s">
        <v>22</v>
      </c>
      <c r="E52" s="21">
        <v>2</v>
      </c>
      <c r="F52" s="23"/>
      <c r="G52" s="23"/>
      <c r="H52" s="23"/>
      <c r="I52" s="88"/>
    </row>
    <row r="53" spans="2:9" s="24" customFormat="1" x14ac:dyDescent="0.2">
      <c r="B53" s="148">
        <v>17</v>
      </c>
      <c r="C53" s="25" t="s">
        <v>71</v>
      </c>
      <c r="D53" s="20" t="s">
        <v>22</v>
      </c>
      <c r="E53" s="21">
        <v>7</v>
      </c>
      <c r="F53" s="23"/>
      <c r="G53" s="23"/>
      <c r="H53" s="23"/>
      <c r="I53" s="88"/>
    </row>
    <row r="54" spans="2:9" s="24" customFormat="1" x14ac:dyDescent="0.2">
      <c r="B54" s="148">
        <v>18</v>
      </c>
      <c r="C54" s="25" t="s">
        <v>76</v>
      </c>
      <c r="D54" s="20" t="s">
        <v>22</v>
      </c>
      <c r="E54" s="21">
        <v>2</v>
      </c>
      <c r="F54" s="23"/>
      <c r="G54" s="23"/>
      <c r="H54" s="23"/>
      <c r="I54" s="88"/>
    </row>
    <row r="55" spans="2:9" s="24" customFormat="1" x14ac:dyDescent="0.2">
      <c r="B55" s="148">
        <v>19</v>
      </c>
      <c r="C55" s="25" t="s">
        <v>77</v>
      </c>
      <c r="D55" s="20" t="s">
        <v>22</v>
      </c>
      <c r="E55" s="21">
        <v>1</v>
      </c>
      <c r="F55" s="23"/>
      <c r="G55" s="23"/>
      <c r="H55" s="23"/>
      <c r="I55" s="88"/>
    </row>
    <row r="56" spans="2:9" s="24" customFormat="1" x14ac:dyDescent="0.2">
      <c r="B56" s="148">
        <v>20</v>
      </c>
      <c r="C56" s="25" t="s">
        <v>78</v>
      </c>
      <c r="D56" s="20" t="s">
        <v>22</v>
      </c>
      <c r="E56" s="21">
        <v>2</v>
      </c>
      <c r="F56" s="23"/>
      <c r="G56" s="23"/>
      <c r="H56" s="23"/>
      <c r="I56" s="88"/>
    </row>
    <row r="57" spans="2:9" s="24" customFormat="1" x14ac:dyDescent="0.2">
      <c r="B57" s="148">
        <v>21</v>
      </c>
      <c r="C57" s="25" t="s">
        <v>84</v>
      </c>
      <c r="D57" s="20" t="s">
        <v>22</v>
      </c>
      <c r="E57" s="21">
        <v>1</v>
      </c>
      <c r="F57" s="23"/>
      <c r="G57" s="23"/>
      <c r="H57" s="23"/>
      <c r="I57" s="88"/>
    </row>
    <row r="58" spans="2:9" s="24" customFormat="1" x14ac:dyDescent="0.2">
      <c r="B58" s="148">
        <v>22</v>
      </c>
      <c r="C58" s="59" t="s">
        <v>82</v>
      </c>
      <c r="D58" s="20" t="s">
        <v>22</v>
      </c>
      <c r="E58" s="21">
        <v>1</v>
      </c>
      <c r="F58" s="23"/>
      <c r="G58" s="23"/>
      <c r="H58" s="23"/>
      <c r="I58" s="88"/>
    </row>
    <row r="59" spans="2:9" s="24" customFormat="1" x14ac:dyDescent="0.2">
      <c r="B59" s="148">
        <v>23</v>
      </c>
      <c r="C59" s="59" t="s">
        <v>61</v>
      </c>
      <c r="D59" s="20" t="s">
        <v>22</v>
      </c>
      <c r="E59" s="21">
        <v>1</v>
      </c>
      <c r="F59" s="23"/>
      <c r="G59" s="23"/>
      <c r="H59" s="23"/>
      <c r="I59" s="88"/>
    </row>
    <row r="60" spans="2:9" s="24" customFormat="1" x14ac:dyDescent="0.2">
      <c r="B60" s="148">
        <v>24</v>
      </c>
      <c r="C60" s="25" t="s">
        <v>44</v>
      </c>
      <c r="D60" s="20" t="s">
        <v>46</v>
      </c>
      <c r="E60" s="21">
        <v>12</v>
      </c>
      <c r="F60" s="23"/>
      <c r="G60" s="23"/>
      <c r="H60" s="29"/>
      <c r="I60" s="89"/>
    </row>
    <row r="61" spans="2:9" s="24" customFormat="1" x14ac:dyDescent="0.2">
      <c r="B61" s="148">
        <v>25</v>
      </c>
      <c r="C61" s="25" t="s">
        <v>45</v>
      </c>
      <c r="D61" s="20" t="s">
        <v>24</v>
      </c>
      <c r="E61" s="21">
        <v>60</v>
      </c>
      <c r="F61" s="23"/>
      <c r="G61" s="23"/>
      <c r="H61" s="29"/>
      <c r="I61" s="89"/>
    </row>
    <row r="62" spans="2:9" s="24" customFormat="1" x14ac:dyDescent="0.2">
      <c r="B62" s="148">
        <v>26</v>
      </c>
      <c r="C62" s="25" t="s">
        <v>85</v>
      </c>
      <c r="D62" s="20" t="s">
        <v>24</v>
      </c>
      <c r="E62" s="21">
        <v>65</v>
      </c>
      <c r="F62" s="23"/>
      <c r="G62" s="23"/>
      <c r="H62" s="29"/>
      <c r="I62" s="89"/>
    </row>
    <row r="63" spans="2:9" s="24" customFormat="1" ht="25.5" x14ac:dyDescent="0.2">
      <c r="B63" s="148">
        <v>27</v>
      </c>
      <c r="C63" s="59" t="s">
        <v>43</v>
      </c>
      <c r="D63" s="28" t="s">
        <v>24</v>
      </c>
      <c r="E63" s="25">
        <v>60</v>
      </c>
      <c r="F63" s="23"/>
      <c r="G63" s="23"/>
      <c r="H63" s="29"/>
      <c r="I63" s="89"/>
    </row>
    <row r="64" spans="2:9" ht="25.5" x14ac:dyDescent="0.2">
      <c r="B64" s="148">
        <v>28</v>
      </c>
      <c r="C64" s="59" t="s">
        <v>42</v>
      </c>
      <c r="D64" s="28" t="s">
        <v>24</v>
      </c>
      <c r="E64" s="25">
        <v>60</v>
      </c>
      <c r="F64" s="23"/>
      <c r="G64" s="23"/>
      <c r="H64" s="29"/>
      <c r="I64" s="89"/>
    </row>
    <row r="65" spans="2:9" x14ac:dyDescent="0.2">
      <c r="B65" s="90"/>
      <c r="C65" s="25"/>
      <c r="D65" s="20"/>
      <c r="E65" s="21"/>
      <c r="F65" s="23"/>
      <c r="G65" s="23"/>
      <c r="H65" s="23"/>
      <c r="I65" s="88"/>
    </row>
    <row r="66" spans="2:9" s="27" customFormat="1" x14ac:dyDescent="0.2">
      <c r="B66" s="90"/>
      <c r="C66" s="25" t="s">
        <v>29</v>
      </c>
      <c r="D66" s="25"/>
      <c r="E66" s="21"/>
      <c r="F66" s="22"/>
      <c r="G66" s="22"/>
      <c r="H66" s="26"/>
      <c r="I66" s="88"/>
    </row>
    <row r="67" spans="2:9" s="24" customFormat="1" ht="13.5" thickBot="1" x14ac:dyDescent="0.25">
      <c r="B67" s="91"/>
      <c r="C67" s="54" t="s">
        <v>17</v>
      </c>
      <c r="D67" s="54"/>
      <c r="E67" s="55"/>
      <c r="F67" s="56"/>
      <c r="G67" s="56"/>
      <c r="H67" s="57"/>
      <c r="I67" s="92"/>
    </row>
    <row r="68" spans="2:9" s="24" customFormat="1" ht="17.25" thickTop="1" thickBot="1" x14ac:dyDescent="0.25">
      <c r="B68" s="93"/>
      <c r="C68" s="64" t="str">
        <f>C12</f>
        <v>SO01.5 NN prípojka a elektroinštalácia</v>
      </c>
      <c r="D68" s="161" t="s">
        <v>48</v>
      </c>
      <c r="E68" s="162"/>
      <c r="F68" s="58"/>
      <c r="G68" s="58"/>
      <c r="H68" s="154">
        <f>H66+I67</f>
        <v>0</v>
      </c>
      <c r="I68" s="155"/>
    </row>
    <row r="69" spans="2:9" s="24" customFormat="1" ht="16.5" thickBot="1" x14ac:dyDescent="0.25">
      <c r="B69" s="94"/>
      <c r="C69" s="68"/>
      <c r="D69" s="69"/>
      <c r="E69" s="69"/>
      <c r="F69" s="70"/>
      <c r="G69" s="70"/>
      <c r="H69" s="71"/>
      <c r="I69" s="95"/>
    </row>
    <row r="70" spans="2:9" s="24" customFormat="1" ht="15" x14ac:dyDescent="0.2">
      <c r="B70" s="86"/>
      <c r="C70" s="30" t="str">
        <f>C16</f>
        <v>SO01.6 Slaboprúdové rozvody</v>
      </c>
      <c r="D70" s="31"/>
      <c r="E70" s="31"/>
      <c r="F70" s="32"/>
      <c r="G70" s="32"/>
      <c r="H70" s="33"/>
      <c r="I70" s="96"/>
    </row>
    <row r="71" spans="2:9" s="24" customFormat="1" x14ac:dyDescent="0.2">
      <c r="B71" s="148">
        <v>1</v>
      </c>
      <c r="C71" s="145" t="s">
        <v>23</v>
      </c>
      <c r="D71" s="20" t="s">
        <v>22</v>
      </c>
      <c r="E71" s="21">
        <v>1</v>
      </c>
      <c r="F71" s="23"/>
      <c r="G71" s="23"/>
      <c r="H71" s="23"/>
      <c r="I71" s="88"/>
    </row>
    <row r="72" spans="2:9" s="24" customFormat="1" x14ac:dyDescent="0.2">
      <c r="B72" s="148">
        <v>2</v>
      </c>
      <c r="C72" s="146" t="s">
        <v>79</v>
      </c>
      <c r="D72" s="143" t="s">
        <v>22</v>
      </c>
      <c r="E72" s="21">
        <v>1</v>
      </c>
      <c r="F72" s="23"/>
      <c r="G72" s="23"/>
      <c r="H72" s="23"/>
      <c r="I72" s="88"/>
    </row>
    <row r="73" spans="2:9" s="24" customFormat="1" x14ac:dyDescent="0.2">
      <c r="B73" s="148">
        <v>3</v>
      </c>
      <c r="C73" s="146" t="s">
        <v>25</v>
      </c>
      <c r="D73" s="143" t="s">
        <v>24</v>
      </c>
      <c r="E73" s="21">
        <v>18</v>
      </c>
      <c r="F73" s="23"/>
      <c r="G73" s="23"/>
      <c r="H73" s="23"/>
      <c r="I73" s="88"/>
    </row>
    <row r="74" spans="2:9" s="24" customFormat="1" ht="14.25" x14ac:dyDescent="0.2">
      <c r="B74" s="148">
        <v>4</v>
      </c>
      <c r="C74" s="147" t="s">
        <v>80</v>
      </c>
      <c r="D74" s="144" t="s">
        <v>24</v>
      </c>
      <c r="E74" s="21">
        <v>53</v>
      </c>
      <c r="F74" s="23"/>
      <c r="G74" s="23"/>
      <c r="H74" s="23"/>
      <c r="I74" s="88"/>
    </row>
    <row r="75" spans="2:9" s="24" customFormat="1" ht="14.25" x14ac:dyDescent="0.2">
      <c r="B75" s="148">
        <v>5</v>
      </c>
      <c r="C75" s="147" t="s">
        <v>81</v>
      </c>
      <c r="D75" s="144" t="s">
        <v>24</v>
      </c>
      <c r="E75" s="21">
        <v>27</v>
      </c>
      <c r="F75" s="23"/>
      <c r="G75" s="23"/>
      <c r="H75" s="23"/>
      <c r="I75" s="88"/>
    </row>
    <row r="76" spans="2:9" x14ac:dyDescent="0.2">
      <c r="B76" s="148">
        <v>6</v>
      </c>
      <c r="C76" s="142" t="s">
        <v>47</v>
      </c>
      <c r="D76" s="25" t="s">
        <v>24</v>
      </c>
      <c r="E76" s="25">
        <v>70</v>
      </c>
      <c r="F76" s="23"/>
      <c r="G76" s="23"/>
      <c r="H76" s="23"/>
      <c r="I76" s="88"/>
    </row>
    <row r="77" spans="2:9" s="24" customFormat="1" x14ac:dyDescent="0.2">
      <c r="B77" s="90"/>
      <c r="C77" s="25"/>
      <c r="D77" s="25"/>
      <c r="E77" s="25"/>
      <c r="F77" s="22"/>
      <c r="G77" s="22"/>
      <c r="H77" s="26"/>
      <c r="I77" s="97"/>
    </row>
    <row r="78" spans="2:9" s="24" customFormat="1" x14ac:dyDescent="0.2">
      <c r="B78" s="90"/>
      <c r="C78" s="25" t="s">
        <v>29</v>
      </c>
      <c r="D78" s="25"/>
      <c r="E78" s="25"/>
      <c r="F78" s="34"/>
      <c r="G78" s="34"/>
      <c r="H78" s="35">
        <f>SUM(H71:H77)</f>
        <v>0</v>
      </c>
      <c r="I78" s="98"/>
    </row>
    <row r="79" spans="2:9" s="24" customFormat="1" ht="13.5" thickBot="1" x14ac:dyDescent="0.25">
      <c r="B79" s="91"/>
      <c r="C79" s="54" t="s">
        <v>17</v>
      </c>
      <c r="D79" s="54"/>
      <c r="E79" s="54"/>
      <c r="F79" s="61"/>
      <c r="G79" s="61"/>
      <c r="H79" s="62"/>
      <c r="I79" s="99">
        <f>SUM(I71:I78)</f>
        <v>0</v>
      </c>
    </row>
    <row r="80" spans="2:9" s="24" customFormat="1" ht="17.25" thickTop="1" thickBot="1" x14ac:dyDescent="0.25">
      <c r="B80" s="93"/>
      <c r="C80" s="64" t="str">
        <f>C16</f>
        <v>SO01.6 Slaboprúdové rozvody</v>
      </c>
      <c r="D80" s="161" t="s">
        <v>48</v>
      </c>
      <c r="E80" s="162"/>
      <c r="F80" s="63"/>
      <c r="G80" s="63"/>
      <c r="H80" s="154">
        <f>H78+I79</f>
        <v>0</v>
      </c>
      <c r="I80" s="155"/>
    </row>
    <row r="81" spans="2:9" s="24" customFormat="1" ht="16.5" thickBot="1" x14ac:dyDescent="0.25">
      <c r="B81" s="94"/>
      <c r="C81" s="68"/>
      <c r="D81" s="69"/>
      <c r="E81" s="69"/>
      <c r="F81" s="72"/>
      <c r="G81" s="72"/>
      <c r="H81" s="71"/>
      <c r="I81" s="100"/>
    </row>
    <row r="82" spans="2:9" ht="15" x14ac:dyDescent="0.2">
      <c r="B82" s="86"/>
      <c r="C82" s="30" t="str">
        <f>C22</f>
        <v>SO07 Osvetlenie ihriska</v>
      </c>
      <c r="D82" s="31"/>
      <c r="E82" s="31"/>
      <c r="F82" s="19"/>
      <c r="G82" s="19"/>
      <c r="H82" s="36"/>
      <c r="I82" s="103"/>
    </row>
    <row r="83" spans="2:9" x14ac:dyDescent="0.2">
      <c r="B83" s="149">
        <v>1</v>
      </c>
      <c r="C83" s="25" t="s">
        <v>31</v>
      </c>
      <c r="D83" s="25" t="s">
        <v>24</v>
      </c>
      <c r="E83" s="21">
        <v>200</v>
      </c>
      <c r="F83" s="23">
        <v>0</v>
      </c>
      <c r="G83" s="23">
        <v>0</v>
      </c>
      <c r="H83" s="23">
        <v>0</v>
      </c>
      <c r="I83" s="88">
        <f t="shared" ref="I83:I89" si="0">E83*G83</f>
        <v>0</v>
      </c>
    </row>
    <row r="84" spans="2:9" x14ac:dyDescent="0.2">
      <c r="B84" s="149">
        <v>2</v>
      </c>
      <c r="C84" s="25" t="s">
        <v>86</v>
      </c>
      <c r="D84" s="20" t="s">
        <v>24</v>
      </c>
      <c r="E84" s="21">
        <v>190</v>
      </c>
      <c r="F84" s="23">
        <v>0</v>
      </c>
      <c r="G84" s="23">
        <v>0</v>
      </c>
      <c r="H84" s="23">
        <v>0</v>
      </c>
      <c r="I84" s="89">
        <f t="shared" si="0"/>
        <v>0</v>
      </c>
    </row>
    <row r="85" spans="2:9" x14ac:dyDescent="0.2">
      <c r="B85" s="149">
        <v>3</v>
      </c>
      <c r="C85" s="25" t="s">
        <v>38</v>
      </c>
      <c r="D85" s="25" t="s">
        <v>24</v>
      </c>
      <c r="E85" s="21">
        <v>190</v>
      </c>
      <c r="F85" s="23">
        <v>0</v>
      </c>
      <c r="G85" s="23">
        <v>0</v>
      </c>
      <c r="H85" s="23">
        <v>0</v>
      </c>
      <c r="I85" s="88">
        <f t="shared" si="0"/>
        <v>0</v>
      </c>
    </row>
    <row r="86" spans="2:9" x14ac:dyDescent="0.2">
      <c r="B86" s="149">
        <v>4</v>
      </c>
      <c r="C86" s="25" t="s">
        <v>44</v>
      </c>
      <c r="D86" s="20" t="s">
        <v>46</v>
      </c>
      <c r="E86" s="21">
        <v>15</v>
      </c>
      <c r="F86" s="23">
        <v>0</v>
      </c>
      <c r="G86" s="23">
        <v>0</v>
      </c>
      <c r="H86" s="23">
        <v>0</v>
      </c>
      <c r="I86" s="89">
        <f t="shared" si="0"/>
        <v>0</v>
      </c>
    </row>
    <row r="87" spans="2:9" x14ac:dyDescent="0.2">
      <c r="B87" s="149">
        <v>5</v>
      </c>
      <c r="C87" s="25" t="s">
        <v>45</v>
      </c>
      <c r="D87" s="20" t="s">
        <v>24</v>
      </c>
      <c r="E87" s="21">
        <v>180</v>
      </c>
      <c r="F87" s="23">
        <v>0</v>
      </c>
      <c r="G87" s="23">
        <v>0</v>
      </c>
      <c r="H87" s="23">
        <v>0</v>
      </c>
      <c r="I87" s="89">
        <f t="shared" si="0"/>
        <v>0</v>
      </c>
    </row>
    <row r="88" spans="2:9" ht="25.5" x14ac:dyDescent="0.2">
      <c r="B88" s="149">
        <v>6</v>
      </c>
      <c r="C88" s="59" t="s">
        <v>41</v>
      </c>
      <c r="D88" s="28" t="s">
        <v>24</v>
      </c>
      <c r="E88" s="25">
        <v>150</v>
      </c>
      <c r="F88" s="23">
        <v>0</v>
      </c>
      <c r="G88" s="23">
        <v>0</v>
      </c>
      <c r="H88" s="29">
        <f t="shared" ref="H83:H89" si="1">E88*F88</f>
        <v>0</v>
      </c>
      <c r="I88" s="89">
        <f t="shared" si="0"/>
        <v>0</v>
      </c>
    </row>
    <row r="89" spans="2:9" ht="25.5" x14ac:dyDescent="0.2">
      <c r="B89" s="149">
        <v>7</v>
      </c>
      <c r="C89" s="59" t="s">
        <v>42</v>
      </c>
      <c r="D89" s="28" t="s">
        <v>30</v>
      </c>
      <c r="E89" s="25">
        <v>150</v>
      </c>
      <c r="F89" s="23">
        <v>0</v>
      </c>
      <c r="G89" s="23">
        <v>0</v>
      </c>
      <c r="H89" s="29">
        <f t="shared" si="1"/>
        <v>0</v>
      </c>
      <c r="I89" s="89">
        <f t="shared" si="0"/>
        <v>0</v>
      </c>
    </row>
    <row r="90" spans="2:9" x14ac:dyDescent="0.2">
      <c r="B90" s="90"/>
      <c r="C90" s="59"/>
      <c r="D90" s="28"/>
      <c r="E90" s="25"/>
      <c r="F90" s="23"/>
      <c r="G90" s="23"/>
      <c r="H90" s="29"/>
      <c r="I90" s="89"/>
    </row>
    <row r="91" spans="2:9" x14ac:dyDescent="0.2">
      <c r="B91" s="90"/>
      <c r="C91" s="25" t="s">
        <v>29</v>
      </c>
      <c r="D91" s="25"/>
      <c r="E91" s="25"/>
      <c r="F91" s="34"/>
      <c r="G91" s="34"/>
      <c r="H91" s="35">
        <f>SUM(H83:H89)</f>
        <v>0</v>
      </c>
      <c r="I91" s="98"/>
    </row>
    <row r="92" spans="2:9" ht="13.5" thickBot="1" x14ac:dyDescent="0.25">
      <c r="B92" s="104"/>
      <c r="C92" s="54" t="s">
        <v>17</v>
      </c>
      <c r="D92" s="54"/>
      <c r="E92" s="54"/>
      <c r="F92" s="61"/>
      <c r="G92" s="61"/>
      <c r="H92" s="62"/>
      <c r="I92" s="99">
        <f>SUM(I83:I91)</f>
        <v>0</v>
      </c>
    </row>
    <row r="93" spans="2:9" ht="17.25" thickTop="1" thickBot="1" x14ac:dyDescent="0.25">
      <c r="B93" s="93"/>
      <c r="C93" s="64" t="str">
        <f>C22</f>
        <v>SO07 Osvetlenie ihriska</v>
      </c>
      <c r="D93" s="161" t="s">
        <v>48</v>
      </c>
      <c r="E93" s="162"/>
      <c r="F93" s="58"/>
      <c r="G93" s="58"/>
      <c r="H93" s="154">
        <f>H91+I92</f>
        <v>0</v>
      </c>
      <c r="I93" s="155"/>
    </row>
    <row r="94" spans="2:9" ht="16.5" thickBot="1" x14ac:dyDescent="0.25">
      <c r="B94" s="101"/>
      <c r="C94" s="73"/>
      <c r="D94" s="73"/>
      <c r="E94" s="73"/>
      <c r="F94" s="74"/>
      <c r="G94" s="74"/>
      <c r="H94" s="71"/>
      <c r="I94" s="102"/>
    </row>
    <row r="95" spans="2:9" ht="15" x14ac:dyDescent="0.2">
      <c r="B95" s="86"/>
      <c r="C95" s="30" t="str">
        <f>C24</f>
        <v>SO07 Osvetlenie ihriska</v>
      </c>
      <c r="D95" s="31"/>
      <c r="E95" s="31"/>
      <c r="F95" s="19"/>
      <c r="G95" s="19"/>
      <c r="H95" s="36"/>
      <c r="I95" s="103"/>
    </row>
    <row r="96" spans="2:9" x14ac:dyDescent="0.2">
      <c r="B96" s="149" t="s">
        <v>9</v>
      </c>
      <c r="C96" s="25" t="s">
        <v>64</v>
      </c>
      <c r="D96" s="25" t="s">
        <v>22</v>
      </c>
      <c r="E96" s="25">
        <v>6</v>
      </c>
      <c r="F96" s="23">
        <v>0</v>
      </c>
      <c r="G96" s="23">
        <v>0</v>
      </c>
      <c r="H96" s="23">
        <f t="shared" ref="H96:H101" si="2">E96*F96</f>
        <v>0</v>
      </c>
      <c r="I96" s="88">
        <f t="shared" ref="I96:I101" si="3">E96*G96</f>
        <v>0</v>
      </c>
    </row>
    <row r="97" spans="2:9" x14ac:dyDescent="0.2">
      <c r="B97" s="149" t="s">
        <v>10</v>
      </c>
      <c r="C97" s="25" t="s">
        <v>67</v>
      </c>
      <c r="D97" s="25" t="s">
        <v>22</v>
      </c>
      <c r="E97" s="25">
        <v>6</v>
      </c>
      <c r="F97" s="23">
        <v>0</v>
      </c>
      <c r="G97" s="23">
        <v>0</v>
      </c>
      <c r="H97" s="23">
        <f t="shared" si="2"/>
        <v>0</v>
      </c>
      <c r="I97" s="88">
        <f t="shared" si="3"/>
        <v>0</v>
      </c>
    </row>
    <row r="98" spans="2:9" x14ac:dyDescent="0.2">
      <c r="B98" s="149" t="s">
        <v>11</v>
      </c>
      <c r="C98" s="59" t="s">
        <v>65</v>
      </c>
      <c r="D98" s="28" t="s">
        <v>22</v>
      </c>
      <c r="E98" s="25">
        <v>6</v>
      </c>
      <c r="F98" s="23">
        <v>0</v>
      </c>
      <c r="G98" s="23">
        <v>0</v>
      </c>
      <c r="H98" s="29">
        <f t="shared" si="2"/>
        <v>0</v>
      </c>
      <c r="I98" s="89">
        <f t="shared" si="3"/>
        <v>0</v>
      </c>
    </row>
    <row r="99" spans="2:9" x14ac:dyDescent="0.2">
      <c r="B99" s="149" t="s">
        <v>12</v>
      </c>
      <c r="C99" s="59" t="s">
        <v>66</v>
      </c>
      <c r="D99" s="25" t="s">
        <v>22</v>
      </c>
      <c r="E99" s="25">
        <v>6</v>
      </c>
      <c r="F99" s="23">
        <v>0</v>
      </c>
      <c r="G99" s="23">
        <v>0</v>
      </c>
      <c r="H99" s="23">
        <f t="shared" si="2"/>
        <v>0</v>
      </c>
      <c r="I99" s="88">
        <f t="shared" si="3"/>
        <v>0</v>
      </c>
    </row>
    <row r="100" spans="2:9" ht="25.5" x14ac:dyDescent="0.2">
      <c r="B100" s="149" t="s">
        <v>13</v>
      </c>
      <c r="C100" s="59" t="s">
        <v>87</v>
      </c>
      <c r="D100" s="25" t="s">
        <v>22</v>
      </c>
      <c r="E100" s="25">
        <v>16</v>
      </c>
      <c r="F100" s="23">
        <v>0</v>
      </c>
      <c r="G100" s="23">
        <v>0</v>
      </c>
      <c r="H100" s="23">
        <f t="shared" si="2"/>
        <v>0</v>
      </c>
      <c r="I100" s="88">
        <f t="shared" si="3"/>
        <v>0</v>
      </c>
    </row>
    <row r="101" spans="2:9" x14ac:dyDescent="0.2">
      <c r="B101" s="149" t="s">
        <v>14</v>
      </c>
      <c r="C101" s="20" t="s">
        <v>26</v>
      </c>
      <c r="D101" s="20" t="s">
        <v>24</v>
      </c>
      <c r="E101" s="21">
        <v>160</v>
      </c>
      <c r="F101" s="23">
        <v>0</v>
      </c>
      <c r="G101" s="23">
        <v>0</v>
      </c>
      <c r="H101" s="23">
        <f t="shared" si="2"/>
        <v>0</v>
      </c>
      <c r="I101" s="88">
        <f t="shared" si="3"/>
        <v>0</v>
      </c>
    </row>
    <row r="102" spans="2:9" x14ac:dyDescent="0.2">
      <c r="B102" s="90"/>
      <c r="C102" s="59"/>
      <c r="D102" s="28"/>
      <c r="E102" s="25"/>
      <c r="F102" s="23"/>
      <c r="G102" s="23"/>
      <c r="H102" s="29"/>
      <c r="I102" s="89"/>
    </row>
    <row r="103" spans="2:9" x14ac:dyDescent="0.2">
      <c r="B103" s="90"/>
      <c r="C103" s="25" t="s">
        <v>29</v>
      </c>
      <c r="D103" s="25"/>
      <c r="E103" s="25"/>
      <c r="F103" s="34"/>
      <c r="G103" s="34"/>
      <c r="H103" s="35">
        <f>SUM(H96:H101)</f>
        <v>0</v>
      </c>
      <c r="I103" s="98"/>
    </row>
    <row r="104" spans="2:9" ht="13.5" thickBot="1" x14ac:dyDescent="0.25">
      <c r="B104" s="104"/>
      <c r="C104" s="54" t="s">
        <v>17</v>
      </c>
      <c r="D104" s="54"/>
      <c r="E104" s="54"/>
      <c r="F104" s="61"/>
      <c r="G104" s="61"/>
      <c r="H104" s="62"/>
      <c r="I104" s="99">
        <f>SUM(I96:I103)</f>
        <v>0</v>
      </c>
    </row>
    <row r="105" spans="2:9" ht="17.25" thickTop="1" thickBot="1" x14ac:dyDescent="0.25">
      <c r="B105" s="93"/>
      <c r="C105" s="64" t="str">
        <f>C24</f>
        <v>SO07 Osvetlenie ihriska</v>
      </c>
      <c r="D105" s="161" t="s">
        <v>48</v>
      </c>
      <c r="E105" s="162"/>
      <c r="F105" s="58"/>
      <c r="G105" s="58"/>
      <c r="H105" s="154">
        <f>H103+I104</f>
        <v>0</v>
      </c>
      <c r="I105" s="155"/>
    </row>
    <row r="106" spans="2:9" ht="16.5" thickBot="1" x14ac:dyDescent="0.25">
      <c r="B106" s="101"/>
      <c r="C106" s="73"/>
      <c r="D106" s="73"/>
      <c r="E106" s="73"/>
      <c r="F106" s="74"/>
      <c r="G106" s="74"/>
      <c r="H106" s="71"/>
      <c r="I106" s="102"/>
    </row>
    <row r="107" spans="2:9" ht="15" x14ac:dyDescent="0.2">
      <c r="B107" s="86"/>
      <c r="C107" s="30" t="str">
        <f>C30</f>
        <v>HZS</v>
      </c>
      <c r="D107" s="31"/>
      <c r="E107" s="31"/>
      <c r="F107" s="19"/>
      <c r="G107" s="19"/>
      <c r="H107" s="36"/>
      <c r="I107" s="103"/>
    </row>
    <row r="108" spans="2:9" x14ac:dyDescent="0.2">
      <c r="B108" s="149" t="s">
        <v>9</v>
      </c>
      <c r="C108" s="59" t="s">
        <v>51</v>
      </c>
      <c r="D108" s="28" t="s">
        <v>21</v>
      </c>
      <c r="E108" s="25">
        <v>6</v>
      </c>
      <c r="F108" s="23">
        <v>0</v>
      </c>
      <c r="G108" s="23">
        <v>0</v>
      </c>
      <c r="H108" s="29">
        <f>E108*F108</f>
        <v>0</v>
      </c>
      <c r="I108" s="89">
        <f>E108*G108</f>
        <v>0</v>
      </c>
    </row>
    <row r="109" spans="2:9" x14ac:dyDescent="0.2">
      <c r="B109" s="149" t="s">
        <v>10</v>
      </c>
      <c r="C109" s="59" t="s">
        <v>52</v>
      </c>
      <c r="D109" s="28" t="s">
        <v>53</v>
      </c>
      <c r="E109" s="25">
        <v>3</v>
      </c>
      <c r="F109" s="23">
        <v>0</v>
      </c>
      <c r="G109" s="23">
        <f>H33+I33</f>
        <v>0</v>
      </c>
      <c r="H109" s="29">
        <f>E109*F109</f>
        <v>0</v>
      </c>
      <c r="I109" s="89">
        <f>G109*0.03</f>
        <v>0</v>
      </c>
    </row>
    <row r="110" spans="2:9" x14ac:dyDescent="0.2">
      <c r="B110" s="149" t="s">
        <v>11</v>
      </c>
      <c r="C110" s="59" t="s">
        <v>54</v>
      </c>
      <c r="D110" s="28" t="s">
        <v>53</v>
      </c>
      <c r="E110" s="25">
        <v>1</v>
      </c>
      <c r="F110" s="23">
        <v>0</v>
      </c>
      <c r="G110" s="23">
        <f>H33+I33</f>
        <v>0</v>
      </c>
      <c r="H110" s="29">
        <f>E110*F110</f>
        <v>0</v>
      </c>
      <c r="I110" s="89">
        <f>G110*0.01</f>
        <v>0</v>
      </c>
    </row>
    <row r="111" spans="2:9" x14ac:dyDescent="0.2">
      <c r="B111" s="90"/>
      <c r="C111" s="59"/>
      <c r="D111" s="28"/>
      <c r="E111" s="25"/>
      <c r="F111" s="23"/>
      <c r="G111" s="23"/>
      <c r="H111" s="29"/>
      <c r="I111" s="89"/>
    </row>
    <row r="112" spans="2:9" x14ac:dyDescent="0.2">
      <c r="B112" s="90"/>
      <c r="C112" s="25" t="s">
        <v>29</v>
      </c>
      <c r="D112" s="25"/>
      <c r="E112" s="25"/>
      <c r="F112" s="34"/>
      <c r="G112" s="34"/>
      <c r="H112" s="35">
        <f>SUM(H108:H110)</f>
        <v>0</v>
      </c>
      <c r="I112" s="98"/>
    </row>
    <row r="113" spans="2:9" ht="13.5" thickBot="1" x14ac:dyDescent="0.25">
      <c r="B113" s="104"/>
      <c r="C113" s="54" t="s">
        <v>17</v>
      </c>
      <c r="D113" s="54"/>
      <c r="E113" s="54"/>
      <c r="F113" s="61"/>
      <c r="G113" s="61"/>
      <c r="H113" s="62"/>
      <c r="I113" s="99">
        <f>SUM(I108:I112)</f>
        <v>0</v>
      </c>
    </row>
    <row r="114" spans="2:9" ht="17.25" thickTop="1" thickBot="1" x14ac:dyDescent="0.25">
      <c r="B114" s="93"/>
      <c r="C114" s="64" t="str">
        <f>C30</f>
        <v>HZS</v>
      </c>
      <c r="D114" s="161" t="s">
        <v>48</v>
      </c>
      <c r="E114" s="162"/>
      <c r="F114" s="58"/>
      <c r="G114" s="58"/>
      <c r="H114" s="154">
        <f>SUM(I108:I112)</f>
        <v>0</v>
      </c>
      <c r="I114" s="155"/>
    </row>
  </sheetData>
  <sheetProtection selectLockedCells="1" selectUnlockedCells="1"/>
  <mergeCells count="13">
    <mergeCell ref="D80:E80"/>
    <mergeCell ref="H80:I80"/>
    <mergeCell ref="D114:E114"/>
    <mergeCell ref="H114:I114"/>
    <mergeCell ref="D93:E93"/>
    <mergeCell ref="H93:I93"/>
    <mergeCell ref="D105:E105"/>
    <mergeCell ref="H105:I105"/>
    <mergeCell ref="H34:I34"/>
    <mergeCell ref="H68:I68"/>
    <mergeCell ref="C9:H11"/>
    <mergeCell ref="B1:I1"/>
    <mergeCell ref="D68:E68"/>
  </mergeCells>
  <printOptions horizontalCentered="1"/>
  <pageMargins left="0.25" right="0.25" top="0.75" bottom="0.75" header="0.3" footer="0.3"/>
  <pageSetup paperSize="9" scale="85" firstPageNumber="0" orientation="portrait" horizontalDpi="300" verticalDpi="300" r:id="rId1"/>
  <headerFooter alignWithMargins="0">
    <oddFooter>&amp;C &amp;P/&amp;N</oddFooter>
  </headerFooter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</vt:lpstr>
      <vt:lpstr>Hárok1</vt:lpstr>
      <vt:lpstr>rozpočet!Názvy_tlače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BUBO</dc:creator>
  <cp:lastModifiedBy>Rastislav Danák</cp:lastModifiedBy>
  <cp:lastPrinted>2018-01-03T16:57:21Z</cp:lastPrinted>
  <dcterms:created xsi:type="dcterms:W3CDTF">2018-01-03T16:41:38Z</dcterms:created>
  <dcterms:modified xsi:type="dcterms:W3CDTF">2018-05-03T05:29:32Z</dcterms:modified>
</cp:coreProperties>
</file>