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PC\Desktop\"/>
    </mc:Choice>
  </mc:AlternateContent>
  <bookViews>
    <workbookView xWindow="0" yWindow="0" windowWidth="15690" windowHeight="10125" tabRatio="5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" i="1" l="1"/>
  <c r="K26" i="1" s="1"/>
  <c r="I25" i="1"/>
  <c r="J25" i="1" s="1"/>
  <c r="K24" i="1"/>
  <c r="I24" i="1"/>
  <c r="J24" i="1" s="1"/>
  <c r="K23" i="1"/>
  <c r="J23" i="1"/>
  <c r="I23" i="1"/>
  <c r="I22" i="1"/>
  <c r="K22" i="1" s="1"/>
  <c r="I21" i="1"/>
  <c r="J21" i="1" s="1"/>
  <c r="K20" i="1"/>
  <c r="I20" i="1"/>
  <c r="J20" i="1" s="1"/>
  <c r="K19" i="1"/>
  <c r="J19" i="1"/>
  <c r="I19" i="1"/>
  <c r="I18" i="1"/>
  <c r="K18" i="1" s="1"/>
  <c r="I17" i="1"/>
  <c r="J17" i="1" s="1"/>
  <c r="K16" i="1"/>
  <c r="I16" i="1"/>
  <c r="J16" i="1" s="1"/>
  <c r="K15" i="1"/>
  <c r="J15" i="1"/>
  <c r="I15" i="1"/>
  <c r="I14" i="1"/>
  <c r="K14" i="1" s="1"/>
  <c r="J18" i="1" l="1"/>
  <c r="K17" i="1"/>
  <c r="K27" i="1" s="1"/>
  <c r="K21" i="1"/>
  <c r="K25" i="1"/>
  <c r="I27" i="1"/>
  <c r="J22" i="1"/>
  <c r="J26" i="1"/>
  <c r="J14" i="1"/>
  <c r="J27" i="1" l="1"/>
  <c r="H28" i="1" s="1"/>
</calcChain>
</file>

<file path=xl/sharedStrings.xml><?xml version="1.0" encoding="utf-8"?>
<sst xmlns="http://schemas.openxmlformats.org/spreadsheetml/2006/main" count="102" uniqueCount="67">
  <si>
    <t xml:space="preserve">Špecifikácia predmetu zákazky </t>
  </si>
  <si>
    <t xml:space="preserve">Názov zákazky: </t>
  </si>
  <si>
    <t>Potraviny pre ŠJ MŠ Budanova 6, košice-Kavečany</t>
  </si>
  <si>
    <t xml:space="preserve">Kategória č4. Mäso a mäsové výrobky. </t>
  </si>
  <si>
    <r>
      <rPr>
        <b/>
        <sz val="12"/>
        <color rgb="FF000000"/>
        <rFont val="Times New Roman"/>
        <family val="1"/>
        <charset val="238"/>
      </rP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</si>
  <si>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</si>
  <si>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</si>
  <si>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</si>
  <si>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</si>
  <si>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</si>
  <si>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</si>
  <si>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</si>
  <si>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</si>
  <si>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</si>
  <si>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</si>
  <si>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</si>
  <si>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</si>
  <si>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</si>
  <si>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1.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</si>
  <si>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</si>
  <si>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</si>
  <si>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 </t>
  </si>
  <si>
    <t>voľné</t>
  </si>
  <si>
    <t>kg</t>
  </si>
  <si>
    <t>2.</t>
  </si>
  <si>
    <t xml:space="preserve">Bravčové karé </t>
  </si>
  <si>
    <t>3.</t>
  </si>
  <si>
    <t xml:space="preserve">Bravčové pliecko </t>
  </si>
  <si>
    <t>4.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</si>
  <si>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</si>
  <si>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</si>
  <si>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</si>
  <si>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5.</t>
  </si>
  <si>
    <t>Hovädzí roštenec z mladého býčka</t>
  </si>
  <si>
    <t>6.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</si>
  <si>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</si>
  <si>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</si>
  <si>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</si>
  <si>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</si>
  <si>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</si>
  <si>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</si>
  <si>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7.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</si>
  <si>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</si>
  <si>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</si>
  <si>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</si>
  <si>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8.</t>
  </si>
  <si>
    <t>15120000-8</t>
  </si>
  <si>
    <t>Šunka dusená, strojová výberová 100g nárez</t>
  </si>
  <si>
    <t>čerstvá, bravčová,  výberová, podiel mäsa min. 85 %,jedlá soľ, prírodné koreniny</t>
  </si>
  <si>
    <t>9.</t>
  </si>
  <si>
    <t xml:space="preserve">Šunková saláma </t>
  </si>
  <si>
    <t>čerstvá, bravčová,  výberová, podiel mäsa min. 80 %,jedlá soľ, prírodné koreniny</t>
  </si>
  <si>
    <t>10.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</si>
  <si>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</si>
  <si>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</si>
  <si>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</si>
  <si>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</si>
  <si>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11.</t>
  </si>
  <si>
    <t>Párky</t>
  </si>
  <si>
    <t>čerstvé, bravčové, podiel mäsa min. 85 %, bravčové kože, pitná voda, jedlá soľ, prírodné koreniny</t>
  </si>
  <si>
    <t>Spolu</t>
  </si>
  <si>
    <t>Cena celkom s DPH, ktorú uchádzač uvedie  v IS JOSEPHINE</t>
  </si>
  <si>
    <t>............................................................</t>
  </si>
  <si>
    <t>Dalton spol. s r.o.</t>
  </si>
  <si>
    <t>Napájadlá 1/a, 042 47 Košice</t>
  </si>
  <si>
    <t>JUDr.Mgr.Marián Gažovský</t>
  </si>
  <si>
    <t xml:space="preserve">V.......Košice.............dňa ....................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</si>
</sst>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 %"/>
    <numFmt numFmtId="165" formatCode="#,##0.00&quot; €&quot;"/>
  </numFmts>
  <fonts count="12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1.5"/>
      <color rgb="FF000000"/>
      <name val="Times New Roman"/>
      <family val="1"/>
      <charset val="238"/>
    </font>
    <font>
      <b/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8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/>
    </xf>
    <xf numFmtId="0" fontId="8" fillId="0" borderId="2" xfId="1" applyFont="1" applyBorder="1" applyAlignment="1">
      <alignment vertical="top" wrapText="1"/>
    </xf>
    <xf numFmtId="4" fontId="8" fillId="0" borderId="2" xfId="1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165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39"/>
  <sheetViews>
    <sheetView tabSelected="1" topLeftCell="A22" zoomScale="80" zoomScaleNormal="80" workbookViewId="0">
      <selection activeCell="B31" sqref="B31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024" width="9.140625" style="1"/>
  </cols>
  <sheetData>
    <row r="2" spans="1:11" ht="20.25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8.75" customHeight="1" x14ac:dyDescent="0.25">
      <c r="B3" s="2" t="s">
        <v>1</v>
      </c>
      <c r="C3" s="1" t="s">
        <v>2</v>
      </c>
    </row>
    <row r="4" spans="1:11" ht="18.75" customHeight="1" x14ac:dyDescent="0.25">
      <c r="B4" s="2"/>
      <c r="C4" s="3" t="s">
        <v>3</v>
      </c>
    </row>
    <row r="5" spans="1:11" ht="18.75" customHeight="1" x14ac:dyDescent="0.25">
      <c r="B5" s="2"/>
      <c r="C5" s="3"/>
    </row>
    <row r="6" spans="1:11" s="4" customFormat="1" ht="15.75" x14ac:dyDescent="0.25">
      <c r="B6" s="5" t="s">
        <v>4</v>
      </c>
    </row>
    <row r="7" spans="1:11" s="4" customFormat="1" ht="15.75" x14ac:dyDescent="0.25">
      <c r="B7" s="6" t="s">
        <v>5</v>
      </c>
      <c r="C7" s="4" t="s">
        <v>63</v>
      </c>
    </row>
    <row r="8" spans="1:11" s="4" customFormat="1" ht="15.75" x14ac:dyDescent="0.25">
      <c r="B8" s="6" t="s">
        <v>6</v>
      </c>
      <c r="C8" s="4" t="s">
        <v>64</v>
      </c>
    </row>
    <row r="9" spans="1:11" s="4" customFormat="1" ht="15.75" x14ac:dyDescent="0.25">
      <c r="B9" s="6" t="s">
        <v>7</v>
      </c>
      <c r="C9" s="4">
        <v>31674453</v>
      </c>
    </row>
    <row r="10" spans="1:11" s="4" customFormat="1" ht="15.75" x14ac:dyDescent="0.25">
      <c r="B10" s="6"/>
    </row>
    <row r="11" spans="1:11" ht="20.25" customHeight="1" x14ac:dyDescent="0.25">
      <c r="B11" s="28" t="s">
        <v>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29" t="s">
        <v>9</v>
      </c>
      <c r="C12" s="30" t="s">
        <v>10</v>
      </c>
      <c r="D12" s="30" t="s">
        <v>11</v>
      </c>
      <c r="E12" s="30" t="s">
        <v>12</v>
      </c>
      <c r="F12" s="29" t="s">
        <v>13</v>
      </c>
      <c r="G12" s="31" t="s">
        <v>14</v>
      </c>
      <c r="H12" s="31" t="s">
        <v>15</v>
      </c>
      <c r="I12" s="32" t="s">
        <v>16</v>
      </c>
      <c r="J12" s="7" t="s">
        <v>17</v>
      </c>
      <c r="K12" s="7" t="s">
        <v>17</v>
      </c>
    </row>
    <row r="13" spans="1:11" ht="15.75" customHeight="1" x14ac:dyDescent="0.25">
      <c r="B13" s="29"/>
      <c r="C13" s="30"/>
      <c r="D13" s="30"/>
      <c r="E13" s="30"/>
      <c r="F13" s="29"/>
      <c r="G13" s="31"/>
      <c r="H13" s="31"/>
      <c r="I13" s="32"/>
      <c r="J13" s="8">
        <v>0.1</v>
      </c>
      <c r="K13" s="8">
        <v>0.2</v>
      </c>
    </row>
    <row r="14" spans="1:11" ht="78.75" x14ac:dyDescent="0.25">
      <c r="A14" s="9" t="s">
        <v>18</v>
      </c>
      <c r="B14" s="10" t="s">
        <v>19</v>
      </c>
      <c r="C14" s="10" t="s">
        <v>20</v>
      </c>
      <c r="D14" s="10" t="s">
        <v>21</v>
      </c>
      <c r="E14" s="10" t="s">
        <v>22</v>
      </c>
      <c r="F14" s="11" t="s">
        <v>23</v>
      </c>
      <c r="G14" s="12">
        <v>100</v>
      </c>
      <c r="H14" s="13">
        <v>4.5999999999999996</v>
      </c>
      <c r="I14" s="14">
        <f t="shared" ref="I14:I26" si="0">ROUND(G14*H14,2)</f>
        <v>460</v>
      </c>
      <c r="J14" s="15">
        <f t="shared" ref="J14:J26" si="1">I14*$J$13</f>
        <v>46</v>
      </c>
      <c r="K14" s="15">
        <f t="shared" ref="K14:K26" si="2">I14*$K$13</f>
        <v>92</v>
      </c>
    </row>
    <row r="15" spans="1:11" ht="78.75" x14ac:dyDescent="0.25">
      <c r="A15" s="9" t="s">
        <v>24</v>
      </c>
      <c r="B15" s="10" t="s">
        <v>19</v>
      </c>
      <c r="C15" s="10" t="s">
        <v>25</v>
      </c>
      <c r="D15" s="10" t="s">
        <v>21</v>
      </c>
      <c r="E15" s="10" t="s">
        <v>22</v>
      </c>
      <c r="F15" s="11" t="s">
        <v>23</v>
      </c>
      <c r="G15" s="12">
        <v>40</v>
      </c>
      <c r="H15" s="13">
        <v>5.2</v>
      </c>
      <c r="I15" s="14">
        <f t="shared" si="0"/>
        <v>208</v>
      </c>
      <c r="J15" s="15">
        <f t="shared" si="1"/>
        <v>20.8</v>
      </c>
      <c r="K15" s="15">
        <f t="shared" si="2"/>
        <v>41.6</v>
      </c>
    </row>
    <row r="16" spans="1:11" ht="78.75" x14ac:dyDescent="0.25">
      <c r="A16" s="9" t="s">
        <v>26</v>
      </c>
      <c r="B16" s="10" t="s">
        <v>19</v>
      </c>
      <c r="C16" s="10" t="s">
        <v>27</v>
      </c>
      <c r="D16" s="10" t="s">
        <v>21</v>
      </c>
      <c r="E16" s="10" t="s">
        <v>22</v>
      </c>
      <c r="F16" s="11" t="s">
        <v>23</v>
      </c>
      <c r="G16" s="12">
        <v>100</v>
      </c>
      <c r="H16" s="13">
        <v>4</v>
      </c>
      <c r="I16" s="14">
        <f t="shared" si="0"/>
        <v>400</v>
      </c>
      <c r="J16" s="15">
        <f t="shared" si="1"/>
        <v>40</v>
      </c>
      <c r="K16" s="15">
        <f t="shared" si="2"/>
        <v>80</v>
      </c>
    </row>
    <row r="17" spans="1:11" ht="173.25" x14ac:dyDescent="0.25">
      <c r="A17" s="9" t="s">
        <v>28</v>
      </c>
      <c r="B17" s="10" t="s">
        <v>29</v>
      </c>
      <c r="C17" s="10" t="s">
        <v>30</v>
      </c>
      <c r="D17" s="10" t="s">
        <v>31</v>
      </c>
      <c r="E17" s="10" t="s">
        <v>22</v>
      </c>
      <c r="F17" s="11" t="s">
        <v>23</v>
      </c>
      <c r="G17" s="12">
        <v>70</v>
      </c>
      <c r="H17" s="13">
        <v>10.5</v>
      </c>
      <c r="I17" s="14">
        <f t="shared" si="0"/>
        <v>735</v>
      </c>
      <c r="J17" s="15">
        <f t="shared" si="1"/>
        <v>73.5</v>
      </c>
      <c r="K17" s="15">
        <f t="shared" si="2"/>
        <v>147</v>
      </c>
    </row>
    <row r="18" spans="1:11" ht="173.25" x14ac:dyDescent="0.25">
      <c r="A18" s="9" t="s">
        <v>32</v>
      </c>
      <c r="B18" s="10" t="s">
        <v>29</v>
      </c>
      <c r="C18" s="10" t="s">
        <v>33</v>
      </c>
      <c r="D18" s="10" t="s">
        <v>31</v>
      </c>
      <c r="E18" s="10" t="s">
        <v>22</v>
      </c>
      <c r="F18" s="11" t="s">
        <v>23</v>
      </c>
      <c r="G18" s="12">
        <v>30</v>
      </c>
      <c r="H18" s="13">
        <v>10.9</v>
      </c>
      <c r="I18" s="14">
        <f t="shared" si="0"/>
        <v>327</v>
      </c>
      <c r="J18" s="15">
        <f t="shared" si="1"/>
        <v>32.700000000000003</v>
      </c>
      <c r="K18" s="15">
        <f t="shared" si="2"/>
        <v>65.400000000000006</v>
      </c>
    </row>
    <row r="19" spans="1:11" ht="157.5" x14ac:dyDescent="0.25">
      <c r="A19" s="9" t="s">
        <v>34</v>
      </c>
      <c r="B19" s="10" t="s">
        <v>35</v>
      </c>
      <c r="C19" s="10" t="s">
        <v>36</v>
      </c>
      <c r="D19" s="10" t="s">
        <v>37</v>
      </c>
      <c r="E19" s="10" t="s">
        <v>22</v>
      </c>
      <c r="F19" s="11" t="s">
        <v>23</v>
      </c>
      <c r="G19" s="12">
        <v>20</v>
      </c>
      <c r="H19" s="13">
        <v>15.9</v>
      </c>
      <c r="I19" s="14">
        <f t="shared" si="0"/>
        <v>318</v>
      </c>
      <c r="J19" s="15">
        <f t="shared" si="1"/>
        <v>31.8</v>
      </c>
      <c r="K19" s="15">
        <f t="shared" si="2"/>
        <v>63.6</v>
      </c>
    </row>
    <row r="20" spans="1:11" ht="94.5" x14ac:dyDescent="0.25">
      <c r="A20" s="9"/>
      <c r="B20" s="10" t="s">
        <v>38</v>
      </c>
      <c r="C20" s="10" t="s">
        <v>39</v>
      </c>
      <c r="D20" s="16" t="s">
        <v>40</v>
      </c>
      <c r="E20" s="10" t="s">
        <v>22</v>
      </c>
      <c r="F20" s="11" t="s">
        <v>23</v>
      </c>
      <c r="G20" s="12">
        <v>10</v>
      </c>
      <c r="H20" s="13">
        <v>4</v>
      </c>
      <c r="I20" s="14">
        <f t="shared" si="0"/>
        <v>40</v>
      </c>
      <c r="J20" s="15">
        <f t="shared" si="1"/>
        <v>4</v>
      </c>
      <c r="K20" s="15">
        <f t="shared" si="2"/>
        <v>8</v>
      </c>
    </row>
    <row r="21" spans="1:11" ht="110.25" x14ac:dyDescent="0.25">
      <c r="A21" s="9" t="s">
        <v>41</v>
      </c>
      <c r="B21" s="17" t="s">
        <v>42</v>
      </c>
      <c r="C21" s="18" t="s">
        <v>43</v>
      </c>
      <c r="D21" s="18" t="s">
        <v>44</v>
      </c>
      <c r="E21" s="17" t="s">
        <v>22</v>
      </c>
      <c r="F21" s="11" t="s">
        <v>23</v>
      </c>
      <c r="G21" s="12">
        <v>6</v>
      </c>
      <c r="H21" s="13">
        <v>5.45</v>
      </c>
      <c r="I21" s="14">
        <f t="shared" si="0"/>
        <v>32.700000000000003</v>
      </c>
      <c r="J21" s="15">
        <f t="shared" si="1"/>
        <v>3.2700000000000005</v>
      </c>
      <c r="K21" s="15">
        <f t="shared" si="2"/>
        <v>6.5400000000000009</v>
      </c>
    </row>
    <row r="22" spans="1:11" ht="45" x14ac:dyDescent="0.25">
      <c r="A22" s="9" t="s">
        <v>45</v>
      </c>
      <c r="B22" s="19" t="s">
        <v>46</v>
      </c>
      <c r="C22" s="19" t="s">
        <v>47</v>
      </c>
      <c r="D22" s="19" t="s">
        <v>48</v>
      </c>
      <c r="E22" s="19" t="s">
        <v>23</v>
      </c>
      <c r="F22" s="11" t="s">
        <v>23</v>
      </c>
      <c r="G22" s="12">
        <v>20</v>
      </c>
      <c r="H22" s="13">
        <v>6.9</v>
      </c>
      <c r="I22" s="14">
        <f t="shared" si="0"/>
        <v>138</v>
      </c>
      <c r="J22" s="15">
        <f t="shared" si="1"/>
        <v>13.8</v>
      </c>
      <c r="K22" s="15">
        <f t="shared" si="2"/>
        <v>27.6</v>
      </c>
    </row>
    <row r="23" spans="1:11" ht="45" x14ac:dyDescent="0.25">
      <c r="A23" s="9" t="s">
        <v>49</v>
      </c>
      <c r="B23" s="19" t="s">
        <v>46</v>
      </c>
      <c r="C23" s="19" t="s">
        <v>50</v>
      </c>
      <c r="D23" s="19" t="s">
        <v>51</v>
      </c>
      <c r="E23" s="19" t="s">
        <v>23</v>
      </c>
      <c r="F23" s="11" t="s">
        <v>23</v>
      </c>
      <c r="G23" s="12">
        <v>8</v>
      </c>
      <c r="H23" s="13">
        <v>4.5</v>
      </c>
      <c r="I23" s="14">
        <f t="shared" si="0"/>
        <v>36</v>
      </c>
      <c r="J23" s="15">
        <f t="shared" si="1"/>
        <v>3.6</v>
      </c>
      <c r="K23" s="15">
        <f t="shared" si="2"/>
        <v>7.2</v>
      </c>
    </row>
    <row r="24" spans="1:11" ht="45" x14ac:dyDescent="0.25">
      <c r="A24" s="9" t="s">
        <v>52</v>
      </c>
      <c r="B24" s="19" t="s">
        <v>46</v>
      </c>
      <c r="C24" s="19" t="s">
        <v>53</v>
      </c>
      <c r="D24" s="19" t="s">
        <v>54</v>
      </c>
      <c r="E24" s="19" t="s">
        <v>23</v>
      </c>
      <c r="F24" s="11" t="s">
        <v>23</v>
      </c>
      <c r="G24" s="12">
        <v>0</v>
      </c>
      <c r="H24" s="13">
        <v>7.5</v>
      </c>
      <c r="I24" s="14">
        <f t="shared" si="0"/>
        <v>0</v>
      </c>
      <c r="J24" s="15">
        <f t="shared" si="1"/>
        <v>0</v>
      </c>
      <c r="K24" s="15">
        <f t="shared" si="2"/>
        <v>0</v>
      </c>
    </row>
    <row r="25" spans="1:11" ht="30" x14ac:dyDescent="0.25">
      <c r="A25" s="9"/>
      <c r="B25" s="19" t="s">
        <v>46</v>
      </c>
      <c r="C25" s="19" t="s">
        <v>55</v>
      </c>
      <c r="D25" s="19" t="s">
        <v>56</v>
      </c>
      <c r="E25" s="19" t="s">
        <v>23</v>
      </c>
      <c r="F25" s="11" t="s">
        <v>23</v>
      </c>
      <c r="G25" s="12">
        <v>1.5</v>
      </c>
      <c r="H25" s="13">
        <v>4.5999999999999996</v>
      </c>
      <c r="I25" s="14">
        <f t="shared" si="0"/>
        <v>6.9</v>
      </c>
      <c r="J25" s="15">
        <f t="shared" si="1"/>
        <v>0.69000000000000006</v>
      </c>
      <c r="K25" s="15">
        <f t="shared" si="2"/>
        <v>1.3800000000000001</v>
      </c>
    </row>
    <row r="26" spans="1:11" ht="45" x14ac:dyDescent="0.25">
      <c r="A26" s="9" t="s">
        <v>57</v>
      </c>
      <c r="B26" s="19" t="s">
        <v>46</v>
      </c>
      <c r="C26" s="19" t="s">
        <v>58</v>
      </c>
      <c r="D26" s="19" t="s">
        <v>59</v>
      </c>
      <c r="E26" s="19" t="s">
        <v>23</v>
      </c>
      <c r="F26" s="11" t="s">
        <v>23</v>
      </c>
      <c r="G26" s="12">
        <v>6</v>
      </c>
      <c r="H26" s="13">
        <v>4.8</v>
      </c>
      <c r="I26" s="14">
        <f t="shared" si="0"/>
        <v>28.8</v>
      </c>
      <c r="J26" s="15">
        <f t="shared" si="1"/>
        <v>2.8800000000000003</v>
      </c>
      <c r="K26" s="15">
        <f t="shared" si="2"/>
        <v>5.7600000000000007</v>
      </c>
    </row>
    <row r="27" spans="1:11" ht="15" customHeight="1" x14ac:dyDescent="0.25">
      <c r="D27" s="20"/>
      <c r="E27" s="20"/>
      <c r="F27" s="20"/>
      <c r="G27" s="26" t="s">
        <v>60</v>
      </c>
      <c r="H27" s="26"/>
      <c r="I27" s="21">
        <f>SUM(I14:I26)</f>
        <v>2730.4</v>
      </c>
      <c r="J27" s="22">
        <f>SUM(J14:J26)</f>
        <v>273.04000000000002</v>
      </c>
      <c r="K27" s="22">
        <f>SUM(K14:K26)</f>
        <v>546.08000000000004</v>
      </c>
    </row>
    <row r="28" spans="1:11" s="4" customFormat="1" ht="57" x14ac:dyDescent="0.25">
      <c r="C28" s="1"/>
      <c r="D28" s="1"/>
      <c r="E28" s="1"/>
      <c r="F28" s="1"/>
      <c r="G28" s="23" t="s">
        <v>61</v>
      </c>
      <c r="H28" s="24">
        <f>SUM(I27:K27)</f>
        <v>3549.52</v>
      </c>
    </row>
    <row r="29" spans="1:11" s="4" customFormat="1" ht="15.75" x14ac:dyDescent="0.25">
      <c r="C29" s="1"/>
      <c r="D29" s="1"/>
      <c r="E29" s="1"/>
      <c r="F29" s="1"/>
    </row>
    <row r="30" spans="1:11" s="4" customFormat="1" ht="15.75" x14ac:dyDescent="0.25">
      <c r="B30" s="4" t="s">
        <v>66</v>
      </c>
    </row>
    <row r="31" spans="1:11" s="4" customFormat="1" ht="15.75" x14ac:dyDescent="0.25"/>
    <row r="32" spans="1:11" s="4" customFormat="1" ht="15.75" x14ac:dyDescent="0.25"/>
    <row r="33" spans="2:6" s="4" customFormat="1" ht="15.75" x14ac:dyDescent="0.25"/>
    <row r="34" spans="2:6" s="4" customFormat="1" ht="15.75" x14ac:dyDescent="0.25"/>
    <row r="35" spans="2:6" s="4" customFormat="1" ht="15.75" x14ac:dyDescent="0.25"/>
    <row r="36" spans="2:6" ht="15.75" x14ac:dyDescent="0.25">
      <c r="C36" s="4"/>
      <c r="D36" s="4"/>
      <c r="E36" s="4"/>
      <c r="F36" s="4"/>
    </row>
    <row r="37" spans="2:6" ht="15.75" x14ac:dyDescent="0.25">
      <c r="B37" s="4" t="s">
        <v>62</v>
      </c>
      <c r="D37" s="4"/>
      <c r="E37" s="4"/>
      <c r="F37" s="4"/>
    </row>
    <row r="38" spans="2:6" ht="15.75" x14ac:dyDescent="0.25">
      <c r="B38" s="4" t="s">
        <v>65</v>
      </c>
      <c r="D38" s="4"/>
      <c r="E38" s="4"/>
      <c r="F38" s="4"/>
    </row>
    <row r="39" spans="2:6" x14ac:dyDescent="0.25">
      <c r="C39" s="25"/>
    </row>
  </sheetData>
  <mergeCells count="11">
    <mergeCell ref="G27:H27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59583333333333299" bottom="0.74791666666666701" header="0.31527777777777799" footer="0.51180555555555496"/>
  <pageSetup paperSize="9" scale="4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PC</cp:lastModifiedBy>
  <cp:revision>1</cp:revision>
  <cp:lastPrinted>2024-09-16T07:09:10Z</cp:lastPrinted>
  <dcterms:created xsi:type="dcterms:W3CDTF">2006-11-28T10:32:46Z</dcterms:created>
  <dcterms:modified xsi:type="dcterms:W3CDTF">2024-10-18T11:22:17Z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