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Przetarg usługi leśne 2025\Zał nr 1 Formularz ofertowy\Zał. nr 1 Formularz ofertowy excel\"/>
    </mc:Choice>
  </mc:AlternateContent>
  <xr:revisionPtr revIDLastSave="0" documentId="13_ncr:1_{143FFE66-2B81-4E1E-B6E9-AF425A0E2A9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0" i="1" l="1"/>
  <c r="F82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50" i="1"/>
  <c r="L42" i="1"/>
  <c r="K42" i="1"/>
  <c r="I42" i="1"/>
  <c r="L37" i="1"/>
  <c r="K37" i="1"/>
  <c r="I37" i="1"/>
  <c r="K47" i="1"/>
  <c r="L47" i="1" s="1"/>
  <c r="K32" i="1"/>
  <c r="L32" i="1" s="1"/>
  <c r="I47" i="1"/>
  <c r="I32" i="1"/>
  <c r="I80" i="1"/>
  <c r="F81" i="1"/>
</calcChain>
</file>

<file path=xl/sharedStrings.xml><?xml version="1.0" encoding="utf-8"?>
<sst xmlns="http://schemas.openxmlformats.org/spreadsheetml/2006/main" count="224" uniqueCount="142">
  <si>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</si>
  <si>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</si>
  <si>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</si>
  <si>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</si>
  <si>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</si>
  <si>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</si>
  <si>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</si>
  <si>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</si>
  <si>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</si>
  <si>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</si>
  <si>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</si>
  <si>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</si>
  <si>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</si>
  <si>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</si>
  <si>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</si>
  <si>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22</t>
  </si>
  <si>
    <t>WPOD-BN</t>
  </si>
  <si>
    <t>Wycinanie podszytów i podrostów w cięciach rębnych z pozostawieniem na powierzchni, bez znoszenia i układania w stosy (teren równy lub falisty)</t>
  </si>
  <si>
    <t>HA</t>
  </si>
  <si>
    <t xml:space="preserve"> 55</t>
  </si>
  <si>
    <t>WYK-PASR</t>
  </si>
  <si>
    <t>Zdarcie pokrywy na pasach - prace ręczne</t>
  </si>
  <si>
    <t>KMTR</t>
  </si>
  <si>
    <t xml:space="preserve"> 60</t>
  </si>
  <si>
    <t>WYK-TAL60</t>
  </si>
  <si>
    <t>Zdarcie pokrywy na talerzach 60 cm x 60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</si>
  <si>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</si>
  <si>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</si>
  <si>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</si>
  <si>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</si>
  <si>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</si>
  <si>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</si>
  <si>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</si>
  <si>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</si>
  <si>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</si>
  <si>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</si>
  <si>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</si>
  <si>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</si>
  <si>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</si>
  <si>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</si>
  <si>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</si>
  <si>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</si>
  <si>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</si>
  <si>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</si>
  <si>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</si>
  <si>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</si>
  <si>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</si>
  <si>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</si>
  <si>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</si>
  <si>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</si>
  <si>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</si>
  <si>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</si>
  <si>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</si>
  <si>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</si>
  <si>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</si>
  <si>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</si>
  <si>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</si>
  <si>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</si>
  <si>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</si>
  <si>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</si>
  <si>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</si>
  <si>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</si>
  <si>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</si>
  <si>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</si>
  <si>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</si>
  <si>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</si>
  <si>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139</t>
  </si>
  <si>
    <t>ZAB-OSŁZD</t>
  </si>
  <si>
    <t>Zdejmowanie osłonek z drzewek zabezpieczonych przed spałowaniem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</si>
  <si>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</si>
  <si>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</si>
  <si>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</si>
  <si>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</si>
  <si>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</si>
  <si>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</si>
  <si>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</si>
  <si>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</si>
  <si>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</si>
  <si>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</si>
  <si>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</si>
  <si>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</si>
  <si>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</si>
  <si>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</si>
  <si>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</si>
  <si>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</si>
  <si>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</si>
  <si>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</si>
  <si>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</si>
  <si>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</si>
  <si>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</si>
  <si>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</si>
  <si>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</si>
  <si>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</si>
  <si>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</si>
  <si>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</si>
  <si>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</si>
  <si>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</si>
  <si>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</si>
  <si>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</si>
  <si>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</si>
  <si>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</si>
  <si>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</si>
  <si>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</si>
  <si>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</si>
  <si>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</si>
  <si>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</si>
  <si>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</si>
  <si>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</si>
  <si>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</si>
  <si>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</si>
  <si>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</si>
  <si>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</si>
  <si>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</si>
  <si>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</si>
  <si>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</si>
  <si>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</si>
  <si>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</si>
  <si>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</si>
  <si>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</si>
  <si>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</si>
  <si>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</si>
  <si>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Brodnica</t>
  </si>
  <si>
    <t xml:space="preserve">87-300 Brodnica; Sądowa 16                     </t>
  </si>
  <si>
    <t>Odpowiadając na ogłoszenie o przetargu nieograniczonym na „Wykonywanie usług z zakresu gospodarki leśnej na terenie Nadleśnictwa Brodnica w roku 2025''  składamy niniejszym ofertę na pakiet 11/2025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</si>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</sst>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FF0000"/>
      <name val="Arial"/>
      <family val="2"/>
      <charset val="238"/>
    </font>
    <font>
      <sz val="9"/>
      <color theme="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6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0" fontId="11" fillId="2" borderId="0" xfId="0" applyFont="1" applyFill="1" applyAlignment="1">
      <alignment horizontal="left"/>
    </xf>
    <xf numFmtId="2" fontId="11" fillId="2" borderId="0" xfId="0" applyNumberFormat="1" applyFont="1" applyFill="1" applyAlignment="1">
      <alignment horizontal="left"/>
    </xf>
    <xf numFmtId="2" fontId="11" fillId="2" borderId="5" xfId="0" applyNumberFormat="1" applyFont="1" applyFill="1" applyBorder="1" applyAlignment="1">
      <alignment horizontal="center"/>
    </xf>
    <xf numFmtId="0" fontId="11" fillId="2" borderId="5" xfId="0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0"/>
  <sheetViews>
    <sheetView tabSelected="1" topLeftCell="A58" workbookViewId="0">
      <selection activeCell="F81" sqref="F81:M81"/>
    </sheetView>
  </sheetViews>
  <sheetFormatPr defaultRowHeight="12.75" x14ac:dyDescent="0.2"/>
  <cols>
    <col min="1" max="1" width="0.140625" customWidth="1"/>
    <col min="2" max="2" width="20.42578125" customWidth="1"/>
    <col min="3" max="3" width="49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20" t="s">
        <v>115</v>
      </c>
      <c r="J2" s="20"/>
      <c r="K2" s="20"/>
      <c r="L2" s="20"/>
      <c r="M2" s="20"/>
      <c r="N2" s="20"/>
      <c r="O2" s="20"/>
    </row>
    <row r="3" spans="2:15" s="1" customFormat="1" ht="28.7" customHeight="1" x14ac:dyDescent="0.2"/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/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/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32" t="s">
        <v>116</v>
      </c>
      <c r="C10" s="32"/>
      <c r="D10" s="32"/>
    </row>
    <row r="11" spans="2:15" s="1" customFormat="1" ht="12.2" customHeight="1" x14ac:dyDescent="0.2">
      <c r="B11" s="32"/>
      <c r="C11" s="32"/>
      <c r="D11" s="32"/>
      <c r="G11" s="18" t="s">
        <v>117</v>
      </c>
      <c r="H11" s="18"/>
      <c r="I11" s="18"/>
      <c r="J11" s="18"/>
      <c r="K11" s="18"/>
      <c r="L11" s="18"/>
      <c r="M11" s="18"/>
      <c r="N11" s="18"/>
    </row>
    <row r="12" spans="2:15" s="1" customFormat="1" ht="7.9" customHeight="1" x14ac:dyDescent="0.2">
      <c r="G12" s="18"/>
      <c r="H12" s="18"/>
      <c r="I12" s="18"/>
      <c r="J12" s="18"/>
      <c r="K12" s="18"/>
      <c r="L12" s="18"/>
      <c r="M12" s="18"/>
      <c r="N12" s="18"/>
    </row>
    <row r="13" spans="2:15" s="1" customFormat="1" ht="20.25" customHeight="1" x14ac:dyDescent="0.2"/>
    <row r="14" spans="2:15" s="1" customFormat="1" ht="24" customHeight="1" x14ac:dyDescent="0.2">
      <c r="E14" s="27" t="s">
        <v>118</v>
      </c>
      <c r="F14" s="27"/>
      <c r="G14" s="27"/>
    </row>
    <row r="15" spans="2:15" s="1" customFormat="1" ht="43.15" customHeight="1" x14ac:dyDescent="0.2"/>
    <row r="16" spans="2:15" s="1" customFormat="1" ht="20.85" customHeight="1" x14ac:dyDescent="0.2">
      <c r="B16" s="25" t="s">
        <v>119</v>
      </c>
      <c r="C16" s="25"/>
    </row>
    <row r="17" spans="2:13" s="1" customFormat="1" ht="2.65" customHeight="1" x14ac:dyDescent="0.2"/>
    <row r="18" spans="2:13" s="1" customFormat="1" ht="20.85" customHeight="1" x14ac:dyDescent="0.2">
      <c r="B18" s="25" t="s">
        <v>120</v>
      </c>
      <c r="C18" s="25"/>
    </row>
    <row r="19" spans="2:13" s="1" customFormat="1" ht="2.65" customHeight="1" x14ac:dyDescent="0.2"/>
    <row r="20" spans="2:13" s="1" customFormat="1" ht="20.85" customHeight="1" x14ac:dyDescent="0.2">
      <c r="B20" s="25" t="s">
        <v>121</v>
      </c>
      <c r="C20" s="25"/>
    </row>
    <row r="21" spans="2:13" s="1" customFormat="1" ht="2.65" customHeight="1" x14ac:dyDescent="0.2"/>
    <row r="22" spans="2:13" s="1" customFormat="1" ht="20.85" customHeight="1" x14ac:dyDescent="0.2">
      <c r="B22" s="25" t="s">
        <v>122</v>
      </c>
      <c r="C22" s="25"/>
    </row>
    <row r="23" spans="2:13" s="1" customFormat="1" ht="34.700000000000003" customHeight="1" x14ac:dyDescent="0.2"/>
    <row r="24" spans="2:13" s="1" customFormat="1" ht="50.1" customHeight="1" x14ac:dyDescent="0.2">
      <c r="B24" s="31" t="s">
        <v>123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</row>
    <row r="25" spans="2:13" s="1" customFormat="1" ht="2.65" customHeight="1" x14ac:dyDescent="0.2"/>
    <row r="26" spans="2:13" s="1" customFormat="1" ht="50.1" customHeight="1" x14ac:dyDescent="0.2">
      <c r="B26" s="29" t="s">
        <v>124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.2" customHeight="1" x14ac:dyDescent="0.2"/>
    <row r="29" spans="2:13" s="1" customFormat="1" ht="16.5" customHeight="1" x14ac:dyDescent="0.2">
      <c r="B29" s="25" t="s">
        <v>125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hidden="1" customHeight="1" x14ac:dyDescent="0.2"/>
    <row r="31" spans="2:13" s="1" customFormat="1" ht="5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2514</v>
      </c>
      <c r="H32" s="9">
        <v>0</v>
      </c>
      <c r="I32" s="10">
        <f>ROUND(G32*H32,2)</f>
        <v>0</v>
      </c>
      <c r="J32" s="5">
        <v>8</v>
      </c>
      <c r="K32" s="10">
        <f>ROUND(I32*J32/100,2)</f>
        <v>0</v>
      </c>
      <c r="L32" s="16">
        <f>ROUND(I32+K32,2)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5" t="s">
        <v>126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5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3735</v>
      </c>
      <c r="H37" s="9">
        <v>0</v>
      </c>
      <c r="I37" s="10">
        <f>ROUND(G37*H37,2)</f>
        <v>0</v>
      </c>
      <c r="J37" s="5">
        <v>8</v>
      </c>
      <c r="K37" s="10">
        <f>ROUND(I37*J37/100,2)</f>
        <v>0</v>
      </c>
      <c r="L37" s="16">
        <f>ROUND(I37+K37,2)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5" t="s">
        <v>127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53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282</v>
      </c>
      <c r="H42" s="9">
        <v>0</v>
      </c>
      <c r="I42" s="10">
        <f>ROUND(G42*H42,2)</f>
        <v>0</v>
      </c>
      <c r="J42" s="5">
        <v>8</v>
      </c>
      <c r="K42" s="10">
        <f>ROUND(I42*J42/100,2)</f>
        <v>0</v>
      </c>
      <c r="L42" s="16">
        <f>ROUND(I42+K42,2)</f>
        <v>0</v>
      </c>
      <c r="M42" s="16"/>
    </row>
    <row r="43" spans="2:13" s="1" customFormat="1" ht="3.2" customHeight="1" x14ac:dyDescent="0.2"/>
    <row r="44" spans="2:13" s="1" customFormat="1" ht="18.2" customHeight="1" x14ac:dyDescent="0.2">
      <c r="B44" s="25" t="s">
        <v>128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60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385</v>
      </c>
      <c r="H47" s="9">
        <v>0</v>
      </c>
      <c r="I47" s="10">
        <f>ROUND(G47*H47,2)</f>
        <v>0</v>
      </c>
      <c r="J47" s="5">
        <v>8</v>
      </c>
      <c r="K47" s="10">
        <f>ROUND(I47*J47/100,2)</f>
        <v>0</v>
      </c>
      <c r="L47" s="16">
        <f>ROUND(I47+K47,2)</f>
        <v>0</v>
      </c>
      <c r="M47" s="16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38.85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5.75</v>
      </c>
      <c r="H50" s="9">
        <v>0</v>
      </c>
      <c r="I50" s="10">
        <f>ROUND(G50*H50,2)</f>
        <v>0</v>
      </c>
      <c r="J50" s="5">
        <v>8</v>
      </c>
      <c r="K50" s="10">
        <f>ROUND(I50*J50/100,2)</f>
        <v>0</v>
      </c>
      <c r="L50" s="16">
        <f>ROUND(I50+K50,2)</f>
        <v>0</v>
      </c>
      <c r="M50" s="16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5.77</v>
      </c>
      <c r="H51" s="9">
        <v>0</v>
      </c>
      <c r="I51" s="11">
        <f t="shared" ref="I51:I79" si="0">ROUND(G51*H51,2)</f>
        <v>0</v>
      </c>
      <c r="J51" s="5">
        <v>8</v>
      </c>
      <c r="K51" s="11">
        <f t="shared" ref="K51:K79" si="1">ROUND(I51*J51/100,2)</f>
        <v>0</v>
      </c>
      <c r="L51" s="16">
        <f t="shared" ref="L51:L79" si="2">ROUND(I51+K51,2)</f>
        <v>0</v>
      </c>
      <c r="M51" s="16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6.5</v>
      </c>
      <c r="H52" s="9">
        <v>0</v>
      </c>
      <c r="I52" s="11">
        <f t="shared" si="0"/>
        <v>0</v>
      </c>
      <c r="J52" s="5">
        <v>8</v>
      </c>
      <c r="K52" s="11">
        <f t="shared" si="1"/>
        <v>0</v>
      </c>
      <c r="L52" s="16">
        <f t="shared" si="2"/>
        <v>0</v>
      </c>
      <c r="M52" s="16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22</v>
      </c>
      <c r="G53" s="8">
        <v>5.77</v>
      </c>
      <c r="H53" s="9">
        <v>0</v>
      </c>
      <c r="I53" s="11">
        <f t="shared" si="0"/>
        <v>0</v>
      </c>
      <c r="J53" s="5">
        <v>8</v>
      </c>
      <c r="K53" s="11">
        <f t="shared" si="1"/>
        <v>0</v>
      </c>
      <c r="L53" s="16">
        <f t="shared" si="2"/>
        <v>0</v>
      </c>
      <c r="M53" s="16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26</v>
      </c>
      <c r="G54" s="8">
        <v>6.5</v>
      </c>
      <c r="H54" s="9">
        <v>0</v>
      </c>
      <c r="I54" s="11">
        <f t="shared" si="0"/>
        <v>0</v>
      </c>
      <c r="J54" s="5">
        <v>8</v>
      </c>
      <c r="K54" s="11">
        <f t="shared" si="1"/>
        <v>0</v>
      </c>
      <c r="L54" s="16">
        <f t="shared" si="2"/>
        <v>0</v>
      </c>
      <c r="M54" s="16"/>
    </row>
    <row r="55" spans="2:13" s="1" customFormat="1" ht="28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22</v>
      </c>
      <c r="G55" s="8">
        <v>55.67</v>
      </c>
      <c r="H55" s="9">
        <v>0</v>
      </c>
      <c r="I55" s="11">
        <f t="shared" si="0"/>
        <v>0</v>
      </c>
      <c r="J55" s="5">
        <v>8</v>
      </c>
      <c r="K55" s="11">
        <f t="shared" si="1"/>
        <v>0</v>
      </c>
      <c r="L55" s="16">
        <f t="shared" si="2"/>
        <v>0</v>
      </c>
      <c r="M55" s="16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4</v>
      </c>
      <c r="H56" s="9">
        <v>0</v>
      </c>
      <c r="I56" s="11">
        <f t="shared" si="0"/>
        <v>0</v>
      </c>
      <c r="J56" s="5">
        <v>8</v>
      </c>
      <c r="K56" s="11">
        <f t="shared" si="1"/>
        <v>0</v>
      </c>
      <c r="L56" s="16">
        <f t="shared" si="2"/>
        <v>0</v>
      </c>
      <c r="M56" s="16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26</v>
      </c>
      <c r="G57" s="8">
        <v>0.13</v>
      </c>
      <c r="H57" s="9">
        <v>0</v>
      </c>
      <c r="I57" s="11">
        <f t="shared" si="0"/>
        <v>0</v>
      </c>
      <c r="J57" s="5">
        <v>8</v>
      </c>
      <c r="K57" s="11">
        <f t="shared" si="1"/>
        <v>0</v>
      </c>
      <c r="L57" s="16">
        <f t="shared" si="2"/>
        <v>0</v>
      </c>
      <c r="M57" s="16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26</v>
      </c>
      <c r="G58" s="8">
        <v>66.59</v>
      </c>
      <c r="H58" s="9">
        <v>0</v>
      </c>
      <c r="I58" s="11">
        <f t="shared" si="0"/>
        <v>0</v>
      </c>
      <c r="J58" s="5">
        <v>8</v>
      </c>
      <c r="K58" s="11">
        <f t="shared" si="1"/>
        <v>0</v>
      </c>
      <c r="L58" s="16">
        <f t="shared" si="2"/>
        <v>0</v>
      </c>
      <c r="M58" s="16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26</v>
      </c>
      <c r="G59" s="8">
        <v>6.5</v>
      </c>
      <c r="H59" s="9">
        <v>0</v>
      </c>
      <c r="I59" s="11">
        <f t="shared" si="0"/>
        <v>0</v>
      </c>
      <c r="J59" s="5">
        <v>8</v>
      </c>
      <c r="K59" s="11">
        <f t="shared" si="1"/>
        <v>0</v>
      </c>
      <c r="L59" s="16">
        <f t="shared" si="2"/>
        <v>0</v>
      </c>
      <c r="M59" s="16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26</v>
      </c>
      <c r="G60" s="8">
        <v>73.22</v>
      </c>
      <c r="H60" s="9">
        <v>0</v>
      </c>
      <c r="I60" s="11">
        <f t="shared" si="0"/>
        <v>0</v>
      </c>
      <c r="J60" s="5">
        <v>8</v>
      </c>
      <c r="K60" s="11">
        <f t="shared" si="1"/>
        <v>0</v>
      </c>
      <c r="L60" s="16">
        <f t="shared" si="2"/>
        <v>0</v>
      </c>
      <c r="M60" s="16"/>
    </row>
    <row r="61" spans="2:13" s="1" customFormat="1" ht="28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</v>
      </c>
      <c r="H61" s="9">
        <v>0</v>
      </c>
      <c r="I61" s="11">
        <f t="shared" si="0"/>
        <v>0</v>
      </c>
      <c r="J61" s="5">
        <v>8</v>
      </c>
      <c r="K61" s="11">
        <f t="shared" si="1"/>
        <v>0</v>
      </c>
      <c r="L61" s="16">
        <f t="shared" si="2"/>
        <v>0</v>
      </c>
      <c r="M61" s="16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37</v>
      </c>
      <c r="H62" s="9">
        <v>0</v>
      </c>
      <c r="I62" s="11">
        <f t="shared" si="0"/>
        <v>0</v>
      </c>
      <c r="J62" s="5">
        <v>8</v>
      </c>
      <c r="K62" s="11">
        <f t="shared" si="1"/>
        <v>0</v>
      </c>
      <c r="L62" s="16">
        <f t="shared" si="2"/>
        <v>0</v>
      </c>
      <c r="M62" s="16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</v>
      </c>
      <c r="H63" s="9">
        <v>0</v>
      </c>
      <c r="I63" s="11">
        <f t="shared" si="0"/>
        <v>0</v>
      </c>
      <c r="J63" s="5">
        <v>8</v>
      </c>
      <c r="K63" s="11">
        <f t="shared" si="1"/>
        <v>0</v>
      </c>
      <c r="L63" s="16">
        <f t="shared" si="2"/>
        <v>0</v>
      </c>
      <c r="M63" s="16"/>
    </row>
    <row r="64" spans="2:13" s="1" customFormat="1" ht="19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8.08</v>
      </c>
      <c r="H64" s="9">
        <v>0</v>
      </c>
      <c r="I64" s="11">
        <f t="shared" si="0"/>
        <v>0</v>
      </c>
      <c r="J64" s="5">
        <v>8</v>
      </c>
      <c r="K64" s="11">
        <f t="shared" si="1"/>
        <v>0</v>
      </c>
      <c r="L64" s="16">
        <f t="shared" si="2"/>
        <v>0</v>
      </c>
      <c r="M64" s="16"/>
    </row>
    <row r="65" spans="2:13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3.62</v>
      </c>
      <c r="H65" s="9">
        <v>0</v>
      </c>
      <c r="I65" s="11">
        <f t="shared" si="0"/>
        <v>0</v>
      </c>
      <c r="J65" s="5">
        <v>8</v>
      </c>
      <c r="K65" s="11">
        <f t="shared" si="1"/>
        <v>0</v>
      </c>
      <c r="L65" s="16">
        <f t="shared" si="2"/>
        <v>0</v>
      </c>
      <c r="M65" s="16"/>
    </row>
    <row r="66" spans="2:13" s="1" customFormat="1" ht="28.7" customHeight="1" x14ac:dyDescent="0.2">
      <c r="B66" s="5">
        <v>21</v>
      </c>
      <c r="C66" s="6" t="s">
        <v>66</v>
      </c>
      <c r="D66" s="6" t="s">
        <v>67</v>
      </c>
      <c r="E66" s="7" t="s">
        <v>68</v>
      </c>
      <c r="F66" s="6" t="s">
        <v>26</v>
      </c>
      <c r="G66" s="8">
        <v>10.1</v>
      </c>
      <c r="H66" s="9">
        <v>0</v>
      </c>
      <c r="I66" s="11">
        <f t="shared" si="0"/>
        <v>0</v>
      </c>
      <c r="J66" s="5">
        <v>8</v>
      </c>
      <c r="K66" s="11">
        <f t="shared" si="1"/>
        <v>0</v>
      </c>
      <c r="L66" s="16">
        <f t="shared" si="2"/>
        <v>0</v>
      </c>
      <c r="M66" s="16"/>
    </row>
    <row r="67" spans="2:13" s="1" customFormat="1" ht="19.7" customHeight="1" x14ac:dyDescent="0.2">
      <c r="B67" s="5">
        <v>22</v>
      </c>
      <c r="C67" s="6" t="s">
        <v>69</v>
      </c>
      <c r="D67" s="6" t="s">
        <v>70</v>
      </c>
      <c r="E67" s="7" t="s">
        <v>71</v>
      </c>
      <c r="F67" s="6" t="s">
        <v>72</v>
      </c>
      <c r="G67" s="8">
        <v>41.6</v>
      </c>
      <c r="H67" s="9">
        <v>0</v>
      </c>
      <c r="I67" s="11">
        <f t="shared" si="0"/>
        <v>0</v>
      </c>
      <c r="J67" s="5">
        <v>23</v>
      </c>
      <c r="K67" s="11">
        <f t="shared" si="1"/>
        <v>0</v>
      </c>
      <c r="L67" s="16">
        <f t="shared" si="2"/>
        <v>0</v>
      </c>
      <c r="M67" s="16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72</v>
      </c>
      <c r="G68" s="8">
        <v>7.45</v>
      </c>
      <c r="H68" s="9">
        <v>0</v>
      </c>
      <c r="I68" s="11">
        <f t="shared" si="0"/>
        <v>0</v>
      </c>
      <c r="J68" s="5">
        <v>23</v>
      </c>
      <c r="K68" s="11">
        <f t="shared" si="1"/>
        <v>0</v>
      </c>
      <c r="L68" s="16">
        <f t="shared" si="2"/>
        <v>0</v>
      </c>
      <c r="M68" s="16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79</v>
      </c>
      <c r="G69" s="8">
        <v>15</v>
      </c>
      <c r="H69" s="9">
        <v>0</v>
      </c>
      <c r="I69" s="11">
        <f t="shared" si="0"/>
        <v>0</v>
      </c>
      <c r="J69" s="5">
        <v>23</v>
      </c>
      <c r="K69" s="11">
        <f t="shared" si="1"/>
        <v>0</v>
      </c>
      <c r="L69" s="16">
        <f t="shared" si="2"/>
        <v>0</v>
      </c>
      <c r="M69" s="16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19</v>
      </c>
      <c r="H70" s="9">
        <v>0</v>
      </c>
      <c r="I70" s="11">
        <f t="shared" si="0"/>
        <v>0</v>
      </c>
      <c r="J70" s="5">
        <v>8</v>
      </c>
      <c r="K70" s="11">
        <f t="shared" si="1"/>
        <v>0</v>
      </c>
      <c r="L70" s="16">
        <f t="shared" si="2"/>
        <v>0</v>
      </c>
      <c r="M70" s="16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18</v>
      </c>
      <c r="G71" s="8">
        <v>0.95</v>
      </c>
      <c r="H71" s="9">
        <v>0</v>
      </c>
      <c r="I71" s="11">
        <f t="shared" si="0"/>
        <v>0</v>
      </c>
      <c r="J71" s="5">
        <v>8</v>
      </c>
      <c r="K71" s="11">
        <f t="shared" si="1"/>
        <v>0</v>
      </c>
      <c r="L71" s="16">
        <f t="shared" si="2"/>
        <v>0</v>
      </c>
      <c r="M71" s="16"/>
    </row>
    <row r="72" spans="2:13" s="1" customFormat="1" ht="28.7" customHeight="1" x14ac:dyDescent="0.2">
      <c r="B72" s="5">
        <v>27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10</v>
      </c>
      <c r="H72" s="9">
        <v>0</v>
      </c>
      <c r="I72" s="11">
        <f t="shared" si="0"/>
        <v>0</v>
      </c>
      <c r="J72" s="5">
        <v>8</v>
      </c>
      <c r="K72" s="11">
        <f t="shared" si="1"/>
        <v>0</v>
      </c>
      <c r="L72" s="16">
        <f t="shared" si="2"/>
        <v>0</v>
      </c>
      <c r="M72" s="16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83</v>
      </c>
      <c r="G73" s="8">
        <v>30</v>
      </c>
      <c r="H73" s="9">
        <v>0</v>
      </c>
      <c r="I73" s="11">
        <f t="shared" si="0"/>
        <v>0</v>
      </c>
      <c r="J73" s="5">
        <v>8</v>
      </c>
      <c r="K73" s="11">
        <f t="shared" si="1"/>
        <v>0</v>
      </c>
      <c r="L73" s="16">
        <f t="shared" si="2"/>
        <v>0</v>
      </c>
      <c r="M73" s="16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22</v>
      </c>
      <c r="G74" s="8">
        <v>0.2</v>
      </c>
      <c r="H74" s="9">
        <v>0</v>
      </c>
      <c r="I74" s="11">
        <f t="shared" si="0"/>
        <v>0</v>
      </c>
      <c r="J74" s="5">
        <v>8</v>
      </c>
      <c r="K74" s="11">
        <f t="shared" si="1"/>
        <v>0</v>
      </c>
      <c r="L74" s="16">
        <f t="shared" si="2"/>
        <v>0</v>
      </c>
      <c r="M74" s="16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98</v>
      </c>
      <c r="F75" s="6" t="s">
        <v>79</v>
      </c>
      <c r="G75" s="8">
        <v>290</v>
      </c>
      <c r="H75" s="9">
        <v>0</v>
      </c>
      <c r="I75" s="11">
        <f t="shared" si="0"/>
        <v>0</v>
      </c>
      <c r="J75" s="5">
        <v>8</v>
      </c>
      <c r="K75" s="11">
        <f t="shared" si="1"/>
        <v>0</v>
      </c>
      <c r="L75" s="16">
        <f t="shared" si="2"/>
        <v>0</v>
      </c>
      <c r="M75" s="16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98</v>
      </c>
      <c r="F76" s="6" t="s">
        <v>79</v>
      </c>
      <c r="G76" s="8">
        <v>156.91999999999999</v>
      </c>
      <c r="H76" s="9">
        <v>0</v>
      </c>
      <c r="I76" s="11">
        <f t="shared" si="0"/>
        <v>0</v>
      </c>
      <c r="J76" s="5">
        <v>23</v>
      </c>
      <c r="K76" s="11">
        <f t="shared" si="1"/>
        <v>0</v>
      </c>
      <c r="L76" s="16">
        <f t="shared" si="2"/>
        <v>0</v>
      </c>
      <c r="M76" s="16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79</v>
      </c>
      <c r="G77" s="8">
        <v>10</v>
      </c>
      <c r="H77" s="9">
        <v>0</v>
      </c>
      <c r="I77" s="11">
        <f t="shared" si="0"/>
        <v>0</v>
      </c>
      <c r="J77" s="5">
        <v>8</v>
      </c>
      <c r="K77" s="11">
        <f t="shared" si="1"/>
        <v>0</v>
      </c>
      <c r="L77" s="16">
        <f t="shared" si="2"/>
        <v>0</v>
      </c>
      <c r="M77" s="16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79</v>
      </c>
      <c r="G78" s="8">
        <v>66</v>
      </c>
      <c r="H78" s="9">
        <v>0</v>
      </c>
      <c r="I78" s="11">
        <f t="shared" si="0"/>
        <v>0</v>
      </c>
      <c r="J78" s="5">
        <v>8</v>
      </c>
      <c r="K78" s="11">
        <f t="shared" si="1"/>
        <v>0</v>
      </c>
      <c r="L78" s="16">
        <f t="shared" si="2"/>
        <v>0</v>
      </c>
      <c r="M78" s="16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106</v>
      </c>
      <c r="F79" s="6" t="s">
        <v>79</v>
      </c>
      <c r="G79" s="8">
        <v>90</v>
      </c>
      <c r="H79" s="9">
        <v>0</v>
      </c>
      <c r="I79" s="11">
        <f t="shared" si="0"/>
        <v>0</v>
      </c>
      <c r="J79" s="5">
        <v>23</v>
      </c>
      <c r="K79" s="11">
        <f t="shared" si="1"/>
        <v>0</v>
      </c>
      <c r="L79" s="16">
        <f t="shared" si="2"/>
        <v>0</v>
      </c>
      <c r="M79" s="16"/>
    </row>
    <row r="80" spans="2:13" s="1" customFormat="1" ht="55.9" customHeight="1" x14ac:dyDescent="0.2">
      <c r="H80" s="12"/>
      <c r="I80" s="13">
        <f ca="1">SUM(I50:I80)</f>
        <v>0</v>
      </c>
      <c r="J80" s="12"/>
      <c r="K80" s="12"/>
      <c r="L80" s="14">
        <f>SUM(L50:M79)</f>
        <v>0</v>
      </c>
      <c r="M80" s="15"/>
    </row>
    <row r="81" spans="2:14" s="1" customFormat="1" ht="21.4" customHeight="1" x14ac:dyDescent="0.2">
      <c r="B81" s="26" t="s">
        <v>109</v>
      </c>
      <c r="C81" s="26"/>
      <c r="D81" s="26"/>
      <c r="E81" s="26"/>
      <c r="F81" s="28">
        <f ca="1">ROUND(I32+I37+I42+I47+I80,2)</f>
        <v>0</v>
      </c>
      <c r="G81" s="28"/>
      <c r="H81" s="28"/>
      <c r="I81" s="28"/>
      <c r="J81" s="28"/>
      <c r="K81" s="28"/>
      <c r="L81" s="28"/>
      <c r="M81" s="28"/>
    </row>
    <row r="82" spans="2:14" s="1" customFormat="1" ht="21.4" customHeight="1" x14ac:dyDescent="0.2">
      <c r="B82" s="26" t="s">
        <v>110</v>
      </c>
      <c r="C82" s="26"/>
      <c r="D82" s="26"/>
      <c r="E82" s="26"/>
      <c r="F82" s="22">
        <f>ROUND(L32+L37+L42+L47+L80,2)</f>
        <v>0</v>
      </c>
      <c r="G82" s="22"/>
      <c r="H82" s="22"/>
      <c r="I82" s="22"/>
      <c r="J82" s="22"/>
      <c r="K82" s="22"/>
      <c r="L82" s="22"/>
      <c r="M82" s="22"/>
    </row>
    <row r="83" spans="2:14" s="1" customFormat="1" ht="11.1" customHeight="1" x14ac:dyDescent="0.2"/>
    <row r="84" spans="2:14" s="1" customFormat="1" ht="61.35" customHeight="1" x14ac:dyDescent="0.2">
      <c r="B84" s="29" t="s">
        <v>129</v>
      </c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2:14" s="1" customFormat="1" ht="2.65" customHeight="1" x14ac:dyDescent="0.2"/>
    <row r="86" spans="2:14" s="1" customFormat="1" ht="89.1" customHeight="1" x14ac:dyDescent="0.2">
      <c r="B86" s="29" t="s">
        <v>130</v>
      </c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2:14" s="1" customFormat="1" ht="5.25" customHeight="1" x14ac:dyDescent="0.2"/>
    <row r="88" spans="2:14" s="1" customFormat="1" ht="89.1" customHeight="1" x14ac:dyDescent="0.2">
      <c r="B88" s="29" t="s">
        <v>131</v>
      </c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2:14" s="1" customFormat="1" ht="5.25" customHeight="1" x14ac:dyDescent="0.2"/>
    <row r="90" spans="2:14" s="1" customFormat="1" ht="37.9" customHeight="1" x14ac:dyDescent="0.2">
      <c r="B90" s="33" t="s">
        <v>111</v>
      </c>
      <c r="C90" s="33"/>
      <c r="D90" s="33"/>
      <c r="E90" s="33"/>
      <c r="F90" s="23" t="s">
        <v>112</v>
      </c>
      <c r="G90" s="23"/>
      <c r="H90" s="23"/>
      <c r="I90" s="23"/>
      <c r="J90" s="23"/>
      <c r="K90" s="23"/>
      <c r="L90" s="23"/>
    </row>
    <row r="91" spans="2:14" s="1" customFormat="1" ht="28.7" customHeight="1" x14ac:dyDescent="0.2"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</row>
    <row r="92" spans="2:14" s="1" customFormat="1" ht="28.7" customHeight="1" x14ac:dyDescent="0.2"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</row>
    <row r="93" spans="2:14" s="1" customFormat="1" ht="28.7" customHeight="1" x14ac:dyDescent="0.2"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</row>
    <row r="94" spans="2:14" s="1" customFormat="1" ht="28.7" customHeight="1" x14ac:dyDescent="0.2"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</row>
    <row r="95" spans="2:14" s="1" customFormat="1" ht="2.65" customHeight="1" x14ac:dyDescent="0.2"/>
    <row r="96" spans="2:14" s="1" customFormat="1" ht="158.44999999999999" customHeight="1" x14ac:dyDescent="0.2">
      <c r="B96" s="29" t="s">
        <v>132</v>
      </c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2:14" s="1" customFormat="1" ht="2.65" customHeight="1" x14ac:dyDescent="0.2"/>
    <row r="98" spans="2:14" s="1" customFormat="1" ht="33.6" customHeight="1" x14ac:dyDescent="0.2">
      <c r="B98" s="31" t="s">
        <v>133</v>
      </c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</row>
    <row r="99" spans="2:14" s="1" customFormat="1" ht="2.65" customHeight="1" x14ac:dyDescent="0.2"/>
    <row r="100" spans="2:14" s="1" customFormat="1" ht="37.9" customHeight="1" x14ac:dyDescent="0.2">
      <c r="B100" s="33" t="s">
        <v>113</v>
      </c>
      <c r="C100" s="33"/>
      <c r="D100" s="33"/>
      <c r="E100" s="33"/>
      <c r="F100" s="34" t="s">
        <v>114</v>
      </c>
      <c r="G100" s="34"/>
      <c r="H100" s="34"/>
      <c r="I100" s="34"/>
      <c r="J100" s="34"/>
      <c r="K100" s="34"/>
      <c r="L100" s="34"/>
    </row>
    <row r="101" spans="2:14" s="1" customFormat="1" ht="28.7" customHeight="1" x14ac:dyDescent="0.2"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</row>
    <row r="102" spans="2:14" s="1" customFormat="1" ht="28.7" customHeight="1" x14ac:dyDescent="0.2"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</row>
    <row r="103" spans="2:14" s="1" customFormat="1" ht="28.7" customHeight="1" x14ac:dyDescent="0.2"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</row>
    <row r="104" spans="2:14" s="1" customFormat="1" ht="28.7" customHeight="1" x14ac:dyDescent="0.2">
      <c r="B104" s="17"/>
      <c r="C104" s="17"/>
      <c r="D104" s="17"/>
      <c r="E104" s="17"/>
      <c r="F104" s="17"/>
      <c r="G104" s="17"/>
      <c r="H104" s="17"/>
      <c r="I104" s="17"/>
      <c r="J104" s="17"/>
      <c r="K104" s="17"/>
      <c r="L104" s="17"/>
    </row>
    <row r="105" spans="2:14" s="1" customFormat="1" ht="2.65" customHeight="1" x14ac:dyDescent="0.2"/>
    <row r="106" spans="2:14" s="1" customFormat="1" ht="130.69999999999999" customHeight="1" x14ac:dyDescent="0.2">
      <c r="B106" s="29" t="s">
        <v>134</v>
      </c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</row>
    <row r="107" spans="2:14" s="1" customFormat="1" ht="2.65" customHeight="1" x14ac:dyDescent="0.2"/>
    <row r="108" spans="2:14" s="1" customFormat="1" ht="47.45" customHeight="1" x14ac:dyDescent="0.2">
      <c r="B108" s="29" t="s">
        <v>135</v>
      </c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</row>
    <row r="109" spans="2:14" s="1" customFormat="1" ht="2.65" customHeight="1" x14ac:dyDescent="0.2"/>
    <row r="110" spans="2:14" s="1" customFormat="1" ht="47.45" customHeight="1" x14ac:dyDescent="0.2">
      <c r="B110" s="29" t="s">
        <v>136</v>
      </c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</row>
    <row r="111" spans="2:14" s="1" customFormat="1" ht="2.65" customHeight="1" x14ac:dyDescent="0.2"/>
    <row r="112" spans="2:14" s="1" customFormat="1" ht="33.6" customHeight="1" x14ac:dyDescent="0.2">
      <c r="B112" s="29" t="s">
        <v>137</v>
      </c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</row>
    <row r="113" spans="2:14" s="1" customFormat="1" ht="2.65" customHeight="1" x14ac:dyDescent="0.2"/>
    <row r="114" spans="2:14" s="1" customFormat="1" ht="116.85" customHeight="1" x14ac:dyDescent="0.2">
      <c r="B114" s="29" t="s">
        <v>138</v>
      </c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</row>
    <row r="115" spans="2:14" s="1" customFormat="1" ht="2.65" customHeight="1" x14ac:dyDescent="0.2"/>
    <row r="116" spans="2:14" s="1" customFormat="1" ht="75.2" customHeight="1" x14ac:dyDescent="0.2">
      <c r="B116" s="29" t="s">
        <v>139</v>
      </c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</row>
    <row r="117" spans="2:14" s="1" customFormat="1" ht="86.85" customHeight="1" x14ac:dyDescent="0.2"/>
    <row r="118" spans="2:14" s="1" customFormat="1" ht="17.649999999999999" customHeight="1" x14ac:dyDescent="0.2">
      <c r="I118" s="19" t="s">
        <v>140</v>
      </c>
      <c r="J118" s="19"/>
    </row>
    <row r="119" spans="2:14" s="1" customFormat="1" ht="145.15" customHeight="1" x14ac:dyDescent="0.2"/>
    <row r="120" spans="2:14" s="1" customFormat="1" ht="81.599999999999994" customHeight="1" x14ac:dyDescent="0.2">
      <c r="B120" s="30" t="s">
        <v>141</v>
      </c>
      <c r="C120" s="30"/>
      <c r="D120" s="30"/>
      <c r="E120" s="30"/>
      <c r="F120" s="30"/>
      <c r="G120" s="30"/>
      <c r="H120" s="30"/>
      <c r="I120" s="30"/>
      <c r="J120" s="30"/>
    </row>
  </sheetData>
  <mergeCells count="94"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4:E94"/>
    <mergeCell ref="B96:N96"/>
    <mergeCell ref="B98:N98"/>
    <mergeCell ref="F100:L100"/>
    <mergeCell ref="F101:L101"/>
    <mergeCell ref="F102:L102"/>
    <mergeCell ref="F103:L103"/>
    <mergeCell ref="B104:E104"/>
    <mergeCell ref="B106:N106"/>
    <mergeCell ref="B108:N108"/>
    <mergeCell ref="B110:N110"/>
    <mergeCell ref="B112:N112"/>
    <mergeCell ref="F104:L104"/>
    <mergeCell ref="B114:N114"/>
    <mergeCell ref="B116:N116"/>
    <mergeCell ref="B120:J120"/>
    <mergeCell ref="B16:C16"/>
    <mergeCell ref="B18:C18"/>
    <mergeCell ref="B20:C20"/>
    <mergeCell ref="B22:C22"/>
    <mergeCell ref="B24:L24"/>
    <mergeCell ref="B26:L26"/>
    <mergeCell ref="B29:K29"/>
    <mergeCell ref="B34:K34"/>
    <mergeCell ref="B39:K39"/>
    <mergeCell ref="B82:E82"/>
    <mergeCell ref="B84:N84"/>
    <mergeCell ref="B86:N86"/>
    <mergeCell ref="B88:N88"/>
    <mergeCell ref="B4:D4"/>
    <mergeCell ref="B44:K44"/>
    <mergeCell ref="B6:D6"/>
    <mergeCell ref="B8:D8"/>
    <mergeCell ref="B81:E81"/>
    <mergeCell ref="E14:G14"/>
    <mergeCell ref="F81:M81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F82:M82"/>
    <mergeCell ref="F90:L90"/>
    <mergeCell ref="F91:L91"/>
    <mergeCell ref="F92:L92"/>
    <mergeCell ref="F93:L93"/>
    <mergeCell ref="F94:L94"/>
    <mergeCell ref="G11:N12"/>
    <mergeCell ref="I118:J118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80:M80"/>
    <mergeCell ref="L77:M77"/>
    <mergeCell ref="L78:M78"/>
    <mergeCell ref="L79:M79"/>
    <mergeCell ref="L72:M72"/>
    <mergeCell ref="L73:M73"/>
    <mergeCell ref="L74:M74"/>
    <mergeCell ref="L75:M75"/>
    <mergeCell ref="L76:M7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Małgorzata Zielińska</cp:lastModifiedBy>
  <dcterms:created xsi:type="dcterms:W3CDTF">2024-10-15T12:31:42Z</dcterms:created>
  <dcterms:modified xsi:type="dcterms:W3CDTF">2024-10-28T16:44:58Z</dcterms:modified>
</cp:coreProperties>
</file>