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Zał nr 1 Formularz ofertowy\Zał. nr 1 Formularz ofertowy excel\"/>
    </mc:Choice>
  </mc:AlternateContent>
  <xr:revisionPtr revIDLastSave="0" documentId="13_ncr:1_{76797E20-C214-448D-B867-1A1ED7D2C63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0" i="1" l="1"/>
  <c r="F79" i="1"/>
  <c r="L78" i="1"/>
  <c r="I78" i="1"/>
  <c r="I46" i="1"/>
  <c r="L46" i="1" s="1"/>
  <c r="I47" i="1"/>
  <c r="K47" i="1" s="1"/>
  <c r="I48" i="1"/>
  <c r="K48" i="1" s="1"/>
  <c r="I49" i="1"/>
  <c r="I50" i="1"/>
  <c r="K50" i="1" s="1"/>
  <c r="I51" i="1"/>
  <c r="I52" i="1"/>
  <c r="I53" i="1"/>
  <c r="I54" i="1"/>
  <c r="I55" i="1"/>
  <c r="L55" i="1" s="1"/>
  <c r="I56" i="1"/>
  <c r="L56" i="1" s="1"/>
  <c r="I57" i="1"/>
  <c r="L57" i="1" s="1"/>
  <c r="I58" i="1"/>
  <c r="L58" i="1" s="1"/>
  <c r="I59" i="1"/>
  <c r="K59" i="1" s="1"/>
  <c r="I60" i="1"/>
  <c r="K60" i="1" s="1"/>
  <c r="I61" i="1"/>
  <c r="I62" i="1"/>
  <c r="K62" i="1" s="1"/>
  <c r="I63" i="1"/>
  <c r="K63" i="1" s="1"/>
  <c r="I64" i="1"/>
  <c r="I65" i="1"/>
  <c r="I66" i="1"/>
  <c r="I67" i="1"/>
  <c r="L67" i="1" s="1"/>
  <c r="I68" i="1"/>
  <c r="L68" i="1" s="1"/>
  <c r="I69" i="1"/>
  <c r="L69" i="1" s="1"/>
  <c r="I70" i="1"/>
  <c r="L70" i="1" s="1"/>
  <c r="I71" i="1"/>
  <c r="K71" i="1" s="1"/>
  <c r="I72" i="1"/>
  <c r="K72" i="1" s="1"/>
  <c r="I73" i="1"/>
  <c r="K73" i="1" s="1"/>
  <c r="I74" i="1"/>
  <c r="K74" i="1" s="1"/>
  <c r="I75" i="1"/>
  <c r="I76" i="1"/>
  <c r="I77" i="1"/>
  <c r="I45" i="1"/>
  <c r="L52" i="1"/>
  <c r="L53" i="1"/>
  <c r="L54" i="1"/>
  <c r="L64" i="1"/>
  <c r="L65" i="1"/>
  <c r="L66" i="1"/>
  <c r="L76" i="1"/>
  <c r="L77" i="1"/>
  <c r="K46" i="1"/>
  <c r="K52" i="1"/>
  <c r="K53" i="1"/>
  <c r="K54" i="1"/>
  <c r="K55" i="1"/>
  <c r="K56" i="1"/>
  <c r="K57" i="1"/>
  <c r="K58" i="1"/>
  <c r="K64" i="1"/>
  <c r="K65" i="1"/>
  <c r="K66" i="1"/>
  <c r="K67" i="1"/>
  <c r="K68" i="1"/>
  <c r="K69" i="1"/>
  <c r="K70" i="1"/>
  <c r="K76" i="1"/>
  <c r="K77" i="1"/>
  <c r="K45" i="1"/>
  <c r="L45" i="1" s="1"/>
  <c r="K42" i="1"/>
  <c r="L42" i="1" s="1"/>
  <c r="K37" i="1"/>
  <c r="L37" i="1" s="1"/>
  <c r="K32" i="1"/>
  <c r="L32" i="1" s="1"/>
  <c r="I42" i="1"/>
  <c r="I37" i="1"/>
  <c r="I32" i="1"/>
  <c r="L63" i="1" l="1"/>
  <c r="L62" i="1"/>
  <c r="L73" i="1"/>
  <c r="K75" i="1"/>
  <c r="L75" i="1" s="1"/>
  <c r="L71" i="1"/>
  <c r="K61" i="1"/>
  <c r="L61" i="1" s="1"/>
  <c r="K49" i="1"/>
  <c r="L49" i="1" s="1"/>
  <c r="L74" i="1"/>
  <c r="L72" i="1"/>
  <c r="L60" i="1"/>
  <c r="L48" i="1"/>
  <c r="K51" i="1"/>
  <c r="L51" i="1" s="1"/>
  <c r="L50" i="1"/>
  <c r="L59" i="1"/>
  <c r="L47" i="1"/>
</calcChain>
</file>

<file path=xl/sharedStrings.xml><?xml version="1.0" encoding="utf-8"?>
<sst xmlns="http://schemas.openxmlformats.org/spreadsheetml/2006/main" count="220" uniqueCount="151">
  <si>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</si>
  <si>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</si>
  <si>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</si>
  <si>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</si>
  <si>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</si>
  <si>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</si>
  <si>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</si>
  <si>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</si>
  <si>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</si>
  <si>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</si>
  <si>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</si>
  <si>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</si>
  <si>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</si>
  <si>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</si>
  <si>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</si>
  <si>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</si>
  <si>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</si>
  <si>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</si>
  <si>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</si>
  <si>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</si>
  <si>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</si>
  <si>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</si>
  <si>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</si>
  <si>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</si>
  <si>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</si>
  <si>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</si>
  <si>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48</t>
  </si>
  <si>
    <t>OPR-PSPAL</t>
  </si>
  <si>
    <t>Opryski środkami ochrony roślin opryskiwaczem plecakowym z napędem spalinowym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</si>
  <si>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</si>
  <si>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</si>
  <si>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</si>
  <si>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</si>
  <si>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</si>
  <si>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</si>
  <si>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</si>
  <si>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</si>
  <si>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</si>
  <si>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</si>
  <si>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KMTR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</si>
  <si>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</si>
  <si>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</si>
  <si>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</si>
  <si>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</si>
  <si>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</si>
  <si>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</si>
  <si>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</si>
  <si>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</si>
  <si>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</si>
  <si>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</si>
  <si>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</si>
  <si>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</si>
  <si>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</si>
  <si>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</si>
  <si>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</si>
  <si>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</si>
  <si>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</si>
  <si>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</si>
  <si>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</si>
  <si>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</si>
  <si>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</si>
  <si>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</si>
  <si>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</si>
  <si>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</si>
  <si>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</si>
  <si>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</si>
  <si>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</si>
  <si>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</si>
  <si>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</si>
  <si>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</si>
  <si>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</si>
  <si>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</si>
  <si>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</si>
  <si>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</si>
  <si>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</si>
  <si>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</si>
  <si>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</si>
  <si>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</si>
  <si>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</si>
  <si>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</si>
  <si>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</si>
  <si>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151</t>
  </si>
  <si>
    <t>PUŁ-WT</t>
  </si>
  <si>
    <t>Wykładanie pułapek na szkodniki wtórne</t>
  </si>
  <si>
    <t>SZT</t>
  </si>
  <si>
    <t>155</t>
  </si>
  <si>
    <t>PUŁ-RYJ</t>
  </si>
  <si>
    <t>Wykładanie pułapek na ryjkowce - dołki chwytne, wałki itp.</t>
  </si>
  <si>
    <t>161</t>
  </si>
  <si>
    <t>SZUK-OWA2</t>
  </si>
  <si>
    <t>Próbne poszukiwania owadów w ściole metodą dwóch drzew próbnych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</si>
  <si>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</si>
  <si>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</si>
  <si>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</si>
  <si>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</si>
  <si>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</si>
  <si>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</si>
  <si>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</si>
  <si>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</si>
  <si>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</si>
  <si>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</si>
  <si>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</si>
  <si>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</si>
  <si>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</si>
  <si>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</si>
  <si>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</si>
  <si>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</si>
  <si>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</si>
  <si>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</si>
  <si>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</si>
  <si>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</si>
  <si>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</si>
  <si>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</si>
  <si>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</si>
  <si>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</si>
  <si>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</si>
  <si>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</si>
  <si>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</si>
  <si>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</si>
  <si>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</si>
  <si>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</si>
  <si>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</si>
  <si>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</si>
  <si>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</si>
  <si>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</si>
  <si>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</si>
  <si>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</si>
  <si>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</si>
  <si>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</si>
  <si>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</si>
  <si>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</si>
  <si>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</si>
  <si>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</si>
  <si>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16/2025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</si>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</sst>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4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4" fillId="3" borderId="2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horizontal="left"/>
    </xf>
    <xf numFmtId="2" fontId="11" fillId="2" borderId="0" xfId="0" applyNumberFormat="1" applyFont="1" applyFill="1" applyAlignment="1">
      <alignment horizontal="left"/>
    </xf>
    <xf numFmtId="2" fontId="12" fillId="2" borderId="5" xfId="0" applyNumberFormat="1" applyFont="1" applyFill="1" applyBorder="1" applyAlignment="1">
      <alignment horizontal="center"/>
    </xf>
    <xf numFmtId="0" fontId="12" fillId="2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topLeftCell="A58" workbookViewId="0">
      <selection activeCell="H78" sqref="H78:M78"/>
    </sheetView>
  </sheetViews>
  <sheetFormatPr defaultRowHeight="12.75" x14ac:dyDescent="0.2"/>
  <cols>
    <col min="1" max="1" width="0.140625" customWidth="1"/>
    <col min="2" max="2" width="5.7109375" customWidth="1"/>
    <col min="3" max="3" width="52.710937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125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/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/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28" t="s">
        <v>126</v>
      </c>
      <c r="C10" s="28"/>
      <c r="D10" s="28"/>
    </row>
    <row r="11" spans="2:15" s="1" customFormat="1" ht="12.2" customHeight="1" x14ac:dyDescent="0.2">
      <c r="B11" s="28"/>
      <c r="C11" s="28"/>
      <c r="D11" s="28"/>
      <c r="G11" s="22" t="s">
        <v>127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9" t="s">
        <v>128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24" t="s">
        <v>129</v>
      </c>
      <c r="C16" s="24"/>
    </row>
    <row r="17" spans="2:13" s="1" customFormat="1" ht="2.65" customHeight="1" x14ac:dyDescent="0.2"/>
    <row r="18" spans="2:13" s="1" customFormat="1" ht="20.85" customHeight="1" x14ac:dyDescent="0.2">
      <c r="B18" s="24" t="s">
        <v>130</v>
      </c>
      <c r="C18" s="24"/>
    </row>
    <row r="19" spans="2:13" s="1" customFormat="1" ht="2.65" customHeight="1" x14ac:dyDescent="0.2"/>
    <row r="20" spans="2:13" s="1" customFormat="1" ht="20.85" customHeight="1" x14ac:dyDescent="0.2">
      <c r="B20" s="24" t="s">
        <v>131</v>
      </c>
      <c r="C20" s="24"/>
    </row>
    <row r="21" spans="2:13" s="1" customFormat="1" ht="2.65" customHeight="1" x14ac:dyDescent="0.2"/>
    <row r="22" spans="2:13" s="1" customFormat="1" ht="20.85" customHeight="1" x14ac:dyDescent="0.2">
      <c r="B22" s="24" t="s">
        <v>132</v>
      </c>
      <c r="C22" s="24"/>
    </row>
    <row r="23" spans="2:13" s="1" customFormat="1" ht="34.700000000000003" customHeight="1" x14ac:dyDescent="0.2"/>
    <row r="24" spans="2:13" s="1" customFormat="1" ht="50.1" customHeight="1" x14ac:dyDescent="0.2">
      <c r="B24" s="25" t="s">
        <v>133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0.1" customHeight="1" x14ac:dyDescent="0.2">
      <c r="B26" s="26" t="s">
        <v>134</v>
      </c>
      <c r="C26" s="26"/>
      <c r="D26" s="26"/>
      <c r="E26" s="26"/>
      <c r="F26" s="26"/>
      <c r="G26" s="26"/>
      <c r="H26" s="26"/>
      <c r="I26" s="26"/>
      <c r="J26" s="26"/>
      <c r="K26" s="26"/>
      <c r="L26" s="2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4" t="s">
        <v>135</v>
      </c>
      <c r="C29" s="24"/>
      <c r="D29" s="24"/>
      <c r="E29" s="24"/>
      <c r="F29" s="24"/>
      <c r="G29" s="24"/>
      <c r="H29" s="24"/>
      <c r="I29" s="24"/>
      <c r="J29" s="24"/>
      <c r="K29" s="24"/>
    </row>
    <row r="30" spans="2:13" s="1" customFormat="1" ht="5.25" customHeight="1" x14ac:dyDescent="0.2"/>
    <row r="31" spans="2:13" s="1" customFormat="1" ht="5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1008</v>
      </c>
      <c r="H32" s="9">
        <v>0</v>
      </c>
      <c r="I32" s="10">
        <f>ROUND(G32*H32,2)</f>
        <v>0</v>
      </c>
      <c r="J32" s="5">
        <v>8</v>
      </c>
      <c r="K32" s="10">
        <f>ROUND(I32*J32/100,2)</f>
        <v>0</v>
      </c>
      <c r="L32" s="11">
        <f>ROUND(I32+K32,2)</f>
        <v>0</v>
      </c>
      <c r="M32" s="11"/>
    </row>
    <row r="33" spans="2:13" s="1" customFormat="1" ht="3.2" customHeight="1" x14ac:dyDescent="0.2"/>
    <row r="34" spans="2:13" s="1" customFormat="1" ht="18.2" customHeight="1" x14ac:dyDescent="0.2">
      <c r="B34" s="24" t="s">
        <v>136</v>
      </c>
      <c r="C34" s="24"/>
      <c r="D34" s="24"/>
      <c r="E34" s="24"/>
      <c r="F34" s="24"/>
      <c r="G34" s="24"/>
      <c r="H34" s="24"/>
      <c r="I34" s="24"/>
      <c r="J34" s="24"/>
      <c r="K34" s="24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1166</v>
      </c>
      <c r="H37" s="9">
        <v>0</v>
      </c>
      <c r="I37" s="10">
        <f>ROUND(G37*H37,2)</f>
        <v>0</v>
      </c>
      <c r="J37" s="5">
        <v>8</v>
      </c>
      <c r="K37" s="10">
        <f>ROUND(I37*J37/100,2)</f>
        <v>0</v>
      </c>
      <c r="L37" s="11">
        <f>ROUND(I37+K37,2)</f>
        <v>0</v>
      </c>
      <c r="M37" s="11"/>
    </row>
    <row r="38" spans="2:13" s="1" customFormat="1" ht="3.2" customHeight="1" x14ac:dyDescent="0.2"/>
    <row r="39" spans="2:13" s="1" customFormat="1" ht="18.2" customHeight="1" x14ac:dyDescent="0.2">
      <c r="B39" s="24" t="s">
        <v>137</v>
      </c>
      <c r="C39" s="24"/>
      <c r="D39" s="24"/>
      <c r="E39" s="24"/>
      <c r="F39" s="24"/>
      <c r="G39" s="24"/>
      <c r="H39" s="24"/>
      <c r="I39" s="24"/>
      <c r="J39" s="24"/>
      <c r="K39" s="24"/>
    </row>
    <row r="40" spans="2:13" s="1" customFormat="1" ht="5.25" customHeight="1" x14ac:dyDescent="0.2"/>
    <row r="41" spans="2:13" s="1" customFormat="1" ht="57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275</v>
      </c>
      <c r="H42" s="9">
        <v>0</v>
      </c>
      <c r="I42" s="10">
        <f>ROUND(G42*H42,2)</f>
        <v>0</v>
      </c>
      <c r="J42" s="5">
        <v>8</v>
      </c>
      <c r="K42" s="10">
        <f>ROUND(I42*J42/100,2)</f>
        <v>0</v>
      </c>
      <c r="L42" s="11">
        <f>ROUND(I42+K42,2)</f>
        <v>0</v>
      </c>
      <c r="M42" s="11"/>
    </row>
    <row r="43" spans="2:13" s="1" customFormat="1" ht="9" customHeight="1" x14ac:dyDescent="0.2"/>
    <row r="44" spans="2:13" s="1" customFormat="1" ht="56.2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4" t="s">
        <v>10</v>
      </c>
      <c r="M44" s="14"/>
    </row>
    <row r="45" spans="2:13" s="1" customFormat="1" ht="28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10</v>
      </c>
      <c r="H45" s="9">
        <v>0</v>
      </c>
      <c r="I45" s="10">
        <f>ROUND(G45*H45,2)</f>
        <v>0</v>
      </c>
      <c r="J45" s="5">
        <v>8</v>
      </c>
      <c r="K45" s="10">
        <f>ROUND(I45*J45/100,2)</f>
        <v>0</v>
      </c>
      <c r="L45" s="11">
        <f>ROUND(I45+K45,2)</f>
        <v>0</v>
      </c>
      <c r="M45" s="11"/>
    </row>
    <row r="46" spans="2:13" s="1" customFormat="1" ht="19.7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10</v>
      </c>
      <c r="H46" s="9">
        <v>0</v>
      </c>
      <c r="I46" s="10">
        <f t="shared" ref="I46:I77" si="0">ROUND(G46*H46,2)</f>
        <v>0</v>
      </c>
      <c r="J46" s="5">
        <v>8</v>
      </c>
      <c r="K46" s="10">
        <f t="shared" ref="K46:K77" si="1">ROUND(I46*J46/100,2)</f>
        <v>0</v>
      </c>
      <c r="L46" s="11">
        <f t="shared" ref="L46:L77" si="2">ROUND(I46+K46,2)</f>
        <v>0</v>
      </c>
      <c r="M46" s="11"/>
    </row>
    <row r="47" spans="2:13" s="1" customFormat="1" ht="38.85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25</v>
      </c>
      <c r="G47" s="8">
        <v>9.76</v>
      </c>
      <c r="H47" s="9">
        <v>0</v>
      </c>
      <c r="I47" s="10">
        <f t="shared" si="0"/>
        <v>0</v>
      </c>
      <c r="J47" s="5">
        <v>8</v>
      </c>
      <c r="K47" s="10">
        <f t="shared" si="1"/>
        <v>0</v>
      </c>
      <c r="L47" s="11">
        <f t="shared" si="2"/>
        <v>0</v>
      </c>
      <c r="M47" s="11"/>
    </row>
    <row r="48" spans="2:13" s="1" customFormat="1" ht="28.7" customHeight="1" x14ac:dyDescent="0.2">
      <c r="B48" s="5">
        <v>7</v>
      </c>
      <c r="C48" s="6" t="s">
        <v>26</v>
      </c>
      <c r="D48" s="6" t="s">
        <v>27</v>
      </c>
      <c r="E48" s="7" t="s">
        <v>28</v>
      </c>
      <c r="F48" s="6" t="s">
        <v>25</v>
      </c>
      <c r="G48" s="8">
        <v>0.65</v>
      </c>
      <c r="H48" s="9">
        <v>0</v>
      </c>
      <c r="I48" s="10">
        <f t="shared" si="0"/>
        <v>0</v>
      </c>
      <c r="J48" s="5">
        <v>8</v>
      </c>
      <c r="K48" s="10">
        <f t="shared" si="1"/>
        <v>0</v>
      </c>
      <c r="L48" s="11">
        <f t="shared" si="2"/>
        <v>0</v>
      </c>
      <c r="M48" s="11"/>
    </row>
    <row r="49" spans="2:13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32</v>
      </c>
      <c r="G49" s="8">
        <v>1</v>
      </c>
      <c r="H49" s="9">
        <v>0</v>
      </c>
      <c r="I49" s="10">
        <f t="shared" si="0"/>
        <v>0</v>
      </c>
      <c r="J49" s="5">
        <v>8</v>
      </c>
      <c r="K49" s="10">
        <f t="shared" si="1"/>
        <v>0</v>
      </c>
      <c r="L49" s="11">
        <f t="shared" si="2"/>
        <v>0</v>
      </c>
      <c r="M49" s="11"/>
    </row>
    <row r="50" spans="2:13" s="1" customFormat="1" ht="19.7" customHeight="1" x14ac:dyDescent="0.2">
      <c r="B50" s="5">
        <v>9</v>
      </c>
      <c r="C50" s="6" t="s">
        <v>33</v>
      </c>
      <c r="D50" s="6" t="s">
        <v>34</v>
      </c>
      <c r="E50" s="7" t="s">
        <v>35</v>
      </c>
      <c r="F50" s="6" t="s">
        <v>32</v>
      </c>
      <c r="G50" s="8">
        <v>1</v>
      </c>
      <c r="H50" s="9">
        <v>0</v>
      </c>
      <c r="I50" s="10">
        <f t="shared" si="0"/>
        <v>0</v>
      </c>
      <c r="J50" s="5">
        <v>8</v>
      </c>
      <c r="K50" s="10">
        <f t="shared" si="1"/>
        <v>0</v>
      </c>
      <c r="L50" s="11">
        <f t="shared" si="2"/>
        <v>0</v>
      </c>
      <c r="M50" s="11"/>
    </row>
    <row r="51" spans="2:13" s="1" customFormat="1" ht="28.7" customHeight="1" x14ac:dyDescent="0.2">
      <c r="B51" s="5">
        <v>10</v>
      </c>
      <c r="C51" s="6" t="s">
        <v>36</v>
      </c>
      <c r="D51" s="6" t="s">
        <v>37</v>
      </c>
      <c r="E51" s="7" t="s">
        <v>38</v>
      </c>
      <c r="F51" s="6" t="s">
        <v>39</v>
      </c>
      <c r="G51" s="8">
        <v>33.9</v>
      </c>
      <c r="H51" s="9">
        <v>0</v>
      </c>
      <c r="I51" s="10">
        <f t="shared" si="0"/>
        <v>0</v>
      </c>
      <c r="J51" s="5">
        <v>8</v>
      </c>
      <c r="K51" s="10">
        <f t="shared" si="1"/>
        <v>0</v>
      </c>
      <c r="L51" s="11">
        <f t="shared" si="2"/>
        <v>0</v>
      </c>
      <c r="M51" s="11"/>
    </row>
    <row r="52" spans="2:13" s="1" customFormat="1" ht="19.7" customHeight="1" x14ac:dyDescent="0.2">
      <c r="B52" s="5">
        <v>11</v>
      </c>
      <c r="C52" s="6" t="s">
        <v>40</v>
      </c>
      <c r="D52" s="6" t="s">
        <v>41</v>
      </c>
      <c r="E52" s="7" t="s">
        <v>42</v>
      </c>
      <c r="F52" s="6" t="s">
        <v>32</v>
      </c>
      <c r="G52" s="8">
        <v>0.31</v>
      </c>
      <c r="H52" s="9">
        <v>0</v>
      </c>
      <c r="I52" s="10">
        <f t="shared" si="0"/>
        <v>0</v>
      </c>
      <c r="J52" s="5">
        <v>8</v>
      </c>
      <c r="K52" s="10">
        <f t="shared" si="1"/>
        <v>0</v>
      </c>
      <c r="L52" s="11">
        <f t="shared" si="2"/>
        <v>0</v>
      </c>
      <c r="M52" s="11"/>
    </row>
    <row r="53" spans="2:13" s="1" customFormat="1" ht="19.7" customHeight="1" x14ac:dyDescent="0.2">
      <c r="B53" s="5">
        <v>12</v>
      </c>
      <c r="C53" s="6" t="s">
        <v>43</v>
      </c>
      <c r="D53" s="6" t="s">
        <v>44</v>
      </c>
      <c r="E53" s="7" t="s">
        <v>45</v>
      </c>
      <c r="F53" s="6" t="s">
        <v>32</v>
      </c>
      <c r="G53" s="8">
        <v>74.95</v>
      </c>
      <c r="H53" s="9">
        <v>0</v>
      </c>
      <c r="I53" s="10">
        <f t="shared" si="0"/>
        <v>0</v>
      </c>
      <c r="J53" s="5">
        <v>8</v>
      </c>
      <c r="K53" s="10">
        <f t="shared" si="1"/>
        <v>0</v>
      </c>
      <c r="L53" s="11">
        <f t="shared" si="2"/>
        <v>0</v>
      </c>
      <c r="M53" s="11"/>
    </row>
    <row r="54" spans="2:13" s="1" customFormat="1" ht="28.7" customHeight="1" x14ac:dyDescent="0.2">
      <c r="B54" s="5">
        <v>13</v>
      </c>
      <c r="C54" s="6" t="s">
        <v>46</v>
      </c>
      <c r="D54" s="6" t="s">
        <v>47</v>
      </c>
      <c r="E54" s="7" t="s">
        <v>48</v>
      </c>
      <c r="F54" s="6" t="s">
        <v>32</v>
      </c>
      <c r="G54" s="8">
        <v>2</v>
      </c>
      <c r="H54" s="9">
        <v>0</v>
      </c>
      <c r="I54" s="10">
        <f t="shared" si="0"/>
        <v>0</v>
      </c>
      <c r="J54" s="5">
        <v>8</v>
      </c>
      <c r="K54" s="10">
        <f t="shared" si="1"/>
        <v>0</v>
      </c>
      <c r="L54" s="11">
        <f t="shared" si="2"/>
        <v>0</v>
      </c>
      <c r="M54" s="11"/>
    </row>
    <row r="55" spans="2:13" s="1" customFormat="1" ht="19.7" customHeight="1" x14ac:dyDescent="0.2">
      <c r="B55" s="5">
        <v>14</v>
      </c>
      <c r="C55" s="6" t="s">
        <v>49</v>
      </c>
      <c r="D55" s="6" t="s">
        <v>50</v>
      </c>
      <c r="E55" s="7" t="s">
        <v>51</v>
      </c>
      <c r="F55" s="6" t="s">
        <v>32</v>
      </c>
      <c r="G55" s="8">
        <v>77.16</v>
      </c>
      <c r="H55" s="9">
        <v>0</v>
      </c>
      <c r="I55" s="10">
        <f t="shared" si="0"/>
        <v>0</v>
      </c>
      <c r="J55" s="5">
        <v>8</v>
      </c>
      <c r="K55" s="10">
        <f t="shared" si="1"/>
        <v>0</v>
      </c>
      <c r="L55" s="11">
        <f t="shared" si="2"/>
        <v>0</v>
      </c>
      <c r="M55" s="11"/>
    </row>
    <row r="56" spans="2:13" s="1" customFormat="1" ht="28.7" customHeight="1" x14ac:dyDescent="0.2">
      <c r="B56" s="5">
        <v>15</v>
      </c>
      <c r="C56" s="6" t="s">
        <v>52</v>
      </c>
      <c r="D56" s="6" t="s">
        <v>53</v>
      </c>
      <c r="E56" s="7" t="s">
        <v>54</v>
      </c>
      <c r="F56" s="6" t="s">
        <v>25</v>
      </c>
      <c r="G56" s="8">
        <v>1</v>
      </c>
      <c r="H56" s="9">
        <v>0</v>
      </c>
      <c r="I56" s="10">
        <f t="shared" si="0"/>
        <v>0</v>
      </c>
      <c r="J56" s="5">
        <v>8</v>
      </c>
      <c r="K56" s="10">
        <f t="shared" si="1"/>
        <v>0</v>
      </c>
      <c r="L56" s="11">
        <f t="shared" si="2"/>
        <v>0</v>
      </c>
      <c r="M56" s="11"/>
    </row>
    <row r="57" spans="2:13" s="1" customFormat="1" ht="28.7" customHeight="1" x14ac:dyDescent="0.2">
      <c r="B57" s="5">
        <v>16</v>
      </c>
      <c r="C57" s="6" t="s">
        <v>55</v>
      </c>
      <c r="D57" s="6" t="s">
        <v>56</v>
      </c>
      <c r="E57" s="7" t="s">
        <v>57</v>
      </c>
      <c r="F57" s="6" t="s">
        <v>25</v>
      </c>
      <c r="G57" s="8">
        <v>21</v>
      </c>
      <c r="H57" s="9">
        <v>0</v>
      </c>
      <c r="I57" s="10">
        <f t="shared" si="0"/>
        <v>0</v>
      </c>
      <c r="J57" s="5">
        <v>8</v>
      </c>
      <c r="K57" s="10">
        <f t="shared" si="1"/>
        <v>0</v>
      </c>
      <c r="L57" s="11">
        <f t="shared" si="2"/>
        <v>0</v>
      </c>
      <c r="M57" s="11"/>
    </row>
    <row r="58" spans="2:13" s="1" customFormat="1" ht="28.7" customHeight="1" x14ac:dyDescent="0.2">
      <c r="B58" s="5">
        <v>17</v>
      </c>
      <c r="C58" s="6" t="s">
        <v>58</v>
      </c>
      <c r="D58" s="6" t="s">
        <v>59</v>
      </c>
      <c r="E58" s="7" t="s">
        <v>60</v>
      </c>
      <c r="F58" s="6" t="s">
        <v>25</v>
      </c>
      <c r="G58" s="8">
        <v>18.649999999999999</v>
      </c>
      <c r="H58" s="9">
        <v>0</v>
      </c>
      <c r="I58" s="10">
        <f t="shared" si="0"/>
        <v>0</v>
      </c>
      <c r="J58" s="5">
        <v>8</v>
      </c>
      <c r="K58" s="10">
        <f t="shared" si="1"/>
        <v>0</v>
      </c>
      <c r="L58" s="11">
        <f t="shared" si="2"/>
        <v>0</v>
      </c>
      <c r="M58" s="11"/>
    </row>
    <row r="59" spans="2:13" s="1" customFormat="1" ht="19.7" customHeight="1" x14ac:dyDescent="0.2">
      <c r="B59" s="5">
        <v>18</v>
      </c>
      <c r="C59" s="6" t="s">
        <v>61</v>
      </c>
      <c r="D59" s="6" t="s">
        <v>62</v>
      </c>
      <c r="E59" s="7" t="s">
        <v>63</v>
      </c>
      <c r="F59" s="6" t="s">
        <v>25</v>
      </c>
      <c r="G59" s="8">
        <v>14.16</v>
      </c>
      <c r="H59" s="9">
        <v>0</v>
      </c>
      <c r="I59" s="10">
        <f t="shared" si="0"/>
        <v>0</v>
      </c>
      <c r="J59" s="5">
        <v>8</v>
      </c>
      <c r="K59" s="10">
        <f t="shared" si="1"/>
        <v>0</v>
      </c>
      <c r="L59" s="11">
        <f t="shared" si="2"/>
        <v>0</v>
      </c>
      <c r="M59" s="11"/>
    </row>
    <row r="60" spans="2:13" s="1" customFormat="1" ht="19.7" customHeight="1" x14ac:dyDescent="0.2">
      <c r="B60" s="5">
        <v>19</v>
      </c>
      <c r="C60" s="6" t="s">
        <v>64</v>
      </c>
      <c r="D60" s="6" t="s">
        <v>65</v>
      </c>
      <c r="E60" s="7" t="s">
        <v>66</v>
      </c>
      <c r="F60" s="6" t="s">
        <v>25</v>
      </c>
      <c r="G60" s="8">
        <v>6.48</v>
      </c>
      <c r="H60" s="9">
        <v>0</v>
      </c>
      <c r="I60" s="10">
        <f t="shared" si="0"/>
        <v>0</v>
      </c>
      <c r="J60" s="5">
        <v>8</v>
      </c>
      <c r="K60" s="10">
        <f t="shared" si="1"/>
        <v>0</v>
      </c>
      <c r="L60" s="11">
        <f t="shared" si="2"/>
        <v>0</v>
      </c>
      <c r="M60" s="11"/>
    </row>
    <row r="61" spans="2:13" s="1" customFormat="1" ht="28.7" customHeight="1" x14ac:dyDescent="0.2">
      <c r="B61" s="5">
        <v>20</v>
      </c>
      <c r="C61" s="6" t="s">
        <v>67</v>
      </c>
      <c r="D61" s="6" t="s">
        <v>68</v>
      </c>
      <c r="E61" s="7" t="s">
        <v>69</v>
      </c>
      <c r="F61" s="6" t="s">
        <v>32</v>
      </c>
      <c r="G61" s="8">
        <v>28.82</v>
      </c>
      <c r="H61" s="9">
        <v>0</v>
      </c>
      <c r="I61" s="10">
        <f t="shared" si="0"/>
        <v>0</v>
      </c>
      <c r="J61" s="5">
        <v>8</v>
      </c>
      <c r="K61" s="10">
        <f t="shared" si="1"/>
        <v>0</v>
      </c>
      <c r="L61" s="11">
        <f t="shared" si="2"/>
        <v>0</v>
      </c>
      <c r="M61" s="11"/>
    </row>
    <row r="62" spans="2:13" s="1" customFormat="1" ht="19.7" customHeight="1" x14ac:dyDescent="0.2">
      <c r="B62" s="5">
        <v>21</v>
      </c>
      <c r="C62" s="6" t="s">
        <v>70</v>
      </c>
      <c r="D62" s="6" t="s">
        <v>71</v>
      </c>
      <c r="E62" s="7" t="s">
        <v>72</v>
      </c>
      <c r="F62" s="6" t="s">
        <v>73</v>
      </c>
      <c r="G62" s="8">
        <v>20</v>
      </c>
      <c r="H62" s="9">
        <v>0</v>
      </c>
      <c r="I62" s="10">
        <f t="shared" si="0"/>
        <v>0</v>
      </c>
      <c r="J62" s="5">
        <v>23</v>
      </c>
      <c r="K62" s="10">
        <f t="shared" si="1"/>
        <v>0</v>
      </c>
      <c r="L62" s="11">
        <f t="shared" si="2"/>
        <v>0</v>
      </c>
      <c r="M62" s="11"/>
    </row>
    <row r="63" spans="2:13" s="1" customFormat="1" ht="19.7" customHeight="1" x14ac:dyDescent="0.2">
      <c r="B63" s="5">
        <v>22</v>
      </c>
      <c r="C63" s="6" t="s">
        <v>74</v>
      </c>
      <c r="D63" s="6" t="s">
        <v>75</v>
      </c>
      <c r="E63" s="7" t="s">
        <v>76</v>
      </c>
      <c r="F63" s="6" t="s">
        <v>73</v>
      </c>
      <c r="G63" s="8">
        <v>56.59</v>
      </c>
      <c r="H63" s="9">
        <v>0</v>
      </c>
      <c r="I63" s="10">
        <f t="shared" si="0"/>
        <v>0</v>
      </c>
      <c r="J63" s="5">
        <v>23</v>
      </c>
      <c r="K63" s="10">
        <f t="shared" si="1"/>
        <v>0</v>
      </c>
      <c r="L63" s="11">
        <f t="shared" si="2"/>
        <v>0</v>
      </c>
      <c r="M63" s="11"/>
    </row>
    <row r="64" spans="2:13" s="1" customFormat="1" ht="19.7" customHeight="1" x14ac:dyDescent="0.2">
      <c r="B64" s="5">
        <v>23</v>
      </c>
      <c r="C64" s="6" t="s">
        <v>77</v>
      </c>
      <c r="D64" s="6" t="s">
        <v>78</v>
      </c>
      <c r="E64" s="7" t="s">
        <v>79</v>
      </c>
      <c r="F64" s="6" t="s">
        <v>80</v>
      </c>
      <c r="G64" s="8">
        <v>30</v>
      </c>
      <c r="H64" s="9">
        <v>0</v>
      </c>
      <c r="I64" s="10">
        <f t="shared" si="0"/>
        <v>0</v>
      </c>
      <c r="J64" s="5">
        <v>23</v>
      </c>
      <c r="K64" s="10">
        <f t="shared" si="1"/>
        <v>0</v>
      </c>
      <c r="L64" s="11">
        <f t="shared" si="2"/>
        <v>0</v>
      </c>
      <c r="M64" s="11"/>
    </row>
    <row r="65" spans="2:13" s="1" customFormat="1" ht="19.7" customHeight="1" x14ac:dyDescent="0.2">
      <c r="B65" s="5">
        <v>24</v>
      </c>
      <c r="C65" s="6" t="s">
        <v>81</v>
      </c>
      <c r="D65" s="6" t="s">
        <v>82</v>
      </c>
      <c r="E65" s="7" t="s">
        <v>83</v>
      </c>
      <c r="F65" s="6" t="s">
        <v>84</v>
      </c>
      <c r="G65" s="8">
        <v>5</v>
      </c>
      <c r="H65" s="9">
        <v>0</v>
      </c>
      <c r="I65" s="10">
        <f t="shared" si="0"/>
        <v>0</v>
      </c>
      <c r="J65" s="5">
        <v>8</v>
      </c>
      <c r="K65" s="10">
        <f t="shared" si="1"/>
        <v>0</v>
      </c>
      <c r="L65" s="11">
        <f t="shared" si="2"/>
        <v>0</v>
      </c>
      <c r="M65" s="11"/>
    </row>
    <row r="66" spans="2:13" s="1" customFormat="1" ht="19.7" customHeight="1" x14ac:dyDescent="0.2">
      <c r="B66" s="5">
        <v>25</v>
      </c>
      <c r="C66" s="6" t="s">
        <v>85</v>
      </c>
      <c r="D66" s="6" t="s">
        <v>86</v>
      </c>
      <c r="E66" s="7" t="s">
        <v>87</v>
      </c>
      <c r="F66" s="6" t="s">
        <v>84</v>
      </c>
      <c r="G66" s="8">
        <v>134</v>
      </c>
      <c r="H66" s="9">
        <v>0</v>
      </c>
      <c r="I66" s="10">
        <f t="shared" si="0"/>
        <v>0</v>
      </c>
      <c r="J66" s="5">
        <v>8</v>
      </c>
      <c r="K66" s="10">
        <f t="shared" si="1"/>
        <v>0</v>
      </c>
      <c r="L66" s="11">
        <f t="shared" si="2"/>
        <v>0</v>
      </c>
      <c r="M66" s="11"/>
    </row>
    <row r="67" spans="2:13" s="1" customFormat="1" ht="28.7" customHeight="1" x14ac:dyDescent="0.2">
      <c r="B67" s="5">
        <v>26</v>
      </c>
      <c r="C67" s="6" t="s">
        <v>88</v>
      </c>
      <c r="D67" s="6" t="s">
        <v>89</v>
      </c>
      <c r="E67" s="7" t="s">
        <v>90</v>
      </c>
      <c r="F67" s="6" t="s">
        <v>84</v>
      </c>
      <c r="G67" s="8">
        <v>1</v>
      </c>
      <c r="H67" s="9">
        <v>0</v>
      </c>
      <c r="I67" s="10">
        <f t="shared" si="0"/>
        <v>0</v>
      </c>
      <c r="J67" s="5">
        <v>8</v>
      </c>
      <c r="K67" s="10">
        <f t="shared" si="1"/>
        <v>0</v>
      </c>
      <c r="L67" s="11">
        <f t="shared" si="2"/>
        <v>0</v>
      </c>
      <c r="M67" s="11"/>
    </row>
    <row r="68" spans="2:13" s="1" customFormat="1" ht="28.7" customHeight="1" x14ac:dyDescent="0.2">
      <c r="B68" s="5">
        <v>27</v>
      </c>
      <c r="C68" s="6" t="s">
        <v>91</v>
      </c>
      <c r="D68" s="6" t="s">
        <v>92</v>
      </c>
      <c r="E68" s="7" t="s">
        <v>93</v>
      </c>
      <c r="F68" s="6" t="s">
        <v>84</v>
      </c>
      <c r="G68" s="8">
        <v>10</v>
      </c>
      <c r="H68" s="9">
        <v>0</v>
      </c>
      <c r="I68" s="10">
        <f t="shared" si="0"/>
        <v>0</v>
      </c>
      <c r="J68" s="5">
        <v>8</v>
      </c>
      <c r="K68" s="10">
        <f t="shared" si="1"/>
        <v>0</v>
      </c>
      <c r="L68" s="11">
        <f t="shared" si="2"/>
        <v>0</v>
      </c>
      <c r="M68" s="11"/>
    </row>
    <row r="69" spans="2:13" s="1" customFormat="1" ht="28.7" customHeight="1" x14ac:dyDescent="0.2">
      <c r="B69" s="5">
        <v>28</v>
      </c>
      <c r="C69" s="6" t="s">
        <v>94</v>
      </c>
      <c r="D69" s="6" t="s">
        <v>95</v>
      </c>
      <c r="E69" s="7" t="s">
        <v>96</v>
      </c>
      <c r="F69" s="6" t="s">
        <v>84</v>
      </c>
      <c r="G69" s="8">
        <v>15</v>
      </c>
      <c r="H69" s="9">
        <v>0</v>
      </c>
      <c r="I69" s="10">
        <f t="shared" si="0"/>
        <v>0</v>
      </c>
      <c r="J69" s="5">
        <v>8</v>
      </c>
      <c r="K69" s="10">
        <f t="shared" si="1"/>
        <v>0</v>
      </c>
      <c r="L69" s="11">
        <f t="shared" si="2"/>
        <v>0</v>
      </c>
      <c r="M69" s="11"/>
    </row>
    <row r="70" spans="2:13" s="1" customFormat="1" ht="19.7" customHeight="1" x14ac:dyDescent="0.2">
      <c r="B70" s="5">
        <v>29</v>
      </c>
      <c r="C70" s="6" t="s">
        <v>97</v>
      </c>
      <c r="D70" s="6" t="s">
        <v>98</v>
      </c>
      <c r="E70" s="7" t="s">
        <v>99</v>
      </c>
      <c r="F70" s="6" t="s">
        <v>84</v>
      </c>
      <c r="G70" s="8">
        <v>15</v>
      </c>
      <c r="H70" s="9">
        <v>0</v>
      </c>
      <c r="I70" s="10">
        <f t="shared" si="0"/>
        <v>0</v>
      </c>
      <c r="J70" s="5">
        <v>8</v>
      </c>
      <c r="K70" s="10">
        <f t="shared" si="1"/>
        <v>0</v>
      </c>
      <c r="L70" s="11">
        <f t="shared" si="2"/>
        <v>0</v>
      </c>
      <c r="M70" s="11"/>
    </row>
    <row r="71" spans="2:13" s="1" customFormat="1" ht="19.7" customHeight="1" x14ac:dyDescent="0.2">
      <c r="B71" s="5">
        <v>30</v>
      </c>
      <c r="C71" s="6" t="s">
        <v>100</v>
      </c>
      <c r="D71" s="6" t="s">
        <v>101</v>
      </c>
      <c r="E71" s="7" t="s">
        <v>102</v>
      </c>
      <c r="F71" s="6" t="s">
        <v>25</v>
      </c>
      <c r="G71" s="8">
        <v>2.48</v>
      </c>
      <c r="H71" s="9">
        <v>0</v>
      </c>
      <c r="I71" s="10">
        <f t="shared" si="0"/>
        <v>0</v>
      </c>
      <c r="J71" s="5">
        <v>8</v>
      </c>
      <c r="K71" s="10">
        <f t="shared" si="1"/>
        <v>0</v>
      </c>
      <c r="L71" s="11">
        <f t="shared" si="2"/>
        <v>0</v>
      </c>
      <c r="M71" s="11"/>
    </row>
    <row r="72" spans="2:13" s="1" customFormat="1" ht="19.7" customHeight="1" x14ac:dyDescent="0.2">
      <c r="B72" s="5">
        <v>31</v>
      </c>
      <c r="C72" s="6" t="s">
        <v>103</v>
      </c>
      <c r="D72" s="6" t="s">
        <v>104</v>
      </c>
      <c r="E72" s="7" t="s">
        <v>105</v>
      </c>
      <c r="F72" s="6" t="s">
        <v>39</v>
      </c>
      <c r="G72" s="8">
        <v>1.1000000000000001</v>
      </c>
      <c r="H72" s="9">
        <v>0</v>
      </c>
      <c r="I72" s="10">
        <f t="shared" si="0"/>
        <v>0</v>
      </c>
      <c r="J72" s="5">
        <v>8</v>
      </c>
      <c r="K72" s="10">
        <f t="shared" si="1"/>
        <v>0</v>
      </c>
      <c r="L72" s="11">
        <f t="shared" si="2"/>
        <v>0</v>
      </c>
      <c r="M72" s="11"/>
    </row>
    <row r="73" spans="2:13" s="1" customFormat="1" ht="19.7" customHeight="1" x14ac:dyDescent="0.2">
      <c r="B73" s="5">
        <v>32</v>
      </c>
      <c r="C73" s="6" t="s">
        <v>106</v>
      </c>
      <c r="D73" s="6" t="s">
        <v>107</v>
      </c>
      <c r="E73" s="7" t="s">
        <v>108</v>
      </c>
      <c r="F73" s="6" t="s">
        <v>80</v>
      </c>
      <c r="G73" s="8">
        <v>458</v>
      </c>
      <c r="H73" s="9">
        <v>0</v>
      </c>
      <c r="I73" s="10">
        <f t="shared" si="0"/>
        <v>0</v>
      </c>
      <c r="J73" s="5">
        <v>8</v>
      </c>
      <c r="K73" s="10">
        <f t="shared" si="1"/>
        <v>0</v>
      </c>
      <c r="L73" s="11">
        <f t="shared" si="2"/>
        <v>0</v>
      </c>
      <c r="M73" s="11"/>
    </row>
    <row r="74" spans="2:13" s="1" customFormat="1" ht="19.7" customHeight="1" x14ac:dyDescent="0.2">
      <c r="B74" s="5">
        <v>33</v>
      </c>
      <c r="C74" s="6" t="s">
        <v>109</v>
      </c>
      <c r="D74" s="6" t="s">
        <v>110</v>
      </c>
      <c r="E74" s="7" t="s">
        <v>108</v>
      </c>
      <c r="F74" s="6" t="s">
        <v>80</v>
      </c>
      <c r="G74" s="8">
        <v>13.74</v>
      </c>
      <c r="H74" s="9">
        <v>0</v>
      </c>
      <c r="I74" s="10">
        <f t="shared" si="0"/>
        <v>0</v>
      </c>
      <c r="J74" s="5">
        <v>23</v>
      </c>
      <c r="K74" s="10">
        <f t="shared" si="1"/>
        <v>0</v>
      </c>
      <c r="L74" s="11">
        <f t="shared" si="2"/>
        <v>0</v>
      </c>
      <c r="M74" s="11"/>
    </row>
    <row r="75" spans="2:13" s="1" customFormat="1" ht="19.7" customHeight="1" x14ac:dyDescent="0.2">
      <c r="B75" s="5">
        <v>34</v>
      </c>
      <c r="C75" s="6" t="s">
        <v>111</v>
      </c>
      <c r="D75" s="6" t="s">
        <v>112</v>
      </c>
      <c r="E75" s="7" t="s">
        <v>113</v>
      </c>
      <c r="F75" s="6" t="s">
        <v>80</v>
      </c>
      <c r="G75" s="8">
        <v>10</v>
      </c>
      <c r="H75" s="9">
        <v>0</v>
      </c>
      <c r="I75" s="10">
        <f t="shared" si="0"/>
        <v>0</v>
      </c>
      <c r="J75" s="5">
        <v>8</v>
      </c>
      <c r="K75" s="10">
        <f t="shared" si="1"/>
        <v>0</v>
      </c>
      <c r="L75" s="11">
        <f t="shared" si="2"/>
        <v>0</v>
      </c>
      <c r="M75" s="11"/>
    </row>
    <row r="76" spans="2:13" s="1" customFormat="1" ht="19.7" customHeight="1" x14ac:dyDescent="0.2">
      <c r="B76" s="5">
        <v>35</v>
      </c>
      <c r="C76" s="6" t="s">
        <v>114</v>
      </c>
      <c r="D76" s="6" t="s">
        <v>115</v>
      </c>
      <c r="E76" s="7" t="s">
        <v>116</v>
      </c>
      <c r="F76" s="6" t="s">
        <v>80</v>
      </c>
      <c r="G76" s="8">
        <v>60</v>
      </c>
      <c r="H76" s="9">
        <v>0</v>
      </c>
      <c r="I76" s="10">
        <f t="shared" si="0"/>
        <v>0</v>
      </c>
      <c r="J76" s="5">
        <v>8</v>
      </c>
      <c r="K76" s="10">
        <f t="shared" si="1"/>
        <v>0</v>
      </c>
      <c r="L76" s="11">
        <f t="shared" si="2"/>
        <v>0</v>
      </c>
      <c r="M76" s="11"/>
    </row>
    <row r="77" spans="2:13" s="1" customFormat="1" ht="19.7" customHeight="1" x14ac:dyDescent="0.2">
      <c r="B77" s="5">
        <v>36</v>
      </c>
      <c r="C77" s="6" t="s">
        <v>117</v>
      </c>
      <c r="D77" s="6" t="s">
        <v>118</v>
      </c>
      <c r="E77" s="7" t="s">
        <v>116</v>
      </c>
      <c r="F77" s="6" t="s">
        <v>80</v>
      </c>
      <c r="G77" s="8">
        <v>90</v>
      </c>
      <c r="H77" s="9">
        <v>0</v>
      </c>
      <c r="I77" s="10">
        <f t="shared" si="0"/>
        <v>0</v>
      </c>
      <c r="J77" s="5">
        <v>23</v>
      </c>
      <c r="K77" s="10">
        <f t="shared" si="1"/>
        <v>0</v>
      </c>
      <c r="L77" s="11">
        <f t="shared" si="2"/>
        <v>0</v>
      </c>
      <c r="M77" s="11"/>
    </row>
    <row r="78" spans="2:13" s="1" customFormat="1" ht="55.9" customHeight="1" x14ac:dyDescent="0.2">
      <c r="H78" s="30"/>
      <c r="I78" s="31">
        <f>SUM(I45:I77)</f>
        <v>0</v>
      </c>
      <c r="J78" s="30"/>
      <c r="K78" s="30"/>
      <c r="L78" s="32">
        <f>SUM(L45:M77)</f>
        <v>0</v>
      </c>
      <c r="M78" s="33"/>
    </row>
    <row r="79" spans="2:13" s="1" customFormat="1" ht="21.4" customHeight="1" x14ac:dyDescent="0.2">
      <c r="B79" s="18" t="s">
        <v>119</v>
      </c>
      <c r="C79" s="18"/>
      <c r="D79" s="18"/>
      <c r="E79" s="18"/>
      <c r="F79" s="20">
        <f>ROUND(I32+I37+I42+I78,2)</f>
        <v>0</v>
      </c>
      <c r="G79" s="20"/>
      <c r="H79" s="20"/>
      <c r="I79" s="20"/>
      <c r="J79" s="20"/>
      <c r="K79" s="20"/>
      <c r="L79" s="20"/>
      <c r="M79" s="20"/>
    </row>
    <row r="80" spans="2:13" s="1" customFormat="1" ht="21.4" customHeight="1" x14ac:dyDescent="0.2">
      <c r="B80" s="18" t="s">
        <v>120</v>
      </c>
      <c r="C80" s="18"/>
      <c r="D80" s="18"/>
      <c r="E80" s="18"/>
      <c r="F80" s="21">
        <f>ROUND(L32+L37+L42+L78,2)</f>
        <v>0</v>
      </c>
      <c r="G80" s="21"/>
      <c r="H80" s="21"/>
      <c r="I80" s="21"/>
      <c r="J80" s="21"/>
      <c r="K80" s="21"/>
      <c r="L80" s="21"/>
      <c r="M80" s="21"/>
    </row>
    <row r="81" spans="2:14" s="1" customFormat="1" ht="11.1" customHeight="1" x14ac:dyDescent="0.2"/>
    <row r="82" spans="2:14" s="1" customFormat="1" ht="61.35" customHeight="1" x14ac:dyDescent="0.2">
      <c r="B82" s="26" t="s">
        <v>138</v>
      </c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</row>
    <row r="83" spans="2:14" s="1" customFormat="1" ht="2.65" customHeight="1" x14ac:dyDescent="0.2"/>
    <row r="84" spans="2:14" s="1" customFormat="1" ht="89.1" customHeight="1" x14ac:dyDescent="0.2">
      <c r="B84" s="26" t="s">
        <v>139</v>
      </c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  <c r="N84" s="26"/>
    </row>
    <row r="85" spans="2:14" s="1" customFormat="1" ht="5.25" customHeight="1" x14ac:dyDescent="0.2"/>
    <row r="86" spans="2:14" s="1" customFormat="1" ht="89.1" customHeight="1" x14ac:dyDescent="0.2">
      <c r="B86" s="26" t="s">
        <v>140</v>
      </c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</row>
    <row r="87" spans="2:14" s="1" customFormat="1" ht="5.25" customHeight="1" x14ac:dyDescent="0.2"/>
    <row r="88" spans="2:14" s="1" customFormat="1" ht="37.9" customHeight="1" x14ac:dyDescent="0.2">
      <c r="B88" s="27" t="s">
        <v>121</v>
      </c>
      <c r="C88" s="27"/>
      <c r="D88" s="27"/>
      <c r="E88" s="27"/>
      <c r="F88" s="29" t="s">
        <v>122</v>
      </c>
      <c r="G88" s="29"/>
      <c r="H88" s="29"/>
      <c r="I88" s="29"/>
      <c r="J88" s="29"/>
      <c r="K88" s="29"/>
      <c r="L88" s="29"/>
    </row>
    <row r="89" spans="2:14" s="1" customFormat="1" ht="28.7" customHeight="1" x14ac:dyDescent="0.2">
      <c r="B89" s="15"/>
      <c r="C89" s="15"/>
      <c r="D89" s="15"/>
      <c r="E89" s="15"/>
      <c r="F89" s="15"/>
      <c r="G89" s="15"/>
      <c r="H89" s="15"/>
      <c r="I89" s="15"/>
      <c r="J89" s="15"/>
      <c r="K89" s="15"/>
      <c r="L89" s="15"/>
    </row>
    <row r="90" spans="2:14" s="1" customFormat="1" ht="28.7" customHeight="1" x14ac:dyDescent="0.2"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</row>
    <row r="91" spans="2:14" s="1" customFormat="1" ht="28.7" customHeight="1" x14ac:dyDescent="0.2"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</row>
    <row r="92" spans="2:14" s="1" customFormat="1" ht="28.7" customHeight="1" x14ac:dyDescent="0.2"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</row>
    <row r="93" spans="2:14" s="1" customFormat="1" ht="2.65" customHeight="1" x14ac:dyDescent="0.2"/>
    <row r="94" spans="2:14" s="1" customFormat="1" ht="158.44999999999999" customHeight="1" x14ac:dyDescent="0.2">
      <c r="B94" s="26" t="s">
        <v>141</v>
      </c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</row>
    <row r="95" spans="2:14" s="1" customFormat="1" ht="2.65" customHeight="1" x14ac:dyDescent="0.2"/>
    <row r="96" spans="2:14" s="1" customFormat="1" ht="33.6" customHeight="1" x14ac:dyDescent="0.2">
      <c r="B96" s="25" t="s">
        <v>142</v>
      </c>
      <c r="C96" s="25"/>
      <c r="D96" s="25"/>
      <c r="E96" s="25"/>
      <c r="F96" s="25"/>
      <c r="G96" s="25"/>
      <c r="H96" s="25"/>
      <c r="I96" s="25"/>
      <c r="J96" s="25"/>
      <c r="K96" s="25"/>
      <c r="L96" s="25"/>
      <c r="M96" s="25"/>
      <c r="N96" s="25"/>
    </row>
    <row r="97" spans="2:14" s="1" customFormat="1" ht="2.65" customHeight="1" x14ac:dyDescent="0.2"/>
    <row r="98" spans="2:14" s="1" customFormat="1" ht="37.9" customHeight="1" x14ac:dyDescent="0.2">
      <c r="B98" s="27" t="s">
        <v>123</v>
      </c>
      <c r="C98" s="27"/>
      <c r="D98" s="27"/>
      <c r="E98" s="27"/>
      <c r="F98" s="16" t="s">
        <v>124</v>
      </c>
      <c r="G98" s="16"/>
      <c r="H98" s="16"/>
      <c r="I98" s="16"/>
      <c r="J98" s="16"/>
      <c r="K98" s="16"/>
      <c r="L98" s="16"/>
    </row>
    <row r="99" spans="2:14" s="1" customFormat="1" ht="28.7" customHeight="1" x14ac:dyDescent="0.2"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.65" customHeight="1" x14ac:dyDescent="0.2"/>
    <row r="104" spans="2:14" s="1" customFormat="1" ht="130.69999999999999" customHeight="1" x14ac:dyDescent="0.2">
      <c r="B104" s="26" t="s">
        <v>143</v>
      </c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</row>
    <row r="105" spans="2:14" s="1" customFormat="1" ht="2.65" customHeight="1" x14ac:dyDescent="0.2"/>
    <row r="106" spans="2:14" s="1" customFormat="1" ht="47.45" customHeight="1" x14ac:dyDescent="0.2">
      <c r="B106" s="26" t="s">
        <v>144</v>
      </c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</row>
    <row r="107" spans="2:14" s="1" customFormat="1" ht="2.65" customHeight="1" x14ac:dyDescent="0.2"/>
    <row r="108" spans="2:14" s="1" customFormat="1" ht="47.45" customHeight="1" x14ac:dyDescent="0.2">
      <c r="B108" s="26" t="s">
        <v>145</v>
      </c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</row>
    <row r="109" spans="2:14" s="1" customFormat="1" ht="2.65" customHeight="1" x14ac:dyDescent="0.2"/>
    <row r="110" spans="2:14" s="1" customFormat="1" ht="33.6" customHeight="1" x14ac:dyDescent="0.2">
      <c r="B110" s="26" t="s">
        <v>146</v>
      </c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  <c r="N110" s="26"/>
    </row>
    <row r="111" spans="2:14" s="1" customFormat="1" ht="2.65" customHeight="1" x14ac:dyDescent="0.2"/>
    <row r="112" spans="2:14" s="1" customFormat="1" ht="116.85" customHeight="1" x14ac:dyDescent="0.2">
      <c r="B112" s="26" t="s">
        <v>147</v>
      </c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</row>
    <row r="113" spans="2:14" s="1" customFormat="1" ht="2.65" customHeight="1" x14ac:dyDescent="0.2"/>
    <row r="114" spans="2:14" s="1" customFormat="1" ht="75.2" customHeight="1" x14ac:dyDescent="0.2">
      <c r="B114" s="26" t="s">
        <v>148</v>
      </c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</row>
    <row r="115" spans="2:14" s="1" customFormat="1" ht="86.85" customHeight="1" x14ac:dyDescent="0.2"/>
    <row r="116" spans="2:14" s="1" customFormat="1" ht="17.649999999999999" customHeight="1" x14ac:dyDescent="0.2">
      <c r="I116" s="12" t="s">
        <v>149</v>
      </c>
      <c r="J116" s="12"/>
    </row>
    <row r="117" spans="2:14" s="1" customFormat="1" ht="145.15" customHeight="1" x14ac:dyDescent="0.2"/>
    <row r="118" spans="2:14" s="1" customFormat="1" ht="81.599999999999994" customHeight="1" x14ac:dyDescent="0.2">
      <c r="B118" s="23" t="s">
        <v>150</v>
      </c>
      <c r="C118" s="23"/>
      <c r="D118" s="23"/>
      <c r="E118" s="23"/>
      <c r="F118" s="23"/>
      <c r="G118" s="23"/>
      <c r="H118" s="23"/>
      <c r="I118" s="23"/>
      <c r="J118" s="23"/>
    </row>
  </sheetData>
  <mergeCells count="94">
    <mergeCell ref="B10:D11"/>
    <mergeCell ref="B100:E100"/>
    <mergeCell ref="B101:E101"/>
    <mergeCell ref="B102:E102"/>
    <mergeCell ref="B104:N104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F88:L88"/>
    <mergeCell ref="F89:L89"/>
    <mergeCell ref="B106:N106"/>
    <mergeCell ref="B108:N108"/>
    <mergeCell ref="B110:N110"/>
    <mergeCell ref="B112:N112"/>
    <mergeCell ref="B114:N114"/>
    <mergeCell ref="B118:J118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2:N82"/>
    <mergeCell ref="B84:N84"/>
    <mergeCell ref="B86:N86"/>
    <mergeCell ref="B88:E88"/>
    <mergeCell ref="B89:E89"/>
    <mergeCell ref="B90:E90"/>
    <mergeCell ref="B4:D4"/>
    <mergeCell ref="B6:D6"/>
    <mergeCell ref="B79:E79"/>
    <mergeCell ref="B8:D8"/>
    <mergeCell ref="B80:E80"/>
    <mergeCell ref="E14:G14"/>
    <mergeCell ref="F79:M79"/>
    <mergeCell ref="F80:M80"/>
    <mergeCell ref="G11:N12"/>
    <mergeCell ref="L52:M52"/>
    <mergeCell ref="L53:M53"/>
    <mergeCell ref="L54:M54"/>
    <mergeCell ref="L55:M55"/>
    <mergeCell ref="L56:M56"/>
    <mergeCell ref="L57:M57"/>
    <mergeCell ref="L58:M58"/>
    <mergeCell ref="F90:L90"/>
    <mergeCell ref="F91:L91"/>
    <mergeCell ref="F92:L92"/>
    <mergeCell ref="F98:L98"/>
    <mergeCell ref="F99:L99"/>
    <mergeCell ref="I116:J116"/>
    <mergeCell ref="I2:O2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L50:M50"/>
    <mergeCell ref="L51:M51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8:M78"/>
    <mergeCell ref="L74:M74"/>
    <mergeCell ref="L75:M75"/>
    <mergeCell ref="L76:M76"/>
    <mergeCell ref="L77:M7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2024-10-16T04:24:41Z</dcterms:created>
  <dcterms:modified xsi:type="dcterms:W3CDTF">2024-10-28T16:46:18Z</dcterms:modified>
</cp:coreProperties>
</file>