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molnarm\Documents\2025\Opravy a overenia vodomerov\012025-122026\"/>
    </mc:Choice>
  </mc:AlternateContent>
  <bookViews>
    <workbookView xWindow="0" yWindow="0" windowWidth="28800" windowHeight="12990"/>
  </bookViews>
  <sheets>
    <sheet name="Plán opráv po závodoch s cenou" sheetId="5" r:id="rId1"/>
  </sheets>
  <calcPr calcId="162913"/>
</workbook>
</file>

<file path=xl/calcChain.xml><?xml version="1.0" encoding="utf-8"?>
<calcChain xmlns="http://schemas.openxmlformats.org/spreadsheetml/2006/main">
  <c r="V69" i="5" l="1"/>
  <c r="T69" i="5"/>
  <c r="R69" i="5"/>
  <c r="P69" i="5"/>
  <c r="N69" i="5"/>
  <c r="L69" i="5"/>
  <c r="J69" i="5"/>
  <c r="H69" i="5"/>
  <c r="F69" i="5"/>
  <c r="E69" i="5"/>
  <c r="D69" i="5"/>
  <c r="X68" i="5"/>
  <c r="X69" i="5" s="1"/>
  <c r="W68" i="5"/>
  <c r="W69" i="5" s="1"/>
  <c r="U68" i="5"/>
  <c r="U69" i="5" s="1"/>
  <c r="S68" i="5"/>
  <c r="S69" i="5" s="1"/>
  <c r="Q68" i="5"/>
  <c r="Q69" i="5" s="1"/>
  <c r="O68" i="5"/>
  <c r="O69" i="5" s="1"/>
  <c r="M68" i="5"/>
  <c r="M69" i="5" s="1"/>
  <c r="K68" i="5"/>
  <c r="K69" i="5" s="1"/>
  <c r="I68" i="5"/>
  <c r="I69" i="5" s="1"/>
  <c r="G68" i="5"/>
  <c r="G69" i="5" s="1"/>
  <c r="V67" i="5"/>
  <c r="T67" i="5"/>
  <c r="R67" i="5"/>
  <c r="P67" i="5"/>
  <c r="N67" i="5"/>
  <c r="L67" i="5"/>
  <c r="J67" i="5"/>
  <c r="H67" i="5"/>
  <c r="F67" i="5"/>
  <c r="D67" i="5"/>
  <c r="X66" i="5"/>
  <c r="W66" i="5"/>
  <c r="U66" i="5"/>
  <c r="S66" i="5"/>
  <c r="Q66" i="5"/>
  <c r="O66" i="5"/>
  <c r="M66" i="5"/>
  <c r="K66" i="5"/>
  <c r="I66" i="5"/>
  <c r="G66" i="5"/>
  <c r="E66" i="5"/>
  <c r="X65" i="5"/>
  <c r="W65" i="5"/>
  <c r="U65" i="5"/>
  <c r="S65" i="5"/>
  <c r="S67" i="5" s="1"/>
  <c r="Q65" i="5"/>
  <c r="O65" i="5"/>
  <c r="M65" i="5"/>
  <c r="K65" i="5"/>
  <c r="K67" i="5" s="1"/>
  <c r="I65" i="5"/>
  <c r="G65" i="5"/>
  <c r="E65" i="5"/>
  <c r="V64" i="5"/>
  <c r="T64" i="5"/>
  <c r="R64" i="5"/>
  <c r="P64" i="5"/>
  <c r="N64" i="5"/>
  <c r="L64" i="5"/>
  <c r="J64" i="5"/>
  <c r="H64" i="5"/>
  <c r="F64" i="5"/>
  <c r="D64" i="5"/>
  <c r="X63" i="5"/>
  <c r="W63" i="5"/>
  <c r="U63" i="5"/>
  <c r="S63" i="5"/>
  <c r="Q63" i="5"/>
  <c r="O63" i="5"/>
  <c r="M63" i="5"/>
  <c r="K63" i="5"/>
  <c r="G63" i="5"/>
  <c r="E63" i="5"/>
  <c r="X62" i="5"/>
  <c r="W62" i="5"/>
  <c r="U62" i="5"/>
  <c r="S62" i="5"/>
  <c r="Q62" i="5"/>
  <c r="O62" i="5"/>
  <c r="M62" i="5"/>
  <c r="K62" i="5"/>
  <c r="I62" i="5"/>
  <c r="I64" i="5" s="1"/>
  <c r="G62" i="5"/>
  <c r="E62" i="5"/>
  <c r="V61" i="5"/>
  <c r="T61" i="5"/>
  <c r="R61" i="5"/>
  <c r="P61" i="5"/>
  <c r="N61" i="5"/>
  <c r="L61" i="5"/>
  <c r="J61" i="5"/>
  <c r="H61" i="5"/>
  <c r="F61" i="5"/>
  <c r="D61" i="5"/>
  <c r="X60" i="5"/>
  <c r="W60" i="5"/>
  <c r="U60" i="5"/>
  <c r="S60" i="5"/>
  <c r="Q60" i="5"/>
  <c r="O60" i="5"/>
  <c r="M60" i="5"/>
  <c r="K60" i="5"/>
  <c r="I60" i="5"/>
  <c r="G60" i="5"/>
  <c r="E60" i="5"/>
  <c r="X59" i="5"/>
  <c r="W59" i="5"/>
  <c r="U59" i="5"/>
  <c r="S59" i="5"/>
  <c r="Q59" i="5"/>
  <c r="O59" i="5"/>
  <c r="M59" i="5"/>
  <c r="K59" i="5"/>
  <c r="I59" i="5"/>
  <c r="G59" i="5"/>
  <c r="E59" i="5"/>
  <c r="X58" i="5"/>
  <c r="W58" i="5"/>
  <c r="U58" i="5"/>
  <c r="S58" i="5"/>
  <c r="Q58" i="5"/>
  <c r="O58" i="5"/>
  <c r="M58" i="5"/>
  <c r="K58" i="5"/>
  <c r="I58" i="5"/>
  <c r="G58" i="5"/>
  <c r="E58" i="5"/>
  <c r="X57" i="5"/>
  <c r="W57" i="5"/>
  <c r="U57" i="5"/>
  <c r="S57" i="5"/>
  <c r="Q57" i="5"/>
  <c r="O57" i="5"/>
  <c r="M57" i="5"/>
  <c r="K57" i="5"/>
  <c r="I57" i="5"/>
  <c r="G57" i="5"/>
  <c r="E57" i="5"/>
  <c r="X56" i="5"/>
  <c r="W56" i="5"/>
  <c r="U56" i="5"/>
  <c r="S56" i="5"/>
  <c r="Q56" i="5"/>
  <c r="O56" i="5"/>
  <c r="M56" i="5"/>
  <c r="K56" i="5"/>
  <c r="I56" i="5"/>
  <c r="G56" i="5"/>
  <c r="E56" i="5"/>
  <c r="X55" i="5"/>
  <c r="W55" i="5"/>
  <c r="U55" i="5"/>
  <c r="S55" i="5"/>
  <c r="Q55" i="5"/>
  <c r="O55" i="5"/>
  <c r="M55" i="5"/>
  <c r="K55" i="5"/>
  <c r="I55" i="5"/>
  <c r="G55" i="5"/>
  <c r="E55" i="5"/>
  <c r="X54" i="5"/>
  <c r="W54" i="5"/>
  <c r="U54" i="5"/>
  <c r="S54" i="5"/>
  <c r="Q54" i="5"/>
  <c r="O54" i="5"/>
  <c r="M54" i="5"/>
  <c r="K54" i="5"/>
  <c r="I54" i="5"/>
  <c r="G54" i="5"/>
  <c r="E54" i="5"/>
  <c r="X53" i="5"/>
  <c r="W53" i="5"/>
  <c r="U53" i="5"/>
  <c r="S53" i="5"/>
  <c r="Q53" i="5"/>
  <c r="O53" i="5"/>
  <c r="M53" i="5"/>
  <c r="K53" i="5"/>
  <c r="I53" i="5"/>
  <c r="G53" i="5"/>
  <c r="E53" i="5"/>
  <c r="X52" i="5"/>
  <c r="W52" i="5"/>
  <c r="U52" i="5"/>
  <c r="S52" i="5"/>
  <c r="Q52" i="5"/>
  <c r="O52" i="5"/>
  <c r="M52" i="5"/>
  <c r="K52" i="5"/>
  <c r="I52" i="5"/>
  <c r="G52" i="5"/>
  <c r="E52" i="5"/>
  <c r="X51" i="5"/>
  <c r="W51" i="5"/>
  <c r="U51" i="5"/>
  <c r="S51" i="5"/>
  <c r="Q51" i="5"/>
  <c r="O51" i="5"/>
  <c r="M51" i="5"/>
  <c r="K51" i="5"/>
  <c r="I51" i="5"/>
  <c r="G51" i="5"/>
  <c r="E51" i="5"/>
  <c r="V50" i="5"/>
  <c r="T50" i="5"/>
  <c r="R50" i="5"/>
  <c r="P50" i="5"/>
  <c r="N50" i="5"/>
  <c r="L50" i="5"/>
  <c r="J50" i="5"/>
  <c r="H50" i="5"/>
  <c r="F50" i="5"/>
  <c r="D50" i="5"/>
  <c r="X49" i="5"/>
  <c r="W49" i="5"/>
  <c r="U49" i="5"/>
  <c r="S49" i="5"/>
  <c r="Q49" i="5"/>
  <c r="O49" i="5"/>
  <c r="M49" i="5"/>
  <c r="K49" i="5"/>
  <c r="I49" i="5"/>
  <c r="G49" i="5"/>
  <c r="E49" i="5"/>
  <c r="X48" i="5"/>
  <c r="W48" i="5"/>
  <c r="U48" i="5"/>
  <c r="S48" i="5"/>
  <c r="Q48" i="5"/>
  <c r="O48" i="5"/>
  <c r="M48" i="5"/>
  <c r="K48" i="5"/>
  <c r="I48" i="5"/>
  <c r="G48" i="5"/>
  <c r="E48" i="5"/>
  <c r="X47" i="5"/>
  <c r="W47" i="5"/>
  <c r="U47" i="5"/>
  <c r="S47" i="5"/>
  <c r="Q47" i="5"/>
  <c r="O47" i="5"/>
  <c r="M47" i="5"/>
  <c r="K47" i="5"/>
  <c r="I47" i="5"/>
  <c r="G47" i="5"/>
  <c r="E47" i="5"/>
  <c r="X46" i="5"/>
  <c r="W46" i="5"/>
  <c r="U46" i="5"/>
  <c r="S46" i="5"/>
  <c r="Q46" i="5"/>
  <c r="O46" i="5"/>
  <c r="M46" i="5"/>
  <c r="K46" i="5"/>
  <c r="I46" i="5"/>
  <c r="G46" i="5"/>
  <c r="E46" i="5"/>
  <c r="X45" i="5"/>
  <c r="W45" i="5"/>
  <c r="U45" i="5"/>
  <c r="S45" i="5"/>
  <c r="Q45" i="5"/>
  <c r="O45" i="5"/>
  <c r="M45" i="5"/>
  <c r="K45" i="5"/>
  <c r="I45" i="5"/>
  <c r="G45" i="5"/>
  <c r="E45" i="5"/>
  <c r="X44" i="5"/>
  <c r="W44" i="5"/>
  <c r="U44" i="5"/>
  <c r="S44" i="5"/>
  <c r="Q44" i="5"/>
  <c r="O44" i="5"/>
  <c r="M44" i="5"/>
  <c r="K44" i="5"/>
  <c r="I44" i="5"/>
  <c r="G44" i="5"/>
  <c r="E44" i="5"/>
  <c r="X43" i="5"/>
  <c r="W43" i="5"/>
  <c r="U43" i="5"/>
  <c r="S43" i="5"/>
  <c r="Q43" i="5"/>
  <c r="O43" i="5"/>
  <c r="M43" i="5"/>
  <c r="K43" i="5"/>
  <c r="I43" i="5"/>
  <c r="G43" i="5"/>
  <c r="E43" i="5"/>
  <c r="X42" i="5"/>
  <c r="W42" i="5"/>
  <c r="U42" i="5"/>
  <c r="S42" i="5"/>
  <c r="Q42" i="5"/>
  <c r="O42" i="5"/>
  <c r="M42" i="5"/>
  <c r="K42" i="5"/>
  <c r="I42" i="5"/>
  <c r="G42" i="5"/>
  <c r="E42" i="5"/>
  <c r="X41" i="5"/>
  <c r="W41" i="5"/>
  <c r="U41" i="5"/>
  <c r="S41" i="5"/>
  <c r="Q41" i="5"/>
  <c r="O41" i="5"/>
  <c r="M41" i="5"/>
  <c r="K41" i="5"/>
  <c r="I41" i="5"/>
  <c r="G41" i="5"/>
  <c r="E41" i="5"/>
  <c r="X40" i="5"/>
  <c r="W40" i="5"/>
  <c r="U40" i="5"/>
  <c r="S40" i="5"/>
  <c r="Q40" i="5"/>
  <c r="O40" i="5"/>
  <c r="M40" i="5"/>
  <c r="K40" i="5"/>
  <c r="I40" i="5"/>
  <c r="G40" i="5"/>
  <c r="E40" i="5"/>
  <c r="X39" i="5"/>
  <c r="W39" i="5"/>
  <c r="U39" i="5"/>
  <c r="S39" i="5"/>
  <c r="Q39" i="5"/>
  <c r="O39" i="5"/>
  <c r="M39" i="5"/>
  <c r="K39" i="5"/>
  <c r="I39" i="5"/>
  <c r="G39" i="5"/>
  <c r="E39" i="5"/>
  <c r="X38" i="5"/>
  <c r="W38" i="5"/>
  <c r="U38" i="5"/>
  <c r="S38" i="5"/>
  <c r="Q38" i="5"/>
  <c r="Q50" i="5" s="1"/>
  <c r="O38" i="5"/>
  <c r="M38" i="5"/>
  <c r="K38" i="5"/>
  <c r="I38" i="5"/>
  <c r="G38" i="5"/>
  <c r="E38" i="5"/>
  <c r="X37" i="5"/>
  <c r="W37" i="5"/>
  <c r="U37" i="5"/>
  <c r="S37" i="5"/>
  <c r="Q37" i="5"/>
  <c r="O37" i="5"/>
  <c r="M37" i="5"/>
  <c r="K37" i="5"/>
  <c r="I37" i="5"/>
  <c r="G37" i="5"/>
  <c r="E37" i="5"/>
  <c r="V36" i="5"/>
  <c r="T36" i="5"/>
  <c r="R36" i="5"/>
  <c r="P36" i="5"/>
  <c r="N36" i="5"/>
  <c r="L36" i="5"/>
  <c r="J36" i="5"/>
  <c r="H36" i="5"/>
  <c r="F36" i="5"/>
  <c r="D36" i="5"/>
  <c r="X35" i="5"/>
  <c r="W35" i="5"/>
  <c r="U35" i="5"/>
  <c r="S35" i="5"/>
  <c r="Q35" i="5"/>
  <c r="O35" i="5"/>
  <c r="M35" i="5"/>
  <c r="K35" i="5"/>
  <c r="I35" i="5"/>
  <c r="G35" i="5"/>
  <c r="E35" i="5"/>
  <c r="X34" i="5"/>
  <c r="W34" i="5"/>
  <c r="U34" i="5"/>
  <c r="S34" i="5"/>
  <c r="Q34" i="5"/>
  <c r="O34" i="5"/>
  <c r="M34" i="5"/>
  <c r="K34" i="5"/>
  <c r="I34" i="5"/>
  <c r="G34" i="5"/>
  <c r="E34" i="5"/>
  <c r="X33" i="5"/>
  <c r="W33" i="5"/>
  <c r="U33" i="5"/>
  <c r="S33" i="5"/>
  <c r="Q33" i="5"/>
  <c r="O33" i="5"/>
  <c r="M33" i="5"/>
  <c r="K33" i="5"/>
  <c r="I33" i="5"/>
  <c r="G33" i="5"/>
  <c r="E33" i="5"/>
  <c r="X32" i="5"/>
  <c r="W32" i="5"/>
  <c r="U32" i="5"/>
  <c r="S32" i="5"/>
  <c r="Q32" i="5"/>
  <c r="O32" i="5"/>
  <c r="M32" i="5"/>
  <c r="K32" i="5"/>
  <c r="I32" i="5"/>
  <c r="G32" i="5"/>
  <c r="E32" i="5"/>
  <c r="X31" i="5"/>
  <c r="W31" i="5"/>
  <c r="U31" i="5"/>
  <c r="S31" i="5"/>
  <c r="Q31" i="5"/>
  <c r="O31" i="5"/>
  <c r="M31" i="5"/>
  <c r="K31" i="5"/>
  <c r="I31" i="5"/>
  <c r="G31" i="5"/>
  <c r="E31" i="5"/>
  <c r="X30" i="5"/>
  <c r="W30" i="5"/>
  <c r="U30" i="5"/>
  <c r="S30" i="5"/>
  <c r="Q30" i="5"/>
  <c r="O30" i="5"/>
  <c r="M30" i="5"/>
  <c r="K30" i="5"/>
  <c r="I30" i="5"/>
  <c r="G30" i="5"/>
  <c r="E30" i="5"/>
  <c r="X29" i="5"/>
  <c r="W29" i="5"/>
  <c r="U29" i="5"/>
  <c r="S29" i="5"/>
  <c r="Q29" i="5"/>
  <c r="O29" i="5"/>
  <c r="M29" i="5"/>
  <c r="K29" i="5"/>
  <c r="I29" i="5"/>
  <c r="G29" i="5"/>
  <c r="E29" i="5"/>
  <c r="X28" i="5"/>
  <c r="W28" i="5"/>
  <c r="U28" i="5"/>
  <c r="S28" i="5"/>
  <c r="Q28" i="5"/>
  <c r="O28" i="5"/>
  <c r="M28" i="5"/>
  <c r="K28" i="5"/>
  <c r="I28" i="5"/>
  <c r="G28" i="5"/>
  <c r="E28" i="5"/>
  <c r="X27" i="5"/>
  <c r="W27" i="5"/>
  <c r="U27" i="5"/>
  <c r="S27" i="5"/>
  <c r="Q27" i="5"/>
  <c r="O27" i="5"/>
  <c r="M27" i="5"/>
  <c r="K27" i="5"/>
  <c r="I27" i="5"/>
  <c r="G27" i="5"/>
  <c r="E27" i="5"/>
  <c r="X26" i="5"/>
  <c r="W26" i="5"/>
  <c r="U26" i="5"/>
  <c r="S26" i="5"/>
  <c r="Q26" i="5"/>
  <c r="O26" i="5"/>
  <c r="M26" i="5"/>
  <c r="K26" i="5"/>
  <c r="I26" i="5"/>
  <c r="G26" i="5"/>
  <c r="E26" i="5"/>
  <c r="X25" i="5"/>
  <c r="W25" i="5"/>
  <c r="U25" i="5"/>
  <c r="S25" i="5"/>
  <c r="Q25" i="5"/>
  <c r="O25" i="5"/>
  <c r="M25" i="5"/>
  <c r="K25" i="5"/>
  <c r="I25" i="5"/>
  <c r="G25" i="5"/>
  <c r="E25" i="5"/>
  <c r="X24" i="5"/>
  <c r="W24" i="5"/>
  <c r="U24" i="5"/>
  <c r="S24" i="5"/>
  <c r="Q24" i="5"/>
  <c r="O24" i="5"/>
  <c r="M24" i="5"/>
  <c r="K24" i="5"/>
  <c r="I24" i="5"/>
  <c r="G24" i="5"/>
  <c r="E24" i="5"/>
  <c r="V23" i="5"/>
  <c r="T23" i="5"/>
  <c r="R23" i="5"/>
  <c r="P23" i="5"/>
  <c r="N23" i="5"/>
  <c r="L23" i="5"/>
  <c r="J23" i="5"/>
  <c r="H23" i="5"/>
  <c r="F23" i="5"/>
  <c r="D23" i="5"/>
  <c r="X22" i="5"/>
  <c r="W22" i="5"/>
  <c r="U22" i="5"/>
  <c r="S22" i="5"/>
  <c r="Q22" i="5"/>
  <c r="O22" i="5"/>
  <c r="M22" i="5"/>
  <c r="K22" i="5"/>
  <c r="I22" i="5"/>
  <c r="G22" i="5"/>
  <c r="E22" i="5"/>
  <c r="X21" i="5"/>
  <c r="W21" i="5"/>
  <c r="U21" i="5"/>
  <c r="S21" i="5"/>
  <c r="Q21" i="5"/>
  <c r="O21" i="5"/>
  <c r="M21" i="5"/>
  <c r="K21" i="5"/>
  <c r="I21" i="5"/>
  <c r="G21" i="5"/>
  <c r="E21" i="5"/>
  <c r="X20" i="5"/>
  <c r="W20" i="5"/>
  <c r="U20" i="5"/>
  <c r="S20" i="5"/>
  <c r="Q20" i="5"/>
  <c r="O20" i="5"/>
  <c r="M20" i="5"/>
  <c r="K20" i="5"/>
  <c r="I20" i="5"/>
  <c r="G20" i="5"/>
  <c r="E20" i="5"/>
  <c r="X19" i="5"/>
  <c r="W19" i="5"/>
  <c r="U19" i="5"/>
  <c r="S19" i="5"/>
  <c r="Q19" i="5"/>
  <c r="O19" i="5"/>
  <c r="M19" i="5"/>
  <c r="K19" i="5"/>
  <c r="I19" i="5"/>
  <c r="G19" i="5"/>
  <c r="E19" i="5"/>
  <c r="V18" i="5"/>
  <c r="T18" i="5"/>
  <c r="R18" i="5"/>
  <c r="P18" i="5"/>
  <c r="N18" i="5"/>
  <c r="L18" i="5"/>
  <c r="J18" i="5"/>
  <c r="H18" i="5"/>
  <c r="F18" i="5"/>
  <c r="D18" i="5"/>
  <c r="X17" i="5"/>
  <c r="W17" i="5"/>
  <c r="U17" i="5"/>
  <c r="S17" i="5"/>
  <c r="Q17" i="5"/>
  <c r="O17" i="5"/>
  <c r="M17" i="5"/>
  <c r="K17" i="5"/>
  <c r="I17" i="5"/>
  <c r="G17" i="5"/>
  <c r="E17" i="5"/>
  <c r="X16" i="5"/>
  <c r="W16" i="5"/>
  <c r="U16" i="5"/>
  <c r="S16" i="5"/>
  <c r="Q16" i="5"/>
  <c r="O16" i="5"/>
  <c r="M16" i="5"/>
  <c r="K16" i="5"/>
  <c r="I16" i="5"/>
  <c r="G16" i="5"/>
  <c r="E16" i="5"/>
  <c r="X15" i="5"/>
  <c r="W15" i="5"/>
  <c r="U15" i="5"/>
  <c r="S15" i="5"/>
  <c r="Q15" i="5"/>
  <c r="O15" i="5"/>
  <c r="M15" i="5"/>
  <c r="K15" i="5"/>
  <c r="I15" i="5"/>
  <c r="G15" i="5"/>
  <c r="E15" i="5"/>
  <c r="V14" i="5"/>
  <c r="T14" i="5"/>
  <c r="R14" i="5"/>
  <c r="P14" i="5"/>
  <c r="N14" i="5"/>
  <c r="L14" i="5"/>
  <c r="J14" i="5"/>
  <c r="H14" i="5"/>
  <c r="F14" i="5"/>
  <c r="D14" i="5"/>
  <c r="X13" i="5"/>
  <c r="W13" i="5"/>
  <c r="U13" i="5"/>
  <c r="S13" i="5"/>
  <c r="Q13" i="5"/>
  <c r="O13" i="5"/>
  <c r="M13" i="5"/>
  <c r="K13" i="5"/>
  <c r="I13" i="5"/>
  <c r="G13" i="5"/>
  <c r="E13" i="5"/>
  <c r="X12" i="5"/>
  <c r="W12" i="5"/>
  <c r="U12" i="5"/>
  <c r="S12" i="5"/>
  <c r="Q12" i="5"/>
  <c r="O12" i="5"/>
  <c r="M12" i="5"/>
  <c r="K12" i="5"/>
  <c r="I12" i="5"/>
  <c r="G12" i="5"/>
  <c r="E12" i="5"/>
  <c r="X11" i="5"/>
  <c r="W11" i="5"/>
  <c r="U11" i="5"/>
  <c r="S11" i="5"/>
  <c r="Q11" i="5"/>
  <c r="O11" i="5"/>
  <c r="M11" i="5"/>
  <c r="K11" i="5"/>
  <c r="I11" i="5"/>
  <c r="G11" i="5"/>
  <c r="E11" i="5"/>
  <c r="X10" i="5"/>
  <c r="W10" i="5"/>
  <c r="U10" i="5"/>
  <c r="S10" i="5"/>
  <c r="Q10" i="5"/>
  <c r="O10" i="5"/>
  <c r="M10" i="5"/>
  <c r="K10" i="5"/>
  <c r="I10" i="5"/>
  <c r="G10" i="5"/>
  <c r="E10" i="5"/>
  <c r="X9" i="5"/>
  <c r="W9" i="5"/>
  <c r="U9" i="5"/>
  <c r="S9" i="5"/>
  <c r="Q9" i="5"/>
  <c r="O9" i="5"/>
  <c r="M9" i="5"/>
  <c r="K9" i="5"/>
  <c r="I9" i="5"/>
  <c r="G9" i="5"/>
  <c r="E9" i="5"/>
  <c r="X8" i="5"/>
  <c r="W8" i="5"/>
  <c r="U8" i="5"/>
  <c r="S8" i="5"/>
  <c r="Q8" i="5"/>
  <c r="O8" i="5"/>
  <c r="M8" i="5"/>
  <c r="K8" i="5"/>
  <c r="I8" i="5"/>
  <c r="G8" i="5"/>
  <c r="E8" i="5"/>
  <c r="X7" i="5"/>
  <c r="W7" i="5"/>
  <c r="U7" i="5"/>
  <c r="S7" i="5"/>
  <c r="Q7" i="5"/>
  <c r="O7" i="5"/>
  <c r="M7" i="5"/>
  <c r="K7" i="5"/>
  <c r="I7" i="5"/>
  <c r="G7" i="5"/>
  <c r="E7" i="5"/>
  <c r="W18" i="5" l="1"/>
  <c r="X67" i="5"/>
  <c r="X64" i="5"/>
  <c r="I67" i="5"/>
  <c r="Q67" i="5"/>
  <c r="G64" i="5"/>
  <c r="Q64" i="5"/>
  <c r="O61" i="5"/>
  <c r="G61" i="5"/>
  <c r="W61" i="5"/>
  <c r="U50" i="5"/>
  <c r="S50" i="5"/>
  <c r="M50" i="5"/>
  <c r="K50" i="5"/>
  <c r="I50" i="5"/>
  <c r="E50" i="5"/>
  <c r="U36" i="5"/>
  <c r="O36" i="5"/>
  <c r="M36" i="5"/>
  <c r="Y27" i="5"/>
  <c r="G36" i="5"/>
  <c r="E36" i="5"/>
  <c r="W36" i="5"/>
  <c r="Y31" i="5"/>
  <c r="U23" i="5"/>
  <c r="S23" i="5"/>
  <c r="Q23" i="5"/>
  <c r="M23" i="5"/>
  <c r="K23" i="5"/>
  <c r="I23" i="5"/>
  <c r="E23" i="5"/>
  <c r="O18" i="5"/>
  <c r="Y17" i="5"/>
  <c r="G18" i="5"/>
  <c r="U14" i="5"/>
  <c r="Q14" i="5"/>
  <c r="M14" i="5"/>
  <c r="I14" i="5"/>
  <c r="Y39" i="5"/>
  <c r="R70" i="5"/>
  <c r="X18" i="5"/>
  <c r="Y38" i="5"/>
  <c r="Y42" i="5"/>
  <c r="Y46" i="5"/>
  <c r="I61" i="5"/>
  <c r="Q61" i="5"/>
  <c r="Y52" i="5"/>
  <c r="Y56" i="5"/>
  <c r="E67" i="5"/>
  <c r="U67" i="5"/>
  <c r="Y66" i="5"/>
  <c r="T70" i="5"/>
  <c r="K18" i="5"/>
  <c r="S18" i="5"/>
  <c r="I36" i="5"/>
  <c r="Q36" i="5"/>
  <c r="X36" i="5"/>
  <c r="Y25" i="5"/>
  <c r="Y29" i="5"/>
  <c r="Y33" i="5"/>
  <c r="G50" i="5"/>
  <c r="O50" i="5"/>
  <c r="W50" i="5"/>
  <c r="Y41" i="5"/>
  <c r="Y45" i="5"/>
  <c r="Y49" i="5"/>
  <c r="K61" i="5"/>
  <c r="Y51" i="5"/>
  <c r="Y55" i="5"/>
  <c r="Y59" i="5"/>
  <c r="E64" i="5"/>
  <c r="M64" i="5"/>
  <c r="U64" i="5"/>
  <c r="G67" i="5"/>
  <c r="O67" i="5"/>
  <c r="W67" i="5"/>
  <c r="H70" i="5"/>
  <c r="V70" i="5"/>
  <c r="Y12" i="5"/>
  <c r="Y35" i="5"/>
  <c r="Y43" i="5"/>
  <c r="Y47" i="5"/>
  <c r="Y53" i="5"/>
  <c r="Y57" i="5"/>
  <c r="F70" i="5"/>
  <c r="L70" i="5"/>
  <c r="I18" i="5"/>
  <c r="Q18" i="5"/>
  <c r="Y16" i="5"/>
  <c r="Y26" i="5"/>
  <c r="Y30" i="5"/>
  <c r="Y34" i="5"/>
  <c r="X61" i="5"/>
  <c r="Y60" i="5"/>
  <c r="Y63" i="5"/>
  <c r="M67" i="5"/>
  <c r="N70" i="5"/>
  <c r="K14" i="5"/>
  <c r="S14" i="5"/>
  <c r="E18" i="5"/>
  <c r="M18" i="5"/>
  <c r="U18" i="5"/>
  <c r="X23" i="5"/>
  <c r="K36" i="5"/>
  <c r="S36" i="5"/>
  <c r="Y32" i="5"/>
  <c r="X50" i="5"/>
  <c r="Y40" i="5"/>
  <c r="Y44" i="5"/>
  <c r="Y48" i="5"/>
  <c r="E61" i="5"/>
  <c r="M61" i="5"/>
  <c r="U61" i="5"/>
  <c r="Y54" i="5"/>
  <c r="Y58" i="5"/>
  <c r="O64" i="5"/>
  <c r="Y62" i="5"/>
  <c r="K64" i="5"/>
  <c r="S64" i="5"/>
  <c r="J70" i="5"/>
  <c r="P70" i="5"/>
  <c r="Y11" i="5"/>
  <c r="E14" i="5"/>
  <c r="X14" i="5"/>
  <c r="D70" i="5"/>
  <c r="O23" i="5"/>
  <c r="G14" i="5"/>
  <c r="O14" i="5"/>
  <c r="W14" i="5"/>
  <c r="Y7" i="5"/>
  <c r="Y10" i="5"/>
  <c r="Y22" i="5"/>
  <c r="Y15" i="5"/>
  <c r="Y20" i="5"/>
  <c r="Y8" i="5"/>
  <c r="G23" i="5"/>
  <c r="W23" i="5"/>
  <c r="Y19" i="5"/>
  <c r="Y9" i="5"/>
  <c r="Y13" i="5"/>
  <c r="Y21" i="5"/>
  <c r="Y24" i="5"/>
  <c r="Y28" i="5"/>
  <c r="S61" i="5"/>
  <c r="Y68" i="5"/>
  <c r="Y69" i="5" s="1"/>
  <c r="W64" i="5"/>
  <c r="Y37" i="5"/>
  <c r="Y65" i="5"/>
  <c r="Y64" i="5" l="1"/>
  <c r="Y67" i="5"/>
  <c r="W70" i="5"/>
  <c r="G70" i="5"/>
  <c r="K70" i="5"/>
  <c r="Y61" i="5"/>
  <c r="Q70" i="5"/>
  <c r="O70" i="5"/>
  <c r="M70" i="5"/>
  <c r="U70" i="5"/>
  <c r="I70" i="5"/>
  <c r="S70" i="5"/>
  <c r="Y50" i="5"/>
  <c r="X70" i="5"/>
  <c r="Y18" i="5"/>
  <c r="E70" i="5"/>
  <c r="Y14" i="5"/>
  <c r="Y36" i="5"/>
  <c r="Y23" i="5"/>
  <c r="Y70" i="5" l="1"/>
</calcChain>
</file>

<file path=xl/sharedStrings.xml><?xml version="1.0" encoding="utf-8"?>
<sst xmlns="http://schemas.openxmlformats.org/spreadsheetml/2006/main" count="119" uniqueCount="72">
  <si>
    <t>WCOMWI109Q4_165_20</t>
  </si>
  <si>
    <t>WCOMWID3Q4_165_20</t>
  </si>
  <si>
    <t>WMNQN25XN_165_20</t>
  </si>
  <si>
    <t>WMWI109Q4.0_165_20</t>
  </si>
  <si>
    <t>WMWID3Q4_165_20</t>
  </si>
  <si>
    <t>WV420Q4.0_165_20</t>
  </si>
  <si>
    <t>WV420QN25_165_20</t>
  </si>
  <si>
    <t>WCOMWID4Q10_260_25</t>
  </si>
  <si>
    <t>WMWID4Q10_260_25</t>
  </si>
  <si>
    <t>WV420QN6_260_25</t>
  </si>
  <si>
    <t>WMWID4Q16_300_40</t>
  </si>
  <si>
    <t>WV420QN10_300_40</t>
  </si>
  <si>
    <t>WAQUILAV3R_270_50</t>
  </si>
  <si>
    <t>WAQUILAV3_270_50</t>
  </si>
  <si>
    <t>WMEISTR100R_270_50</t>
  </si>
  <si>
    <t>WMEISTREAM_270_50</t>
  </si>
  <si>
    <t>WWESANWPGR_200_50</t>
  </si>
  <si>
    <t>WWESANWPG_200_50</t>
  </si>
  <si>
    <t>WWESANWSGR_270_50</t>
  </si>
  <si>
    <t>WWESANWSG_270_50</t>
  </si>
  <si>
    <t>WAQUILAV3R_300_80</t>
  </si>
  <si>
    <t>WAQUILAV3_300_80</t>
  </si>
  <si>
    <t>WMEISTREAM_225_80</t>
  </si>
  <si>
    <t>WMEISTREAM_300_80</t>
  </si>
  <si>
    <t>WWESANWPGR_225_80</t>
  </si>
  <si>
    <t>WWESANWPG_225_80</t>
  </si>
  <si>
    <t>WWESANWSGR_300_80</t>
  </si>
  <si>
    <t>WWESANWSG_300_80</t>
  </si>
  <si>
    <t>WAQUILAV3R_360_100</t>
  </si>
  <si>
    <t>WMEIST100R_250_100</t>
  </si>
  <si>
    <t>WMEISTREAM_250_100</t>
  </si>
  <si>
    <t>WOCTAVE_250_100</t>
  </si>
  <si>
    <t>WWESANWPGR_250_100</t>
  </si>
  <si>
    <t>WWESANWPG_250_100</t>
  </si>
  <si>
    <t>WWESANWSG_360_100</t>
  </si>
  <si>
    <t>WWESANWPG_300_150</t>
  </si>
  <si>
    <t>WWESANWPGR_350_200</t>
  </si>
  <si>
    <t>WWPD_200_50</t>
  </si>
  <si>
    <t>WWSD_270_50</t>
  </si>
  <si>
    <t>WWPD_200_80</t>
  </si>
  <si>
    <t>WWPD_225_80</t>
  </si>
  <si>
    <t>WWSD_300_80</t>
  </si>
  <si>
    <t>WWPD_250_100</t>
  </si>
  <si>
    <t>WWSD_360_100</t>
  </si>
  <si>
    <t>WWPD_300_150</t>
  </si>
  <si>
    <t>1000_GR</t>
  </si>
  <si>
    <t>1010_BJ</t>
  </si>
  <si>
    <t>1020_HN</t>
  </si>
  <si>
    <t>1030_KE</t>
  </si>
  <si>
    <t>1040_MI</t>
  </si>
  <si>
    <t>1050_PO</t>
  </si>
  <si>
    <t>1060_RV</t>
  </si>
  <si>
    <t>1070_SK</t>
  </si>
  <si>
    <t>1080_TV</t>
  </si>
  <si>
    <t>1090_VV</t>
  </si>
  <si>
    <t>WCOMWID4Q16_300_40</t>
  </si>
  <si>
    <t>WV420Q16_300_40</t>
  </si>
  <si>
    <t>WMEISTR315R_270_50</t>
  </si>
  <si>
    <t>WMEISTRR100_200_50</t>
  </si>
  <si>
    <t>WMEISTR100R_300_80</t>
  </si>
  <si>
    <t>WMEISTR315R_300_80</t>
  </si>
  <si>
    <t>WWESANWSGR_360_100</t>
  </si>
  <si>
    <t>WWESANWPG_350_200</t>
  </si>
  <si>
    <t>QMFPRIMO_600_400</t>
  </si>
  <si>
    <t/>
  </si>
  <si>
    <t>Priemer</t>
  </si>
  <si>
    <t>Typ prístroja</t>
  </si>
  <si>
    <t>Cena oprava a overenie</t>
  </si>
  <si>
    <t>Spolu</t>
  </si>
  <si>
    <t>ks</t>
  </si>
  <si>
    <t>EUR</t>
  </si>
  <si>
    <t xml:space="preserve">Príloha č.1 k návrhu na plnenie kritérií - cenová ponuka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</si>
</sst>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_€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EEEFF"/>
      </patternFill>
    </fill>
    <fill>
      <patternFill patternType="solid">
        <fgColor rgb="FF99A2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1" fillId="0" borderId="2" xfId="0" applyNumberFormat="1" applyFont="1" applyBorder="1" applyAlignment="1" applyProtection="1">
      <alignment horizontal="right" vertical="center"/>
      <protection hidden="1"/>
    </xf>
    <xf numFmtId="3" fontId="2" fillId="0" borderId="1" xfId="0" applyNumberFormat="1" applyFont="1" applyBorder="1" applyAlignment="1" applyProtection="1">
      <alignment horizontal="right" vertical="center"/>
      <protection hidden="1"/>
    </xf>
    <xf numFmtId="3" fontId="2" fillId="0" borderId="3" xfId="0" applyNumberFormat="1" applyFont="1" applyBorder="1" applyAlignment="1" applyProtection="1">
      <alignment horizontal="right" vertical="center"/>
      <protection hidden="1"/>
    </xf>
    <xf numFmtId="49" fontId="0" fillId="2" borderId="0" xfId="0" applyNumberFormat="1" applyFill="1" applyAlignment="1">
      <alignment horizontal="left"/>
    </xf>
    <xf numFmtId="49" fontId="4" fillId="3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0" fontId="4" fillId="4" borderId="1" xfId="0" applyNumberFormat="1" applyFont="1" applyFill="1" applyBorder="1" applyAlignment="1">
      <alignment horizontal="right"/>
    </xf>
    <xf numFmtId="49" fontId="4" fillId="4" borderId="1" xfId="0" applyNumberFormat="1" applyFont="1" applyFill="1" applyBorder="1" applyAlignment="1">
      <alignment horizontal="left"/>
    </xf>
    <xf numFmtId="3" fontId="4" fillId="4" borderId="1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9" fontId="0" fillId="2" borderId="0" xfId="0" applyNumberFormat="1" applyFill="1" applyAlignment="1">
      <alignment horizontal="left"/>
    </xf>
    <xf numFmtId="49" fontId="4" fillId="3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49" fontId="5" fillId="3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3" fillId="0" borderId="0" xfId="0" applyFont="1" applyAlignment="1"/>
    <xf numFmtId="49" fontId="7" fillId="2" borderId="0" xfId="0" applyNumberFormat="1" applyFont="1" applyFill="1" applyAlignment="1">
      <alignment horizontal="left"/>
    </xf>
    <xf numFmtId="165" fontId="3" fillId="2" borderId="1" xfId="0" applyNumberFormat="1" applyFont="1" applyFill="1" applyBorder="1" applyAlignment="1" applyProtection="1">
      <alignment horizontal="left"/>
      <protection locked="0"/>
    </xf>
    <xf numFmtId="164" fontId="4" fillId="2" borderId="1" xfId="0" applyNumberFormat="1" applyFont="1" applyFill="1" applyBorder="1" applyAlignment="1">
      <alignment horizontal="right"/>
    </xf>
    <xf numFmtId="164" fontId="4" fillId="4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 applyProtection="1">
      <alignment horizontal="righ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Y72"/>
  <sheetViews>
    <sheetView tabSelected="1" zoomScale="90" zoomScaleNormal="90" workbookViewId="0">
      <selection activeCell="C11" sqref="C11"/>
    </sheetView>
  </sheetViews>
  <sheetFormatPr defaultRowHeight="15" x14ac:dyDescent="0.25"/>
  <cols>
    <col min="1" max="1" width="7" customWidth="1"/>
    <col min="2" max="2" width="40" customWidth="1"/>
    <col min="3" max="3" width="22" customWidth="1"/>
    <col min="4" max="4" width="6" customWidth="1"/>
    <col min="5" max="5" width="12" customWidth="1"/>
    <col min="6" max="6" width="6" customWidth="1"/>
    <col min="7" max="7" width="12" customWidth="1"/>
    <col min="8" max="8" width="6" customWidth="1"/>
    <col min="9" max="9" width="12" customWidth="1"/>
    <col min="10" max="10" width="6" customWidth="1"/>
    <col min="11" max="11" width="12" customWidth="1"/>
    <col min="12" max="12" width="6" customWidth="1"/>
    <col min="13" max="13" width="12" customWidth="1"/>
    <col min="14" max="14" width="6" customWidth="1"/>
    <col min="15" max="15" width="12" customWidth="1"/>
    <col min="16" max="16" width="6" customWidth="1"/>
    <col min="17" max="17" width="12" customWidth="1"/>
    <col min="18" max="18" width="6" customWidth="1"/>
    <col min="19" max="19" width="12" customWidth="1"/>
    <col min="20" max="20" width="6" customWidth="1"/>
    <col min="21" max="21" width="12" customWidth="1"/>
    <col min="22" max="22" width="6" customWidth="1"/>
    <col min="23" max="23" width="12" customWidth="1"/>
    <col min="24" max="24" width="10.7109375" customWidth="1"/>
    <col min="25" max="25" width="15.7109375" customWidth="1"/>
  </cols>
  <sheetData>
    <row r="1" spans="1:25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6"/>
    </row>
    <row r="3" spans="1:25" ht="18.75" x14ac:dyDescent="0.3">
      <c r="A3" s="16"/>
      <c r="B3" s="23" t="s">
        <v>71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25" x14ac:dyDescent="0.25">
      <c r="A4" s="4" t="s">
        <v>64</v>
      </c>
    </row>
    <row r="5" spans="1:25" x14ac:dyDescent="0.25">
      <c r="A5" s="17" t="s">
        <v>65</v>
      </c>
      <c r="B5" s="17" t="s">
        <v>66</v>
      </c>
      <c r="C5" s="17" t="s">
        <v>67</v>
      </c>
      <c r="D5" s="20" t="s">
        <v>46</v>
      </c>
      <c r="E5" s="21" t="s">
        <v>64</v>
      </c>
      <c r="F5" s="20" t="s">
        <v>47</v>
      </c>
      <c r="G5" s="21" t="s">
        <v>64</v>
      </c>
      <c r="H5" s="20" t="s">
        <v>48</v>
      </c>
      <c r="I5" s="21" t="s">
        <v>64</v>
      </c>
      <c r="J5" s="20" t="s">
        <v>49</v>
      </c>
      <c r="K5" s="21" t="s">
        <v>64</v>
      </c>
      <c r="L5" s="20" t="s">
        <v>50</v>
      </c>
      <c r="M5" s="21" t="s">
        <v>64</v>
      </c>
      <c r="N5" s="20" t="s">
        <v>51</v>
      </c>
      <c r="O5" s="21" t="s">
        <v>64</v>
      </c>
      <c r="P5" s="20" t="s">
        <v>52</v>
      </c>
      <c r="Q5" s="21" t="s">
        <v>64</v>
      </c>
      <c r="R5" s="20" t="s">
        <v>53</v>
      </c>
      <c r="S5" s="21" t="s">
        <v>64</v>
      </c>
      <c r="T5" s="20" t="s">
        <v>54</v>
      </c>
      <c r="U5" s="21" t="s">
        <v>64</v>
      </c>
      <c r="V5" s="20" t="s">
        <v>45</v>
      </c>
      <c r="W5" s="21" t="s">
        <v>64</v>
      </c>
      <c r="X5" s="17" t="s">
        <v>68</v>
      </c>
      <c r="Y5" s="18" t="s">
        <v>64</v>
      </c>
    </row>
    <row r="6" spans="1:25" x14ac:dyDescent="0.25">
      <c r="A6" s="18" t="s">
        <v>64</v>
      </c>
      <c r="B6" s="18" t="s">
        <v>64</v>
      </c>
      <c r="C6" s="18" t="s">
        <v>64</v>
      </c>
      <c r="D6" s="5" t="s">
        <v>69</v>
      </c>
      <c r="E6" s="5" t="s">
        <v>70</v>
      </c>
      <c r="F6" s="5" t="s">
        <v>69</v>
      </c>
      <c r="G6" s="5" t="s">
        <v>70</v>
      </c>
      <c r="H6" s="5" t="s">
        <v>69</v>
      </c>
      <c r="I6" s="5" t="s">
        <v>70</v>
      </c>
      <c r="J6" s="5" t="s">
        <v>69</v>
      </c>
      <c r="K6" s="5" t="s">
        <v>70</v>
      </c>
      <c r="L6" s="5" t="s">
        <v>69</v>
      </c>
      <c r="M6" s="5" t="s">
        <v>70</v>
      </c>
      <c r="N6" s="5" t="s">
        <v>69</v>
      </c>
      <c r="O6" s="5" t="s">
        <v>70</v>
      </c>
      <c r="P6" s="5" t="s">
        <v>69</v>
      </c>
      <c r="Q6" s="5" t="s">
        <v>70</v>
      </c>
      <c r="R6" s="5" t="s">
        <v>69</v>
      </c>
      <c r="S6" s="5" t="s">
        <v>70</v>
      </c>
      <c r="T6" s="5" t="s">
        <v>69</v>
      </c>
      <c r="U6" s="5" t="s">
        <v>70</v>
      </c>
      <c r="V6" s="5" t="s">
        <v>69</v>
      </c>
      <c r="W6" s="5" t="s">
        <v>70</v>
      </c>
      <c r="X6" s="5" t="s">
        <v>69</v>
      </c>
      <c r="Y6" s="5" t="s">
        <v>70</v>
      </c>
    </row>
    <row r="7" spans="1:25" x14ac:dyDescent="0.25">
      <c r="A7" s="6">
        <v>20</v>
      </c>
      <c r="B7" s="7" t="s">
        <v>0</v>
      </c>
      <c r="C7" s="28"/>
      <c r="D7" s="6"/>
      <c r="E7" s="8">
        <f>SUM(C7*D7)</f>
        <v>0</v>
      </c>
      <c r="F7" s="6">
        <v>2</v>
      </c>
      <c r="G7" s="8">
        <f>SUM(C7*F7)</f>
        <v>0</v>
      </c>
      <c r="H7" s="6">
        <v>6</v>
      </c>
      <c r="I7" s="8">
        <f>SUM(C7*H7)</f>
        <v>0</v>
      </c>
      <c r="J7" s="6">
        <v>1</v>
      </c>
      <c r="K7" s="8">
        <f>SUM(C7*J7)</f>
        <v>0</v>
      </c>
      <c r="L7" s="6">
        <v>5</v>
      </c>
      <c r="M7" s="8">
        <f>SUM(C7*L7)</f>
        <v>0</v>
      </c>
      <c r="N7" s="6"/>
      <c r="O7" s="8">
        <f>SUM(C7*N7)</f>
        <v>0</v>
      </c>
      <c r="P7" s="6"/>
      <c r="Q7" s="8">
        <f>SUM(C7*P7)</f>
        <v>0</v>
      </c>
      <c r="R7" s="6"/>
      <c r="S7" s="8">
        <f>SUM(C7*R7)</f>
        <v>0</v>
      </c>
      <c r="T7" s="6"/>
      <c r="U7" s="8">
        <f>SUM(C7*T7)</f>
        <v>0</v>
      </c>
      <c r="V7" s="6">
        <v>0</v>
      </c>
      <c r="W7" s="8">
        <f>SUM(C7*V7)</f>
        <v>0</v>
      </c>
      <c r="X7" s="6">
        <f>SUM(V7+T7+R7+P7+N7+L7+J7+H7+F7+D7)</f>
        <v>14</v>
      </c>
      <c r="Y7" s="25">
        <f>SUM(W7+U7+S7+Q7+O7+M7+K7+I7+G7+E7)</f>
        <v>0</v>
      </c>
    </row>
    <row r="8" spans="1:25" x14ac:dyDescent="0.25">
      <c r="A8" s="6">
        <v>20</v>
      </c>
      <c r="B8" s="7" t="s">
        <v>1</v>
      </c>
      <c r="C8" s="28"/>
      <c r="D8" s="6">
        <v>97</v>
      </c>
      <c r="E8" s="8">
        <f t="shared" ref="E8:E13" si="0">SUM(C8*D8)</f>
        <v>0</v>
      </c>
      <c r="F8" s="6">
        <v>10</v>
      </c>
      <c r="G8" s="8">
        <f t="shared" ref="G8:G68" si="1">SUM(C8*F8)</f>
        <v>0</v>
      </c>
      <c r="H8" s="6">
        <v>1</v>
      </c>
      <c r="I8" s="8">
        <f t="shared" ref="I8:I22" si="2">SUM(C8*H8)</f>
        <v>0</v>
      </c>
      <c r="J8" s="6">
        <v>148</v>
      </c>
      <c r="K8" s="8">
        <f t="shared" ref="K8:K22" si="3">SUM(C8*J8)</f>
        <v>0</v>
      </c>
      <c r="L8" s="6">
        <v>149</v>
      </c>
      <c r="M8" s="8">
        <f t="shared" ref="M8:M17" si="4">SUM(C8*L8)</f>
        <v>0</v>
      </c>
      <c r="N8" s="6"/>
      <c r="O8" s="8">
        <f t="shared" ref="O8:O17" si="5">SUM(C8*N8)</f>
        <v>0</v>
      </c>
      <c r="P8" s="6"/>
      <c r="Q8" s="8">
        <f t="shared" ref="Q8:Q17" si="6">SUM(C8*P8)</f>
        <v>0</v>
      </c>
      <c r="R8" s="6">
        <v>98</v>
      </c>
      <c r="S8" s="8">
        <f t="shared" ref="S8:S35" si="7">SUM(C8*R8)</f>
        <v>0</v>
      </c>
      <c r="T8" s="6">
        <v>199</v>
      </c>
      <c r="U8" s="8">
        <f t="shared" ref="U8:U22" si="8">SUM(C8*T8)</f>
        <v>0</v>
      </c>
      <c r="V8" s="6">
        <v>0</v>
      </c>
      <c r="W8" s="8">
        <f t="shared" ref="W8:W17" si="9">SUM(C8*V8)</f>
        <v>0</v>
      </c>
      <c r="X8" s="6">
        <f t="shared" ref="X8:Y68" si="10">SUM(V8+T8+R8+P8+N8+L8+J8+H8+F8+D8)</f>
        <v>702</v>
      </c>
      <c r="Y8" s="25">
        <f t="shared" si="10"/>
        <v>0</v>
      </c>
    </row>
    <row r="9" spans="1:25" x14ac:dyDescent="0.25">
      <c r="A9" s="6">
        <v>20</v>
      </c>
      <c r="B9" s="7" t="s">
        <v>2</v>
      </c>
      <c r="C9" s="28"/>
      <c r="D9" s="6"/>
      <c r="E9" s="8">
        <f t="shared" si="0"/>
        <v>0</v>
      </c>
      <c r="F9" s="6"/>
      <c r="G9" s="8">
        <f t="shared" si="1"/>
        <v>0</v>
      </c>
      <c r="H9" s="6">
        <v>1</v>
      </c>
      <c r="I9" s="8">
        <f t="shared" si="2"/>
        <v>0</v>
      </c>
      <c r="J9" s="6"/>
      <c r="K9" s="8">
        <f t="shared" si="3"/>
        <v>0</v>
      </c>
      <c r="L9" s="6"/>
      <c r="M9" s="8">
        <f t="shared" si="4"/>
        <v>0</v>
      </c>
      <c r="N9" s="6"/>
      <c r="O9" s="8">
        <f t="shared" si="5"/>
        <v>0</v>
      </c>
      <c r="P9" s="6"/>
      <c r="Q9" s="8">
        <f t="shared" si="6"/>
        <v>0</v>
      </c>
      <c r="R9" s="6"/>
      <c r="S9" s="8">
        <f t="shared" si="7"/>
        <v>0</v>
      </c>
      <c r="T9" s="6"/>
      <c r="U9" s="8">
        <f t="shared" si="8"/>
        <v>0</v>
      </c>
      <c r="V9" s="6">
        <v>0</v>
      </c>
      <c r="W9" s="8">
        <f t="shared" si="9"/>
        <v>0</v>
      </c>
      <c r="X9" s="6">
        <f t="shared" si="10"/>
        <v>1</v>
      </c>
      <c r="Y9" s="25">
        <f t="shared" si="10"/>
        <v>0</v>
      </c>
    </row>
    <row r="10" spans="1:25" x14ac:dyDescent="0.25">
      <c r="A10" s="6">
        <v>20</v>
      </c>
      <c r="B10" s="7" t="s">
        <v>3</v>
      </c>
      <c r="C10" s="28"/>
      <c r="D10" s="6"/>
      <c r="E10" s="8">
        <f t="shared" si="0"/>
        <v>0</v>
      </c>
      <c r="F10" s="6">
        <v>4</v>
      </c>
      <c r="G10" s="8">
        <f t="shared" si="1"/>
        <v>0</v>
      </c>
      <c r="H10" s="6">
        <v>23</v>
      </c>
      <c r="I10" s="8">
        <f t="shared" si="2"/>
        <v>0</v>
      </c>
      <c r="J10" s="6">
        <v>15</v>
      </c>
      <c r="K10" s="8">
        <f t="shared" si="3"/>
        <v>0</v>
      </c>
      <c r="L10" s="6">
        <v>9</v>
      </c>
      <c r="M10" s="8">
        <f t="shared" si="4"/>
        <v>0</v>
      </c>
      <c r="N10" s="6">
        <v>11</v>
      </c>
      <c r="O10" s="8">
        <f t="shared" si="5"/>
        <v>0</v>
      </c>
      <c r="P10" s="6">
        <v>9</v>
      </c>
      <c r="Q10" s="8">
        <f t="shared" si="6"/>
        <v>0</v>
      </c>
      <c r="R10" s="6">
        <v>4</v>
      </c>
      <c r="S10" s="8">
        <f t="shared" si="7"/>
        <v>0</v>
      </c>
      <c r="T10" s="6">
        <v>8</v>
      </c>
      <c r="U10" s="8">
        <f t="shared" si="8"/>
        <v>0</v>
      </c>
      <c r="V10" s="6">
        <v>0</v>
      </c>
      <c r="W10" s="8">
        <f t="shared" si="9"/>
        <v>0</v>
      </c>
      <c r="X10" s="6">
        <f t="shared" si="10"/>
        <v>83</v>
      </c>
      <c r="Y10" s="25">
        <f t="shared" si="10"/>
        <v>0</v>
      </c>
    </row>
    <row r="11" spans="1:25" x14ac:dyDescent="0.25">
      <c r="A11" s="6">
        <v>20</v>
      </c>
      <c r="B11" s="7" t="s">
        <v>4</v>
      </c>
      <c r="C11" s="28"/>
      <c r="D11" s="6">
        <v>538</v>
      </c>
      <c r="E11" s="8">
        <f t="shared" si="0"/>
        <v>0</v>
      </c>
      <c r="F11" s="6">
        <v>757</v>
      </c>
      <c r="G11" s="8">
        <f t="shared" si="1"/>
        <v>0</v>
      </c>
      <c r="H11" s="6">
        <v>2685</v>
      </c>
      <c r="I11" s="8">
        <f t="shared" si="2"/>
        <v>0</v>
      </c>
      <c r="J11" s="6">
        <v>963</v>
      </c>
      <c r="K11" s="8">
        <f t="shared" si="3"/>
        <v>0</v>
      </c>
      <c r="L11" s="6">
        <v>1643</v>
      </c>
      <c r="M11" s="8">
        <f t="shared" si="4"/>
        <v>0</v>
      </c>
      <c r="N11" s="6">
        <v>981</v>
      </c>
      <c r="O11" s="8">
        <f t="shared" si="5"/>
        <v>0</v>
      </c>
      <c r="P11" s="6">
        <v>283</v>
      </c>
      <c r="Q11" s="8">
        <f t="shared" si="6"/>
        <v>0</v>
      </c>
      <c r="R11" s="6">
        <v>1355</v>
      </c>
      <c r="S11" s="8">
        <f t="shared" si="7"/>
        <v>0</v>
      </c>
      <c r="T11" s="6">
        <v>760</v>
      </c>
      <c r="U11" s="8">
        <f t="shared" si="8"/>
        <v>0</v>
      </c>
      <c r="V11" s="6">
        <v>0</v>
      </c>
      <c r="W11" s="8">
        <f t="shared" si="9"/>
        <v>0</v>
      </c>
      <c r="X11" s="6">
        <f t="shared" si="10"/>
        <v>9965</v>
      </c>
      <c r="Y11" s="25">
        <f t="shared" si="10"/>
        <v>0</v>
      </c>
    </row>
    <row r="12" spans="1:25" x14ac:dyDescent="0.25">
      <c r="A12" s="6">
        <v>20</v>
      </c>
      <c r="B12" s="7" t="s">
        <v>5</v>
      </c>
      <c r="C12" s="28"/>
      <c r="D12" s="6"/>
      <c r="E12" s="8">
        <f t="shared" si="0"/>
        <v>0</v>
      </c>
      <c r="F12" s="6">
        <v>1</v>
      </c>
      <c r="G12" s="8">
        <f t="shared" si="1"/>
        <v>0</v>
      </c>
      <c r="H12" s="6">
        <v>18</v>
      </c>
      <c r="I12" s="8">
        <f t="shared" si="2"/>
        <v>0</v>
      </c>
      <c r="J12" s="6"/>
      <c r="K12" s="8">
        <f t="shared" si="3"/>
        <v>0</v>
      </c>
      <c r="L12" s="6">
        <v>23</v>
      </c>
      <c r="M12" s="8">
        <f t="shared" si="4"/>
        <v>0</v>
      </c>
      <c r="N12" s="6"/>
      <c r="O12" s="8">
        <f t="shared" si="5"/>
        <v>0</v>
      </c>
      <c r="P12" s="6"/>
      <c r="Q12" s="8">
        <f t="shared" si="6"/>
        <v>0</v>
      </c>
      <c r="R12" s="6">
        <v>5</v>
      </c>
      <c r="S12" s="8">
        <f t="shared" si="7"/>
        <v>0</v>
      </c>
      <c r="T12" s="6">
        <v>7</v>
      </c>
      <c r="U12" s="8">
        <f t="shared" si="8"/>
        <v>0</v>
      </c>
      <c r="V12" s="6">
        <v>0</v>
      </c>
      <c r="W12" s="8">
        <f t="shared" si="9"/>
        <v>0</v>
      </c>
      <c r="X12" s="6">
        <f t="shared" si="10"/>
        <v>54</v>
      </c>
      <c r="Y12" s="25">
        <f t="shared" si="10"/>
        <v>0</v>
      </c>
    </row>
    <row r="13" spans="1:25" x14ac:dyDescent="0.25">
      <c r="A13" s="6">
        <v>20</v>
      </c>
      <c r="B13" s="7" t="s">
        <v>6</v>
      </c>
      <c r="C13" s="28"/>
      <c r="D13" s="6">
        <v>1134</v>
      </c>
      <c r="E13" s="8">
        <f t="shared" si="0"/>
        <v>0</v>
      </c>
      <c r="F13" s="6">
        <v>1392</v>
      </c>
      <c r="G13" s="8">
        <f t="shared" si="1"/>
        <v>0</v>
      </c>
      <c r="H13" s="6">
        <v>3166</v>
      </c>
      <c r="I13" s="8">
        <f t="shared" si="2"/>
        <v>0</v>
      </c>
      <c r="J13" s="6">
        <v>3159</v>
      </c>
      <c r="K13" s="8">
        <f t="shared" si="3"/>
        <v>0</v>
      </c>
      <c r="L13" s="6">
        <v>3357</v>
      </c>
      <c r="M13" s="8">
        <f t="shared" si="4"/>
        <v>0</v>
      </c>
      <c r="N13" s="6">
        <v>1504</v>
      </c>
      <c r="O13" s="8">
        <f t="shared" si="5"/>
        <v>0</v>
      </c>
      <c r="P13" s="6">
        <v>424</v>
      </c>
      <c r="Q13" s="8">
        <f t="shared" si="6"/>
        <v>0</v>
      </c>
      <c r="R13" s="6">
        <v>2868</v>
      </c>
      <c r="S13" s="8">
        <f t="shared" si="7"/>
        <v>0</v>
      </c>
      <c r="T13" s="6">
        <v>1673</v>
      </c>
      <c r="U13" s="8">
        <f t="shared" si="8"/>
        <v>0</v>
      </c>
      <c r="V13" s="6">
        <v>0</v>
      </c>
      <c r="W13" s="8">
        <f t="shared" si="9"/>
        <v>0</v>
      </c>
      <c r="X13" s="6">
        <f t="shared" si="10"/>
        <v>18677</v>
      </c>
      <c r="Y13" s="25">
        <f t="shared" si="10"/>
        <v>0</v>
      </c>
    </row>
    <row r="14" spans="1:25" x14ac:dyDescent="0.25">
      <c r="A14" s="9">
        <v>20</v>
      </c>
      <c r="B14" s="10" t="s">
        <v>64</v>
      </c>
      <c r="C14" s="10"/>
      <c r="D14" s="11">
        <f t="shared" ref="D14:Y14" si="11">SUM(D7:D13)</f>
        <v>1769</v>
      </c>
      <c r="E14" s="12">
        <f t="shared" si="11"/>
        <v>0</v>
      </c>
      <c r="F14" s="11">
        <f t="shared" si="11"/>
        <v>2166</v>
      </c>
      <c r="G14" s="12">
        <f t="shared" si="11"/>
        <v>0</v>
      </c>
      <c r="H14" s="11">
        <f t="shared" si="11"/>
        <v>5900</v>
      </c>
      <c r="I14" s="12">
        <f t="shared" si="11"/>
        <v>0</v>
      </c>
      <c r="J14" s="11">
        <f t="shared" si="11"/>
        <v>4286</v>
      </c>
      <c r="K14" s="12">
        <f t="shared" si="11"/>
        <v>0</v>
      </c>
      <c r="L14" s="11">
        <f t="shared" si="11"/>
        <v>5186</v>
      </c>
      <c r="M14" s="12">
        <f t="shared" si="11"/>
        <v>0</v>
      </c>
      <c r="N14" s="11">
        <f t="shared" si="11"/>
        <v>2496</v>
      </c>
      <c r="O14" s="12">
        <f t="shared" si="11"/>
        <v>0</v>
      </c>
      <c r="P14" s="11">
        <f t="shared" si="11"/>
        <v>716</v>
      </c>
      <c r="Q14" s="12">
        <f t="shared" si="11"/>
        <v>0</v>
      </c>
      <c r="R14" s="11">
        <f t="shared" si="11"/>
        <v>4330</v>
      </c>
      <c r="S14" s="12">
        <f t="shared" si="11"/>
        <v>0</v>
      </c>
      <c r="T14" s="11">
        <f t="shared" si="11"/>
        <v>2647</v>
      </c>
      <c r="U14" s="12">
        <f t="shared" si="11"/>
        <v>0</v>
      </c>
      <c r="V14" s="11">
        <f t="shared" si="11"/>
        <v>0</v>
      </c>
      <c r="W14" s="12">
        <f t="shared" si="11"/>
        <v>0</v>
      </c>
      <c r="X14" s="11">
        <f t="shared" si="11"/>
        <v>29496</v>
      </c>
      <c r="Y14" s="26">
        <f t="shared" si="11"/>
        <v>0</v>
      </c>
    </row>
    <row r="15" spans="1:25" x14ac:dyDescent="0.25">
      <c r="A15" s="6">
        <v>25</v>
      </c>
      <c r="B15" s="7" t="s">
        <v>7</v>
      </c>
      <c r="C15" s="28"/>
      <c r="D15" s="6"/>
      <c r="E15" s="8">
        <f>SUM(C15*D15)</f>
        <v>0</v>
      </c>
      <c r="F15" s="6"/>
      <c r="G15" s="8">
        <f t="shared" si="1"/>
        <v>0</v>
      </c>
      <c r="H15" s="6">
        <v>2</v>
      </c>
      <c r="I15" s="8">
        <f t="shared" si="2"/>
        <v>0</v>
      </c>
      <c r="J15" s="6"/>
      <c r="K15" s="8">
        <f t="shared" si="3"/>
        <v>0</v>
      </c>
      <c r="L15" s="6"/>
      <c r="M15" s="8">
        <f t="shared" si="4"/>
        <v>0</v>
      </c>
      <c r="N15" s="6"/>
      <c r="O15" s="8">
        <f t="shared" si="5"/>
        <v>0</v>
      </c>
      <c r="P15" s="6"/>
      <c r="Q15" s="8">
        <f t="shared" si="6"/>
        <v>0</v>
      </c>
      <c r="R15" s="6"/>
      <c r="S15" s="8">
        <f t="shared" si="7"/>
        <v>0</v>
      </c>
      <c r="T15" s="6"/>
      <c r="U15" s="8">
        <f t="shared" si="8"/>
        <v>0</v>
      </c>
      <c r="V15" s="6">
        <v>0</v>
      </c>
      <c r="W15" s="8">
        <f t="shared" si="9"/>
        <v>0</v>
      </c>
      <c r="X15" s="6">
        <f t="shared" si="10"/>
        <v>2</v>
      </c>
      <c r="Y15" s="25">
        <f t="shared" si="10"/>
        <v>0</v>
      </c>
    </row>
    <row r="16" spans="1:25" x14ac:dyDescent="0.25">
      <c r="A16" s="6">
        <v>25</v>
      </c>
      <c r="B16" s="7" t="s">
        <v>8</v>
      </c>
      <c r="C16" s="28"/>
      <c r="D16" s="6">
        <v>206</v>
      </c>
      <c r="E16" s="8">
        <f t="shared" ref="E16:E66" si="12">SUM(C16*D16)</f>
        <v>0</v>
      </c>
      <c r="F16" s="6">
        <v>316</v>
      </c>
      <c r="G16" s="8">
        <f t="shared" si="1"/>
        <v>0</v>
      </c>
      <c r="H16" s="6">
        <v>632</v>
      </c>
      <c r="I16" s="8">
        <f t="shared" si="2"/>
        <v>0</v>
      </c>
      <c r="J16" s="6">
        <v>195</v>
      </c>
      <c r="K16" s="8">
        <f t="shared" si="3"/>
        <v>0</v>
      </c>
      <c r="L16" s="6">
        <v>654</v>
      </c>
      <c r="M16" s="8">
        <f t="shared" si="4"/>
        <v>0</v>
      </c>
      <c r="N16" s="6">
        <v>327</v>
      </c>
      <c r="O16" s="8">
        <f t="shared" si="5"/>
        <v>0</v>
      </c>
      <c r="P16" s="6">
        <v>45</v>
      </c>
      <c r="Q16" s="8">
        <f t="shared" si="6"/>
        <v>0</v>
      </c>
      <c r="R16" s="6">
        <v>143</v>
      </c>
      <c r="S16" s="8">
        <f t="shared" si="7"/>
        <v>0</v>
      </c>
      <c r="T16" s="6">
        <v>224</v>
      </c>
      <c r="U16" s="8">
        <f t="shared" si="8"/>
        <v>0</v>
      </c>
      <c r="V16" s="6">
        <v>0</v>
      </c>
      <c r="W16" s="8">
        <f t="shared" si="9"/>
        <v>0</v>
      </c>
      <c r="X16" s="6">
        <f t="shared" si="10"/>
        <v>2742</v>
      </c>
      <c r="Y16" s="25">
        <f t="shared" si="10"/>
        <v>0</v>
      </c>
    </row>
    <row r="17" spans="1:25" x14ac:dyDescent="0.25">
      <c r="A17" s="6">
        <v>25</v>
      </c>
      <c r="B17" s="7" t="s">
        <v>9</v>
      </c>
      <c r="C17" s="28"/>
      <c r="D17" s="6">
        <v>6</v>
      </c>
      <c r="E17" s="8">
        <f t="shared" si="12"/>
        <v>0</v>
      </c>
      <c r="F17" s="6">
        <v>55</v>
      </c>
      <c r="G17" s="8">
        <f t="shared" si="1"/>
        <v>0</v>
      </c>
      <c r="H17" s="6">
        <v>15</v>
      </c>
      <c r="I17" s="8">
        <f t="shared" si="2"/>
        <v>0</v>
      </c>
      <c r="J17" s="6"/>
      <c r="K17" s="8">
        <f t="shared" si="3"/>
        <v>0</v>
      </c>
      <c r="L17" s="6"/>
      <c r="M17" s="8">
        <f t="shared" si="4"/>
        <v>0</v>
      </c>
      <c r="N17" s="6">
        <v>11</v>
      </c>
      <c r="O17" s="8">
        <f t="shared" si="5"/>
        <v>0</v>
      </c>
      <c r="P17" s="6"/>
      <c r="Q17" s="8">
        <f t="shared" si="6"/>
        <v>0</v>
      </c>
      <c r="R17" s="6"/>
      <c r="S17" s="8">
        <f t="shared" si="7"/>
        <v>0</v>
      </c>
      <c r="T17" s="6">
        <v>1</v>
      </c>
      <c r="U17" s="8">
        <f t="shared" si="8"/>
        <v>0</v>
      </c>
      <c r="V17" s="6">
        <v>0</v>
      </c>
      <c r="W17" s="8">
        <f t="shared" si="9"/>
        <v>0</v>
      </c>
      <c r="X17" s="6">
        <f t="shared" si="10"/>
        <v>88</v>
      </c>
      <c r="Y17" s="25">
        <f t="shared" si="10"/>
        <v>0</v>
      </c>
    </row>
    <row r="18" spans="1:25" ht="15.75" thickBot="1" x14ac:dyDescent="0.3">
      <c r="A18" s="9">
        <v>25</v>
      </c>
      <c r="B18" s="10" t="s">
        <v>64</v>
      </c>
      <c r="C18" s="10"/>
      <c r="D18" s="11">
        <f>SUM(D15:D17)</f>
        <v>212</v>
      </c>
      <c r="E18" s="12">
        <f>SUM(E15:E17)</f>
        <v>0</v>
      </c>
      <c r="F18" s="11">
        <f t="shared" ref="F18:Y18" si="13">SUM(F15:F17)</f>
        <v>371</v>
      </c>
      <c r="G18" s="12">
        <f t="shared" si="13"/>
        <v>0</v>
      </c>
      <c r="H18" s="11">
        <f t="shared" si="13"/>
        <v>649</v>
      </c>
      <c r="I18" s="12">
        <f t="shared" si="13"/>
        <v>0</v>
      </c>
      <c r="J18" s="11">
        <f t="shared" si="13"/>
        <v>195</v>
      </c>
      <c r="K18" s="12">
        <f t="shared" si="13"/>
        <v>0</v>
      </c>
      <c r="L18" s="11">
        <f t="shared" si="13"/>
        <v>654</v>
      </c>
      <c r="M18" s="12">
        <f t="shared" si="13"/>
        <v>0</v>
      </c>
      <c r="N18" s="11">
        <f t="shared" si="13"/>
        <v>338</v>
      </c>
      <c r="O18" s="12">
        <f t="shared" si="13"/>
        <v>0</v>
      </c>
      <c r="P18" s="11">
        <f t="shared" si="13"/>
        <v>45</v>
      </c>
      <c r="Q18" s="12">
        <f t="shared" si="13"/>
        <v>0</v>
      </c>
      <c r="R18" s="11">
        <f t="shared" si="13"/>
        <v>143</v>
      </c>
      <c r="S18" s="12">
        <f t="shared" si="13"/>
        <v>0</v>
      </c>
      <c r="T18" s="11">
        <f t="shared" si="13"/>
        <v>225</v>
      </c>
      <c r="U18" s="12">
        <f t="shared" si="13"/>
        <v>0</v>
      </c>
      <c r="V18" s="11">
        <f t="shared" si="13"/>
        <v>0</v>
      </c>
      <c r="W18" s="12">
        <f t="shared" si="13"/>
        <v>0</v>
      </c>
      <c r="X18" s="11">
        <f t="shared" si="13"/>
        <v>2832</v>
      </c>
      <c r="Y18" s="26">
        <f t="shared" si="13"/>
        <v>0</v>
      </c>
    </row>
    <row r="19" spans="1:25" x14ac:dyDescent="0.25">
      <c r="A19" s="6">
        <v>40</v>
      </c>
      <c r="B19" s="7" t="s">
        <v>55</v>
      </c>
      <c r="C19" s="28"/>
      <c r="D19" s="6"/>
      <c r="E19" s="8">
        <f t="shared" si="12"/>
        <v>0</v>
      </c>
      <c r="F19" s="6"/>
      <c r="G19" s="8">
        <f t="shared" si="1"/>
        <v>0</v>
      </c>
      <c r="H19" s="1">
        <v>2</v>
      </c>
      <c r="I19" s="8">
        <f t="shared" si="2"/>
        <v>0</v>
      </c>
      <c r="J19" s="6"/>
      <c r="K19" s="8">
        <f t="shared" si="3"/>
        <v>0</v>
      </c>
      <c r="L19" s="6">
        <v>1</v>
      </c>
      <c r="M19" s="8">
        <f t="shared" ref="M19:M22" si="14">SUM(C19*L19)</f>
        <v>0</v>
      </c>
      <c r="N19" s="6"/>
      <c r="O19" s="8">
        <f t="shared" ref="O19:O22" si="15">SUM(C19*N19)</f>
        <v>0</v>
      </c>
      <c r="P19" s="6"/>
      <c r="Q19" s="8">
        <f t="shared" ref="Q19:Q22" si="16">SUM(C19*P19)</f>
        <v>0</v>
      </c>
      <c r="R19" s="6"/>
      <c r="S19" s="8">
        <f t="shared" si="7"/>
        <v>0</v>
      </c>
      <c r="T19" s="6"/>
      <c r="U19" s="8">
        <f t="shared" si="8"/>
        <v>0</v>
      </c>
      <c r="V19" s="6">
        <v>0</v>
      </c>
      <c r="W19" s="8">
        <f t="shared" ref="W19:W22" si="17">SUM(C19*V19)</f>
        <v>0</v>
      </c>
      <c r="X19" s="6">
        <f t="shared" si="10"/>
        <v>3</v>
      </c>
      <c r="Y19" s="25">
        <f t="shared" si="10"/>
        <v>0</v>
      </c>
    </row>
    <row r="20" spans="1:25" x14ac:dyDescent="0.25">
      <c r="A20" s="6">
        <v>40</v>
      </c>
      <c r="B20" s="7" t="s">
        <v>10</v>
      </c>
      <c r="C20" s="28"/>
      <c r="D20" s="6">
        <v>31</v>
      </c>
      <c r="E20" s="8">
        <f t="shared" si="12"/>
        <v>0</v>
      </c>
      <c r="F20" s="6">
        <v>30</v>
      </c>
      <c r="G20" s="8">
        <f t="shared" si="1"/>
        <v>0</v>
      </c>
      <c r="H20" s="2">
        <v>491</v>
      </c>
      <c r="I20" s="8">
        <f t="shared" si="2"/>
        <v>0</v>
      </c>
      <c r="J20" s="6">
        <v>124</v>
      </c>
      <c r="K20" s="8">
        <f t="shared" si="3"/>
        <v>0</v>
      </c>
      <c r="L20" s="6">
        <v>6</v>
      </c>
      <c r="M20" s="8">
        <f t="shared" si="14"/>
        <v>0</v>
      </c>
      <c r="N20" s="6">
        <v>1</v>
      </c>
      <c r="O20" s="8">
        <f t="shared" si="15"/>
        <v>0</v>
      </c>
      <c r="P20" s="6">
        <v>11</v>
      </c>
      <c r="Q20" s="8">
        <f t="shared" si="16"/>
        <v>0</v>
      </c>
      <c r="R20" s="6">
        <v>42</v>
      </c>
      <c r="S20" s="8">
        <f t="shared" si="7"/>
        <v>0</v>
      </c>
      <c r="T20" s="6">
        <v>8</v>
      </c>
      <c r="U20" s="8">
        <f t="shared" si="8"/>
        <v>0</v>
      </c>
      <c r="V20" s="6">
        <v>0</v>
      </c>
      <c r="W20" s="8">
        <f t="shared" si="17"/>
        <v>0</v>
      </c>
      <c r="X20" s="6">
        <f t="shared" si="10"/>
        <v>744</v>
      </c>
      <c r="Y20" s="25">
        <f t="shared" si="10"/>
        <v>0</v>
      </c>
    </row>
    <row r="21" spans="1:25" x14ac:dyDescent="0.25">
      <c r="A21" s="6">
        <v>40</v>
      </c>
      <c r="B21" s="7" t="s">
        <v>56</v>
      </c>
      <c r="C21" s="28"/>
      <c r="D21" s="6"/>
      <c r="E21" s="8">
        <f t="shared" si="12"/>
        <v>0</v>
      </c>
      <c r="F21" s="6"/>
      <c r="G21" s="8">
        <f t="shared" si="1"/>
        <v>0</v>
      </c>
      <c r="H21" s="2">
        <v>3</v>
      </c>
      <c r="I21" s="8">
        <f t="shared" si="2"/>
        <v>0</v>
      </c>
      <c r="J21" s="6"/>
      <c r="K21" s="8">
        <f t="shared" si="3"/>
        <v>0</v>
      </c>
      <c r="L21" s="6">
        <v>2</v>
      </c>
      <c r="M21" s="8">
        <f t="shared" si="14"/>
        <v>0</v>
      </c>
      <c r="N21" s="6"/>
      <c r="O21" s="8">
        <f t="shared" si="15"/>
        <v>0</v>
      </c>
      <c r="P21" s="6">
        <v>1</v>
      </c>
      <c r="Q21" s="8">
        <f t="shared" si="16"/>
        <v>0</v>
      </c>
      <c r="R21" s="6"/>
      <c r="S21" s="8">
        <f t="shared" si="7"/>
        <v>0</v>
      </c>
      <c r="T21" s="6"/>
      <c r="U21" s="8">
        <f t="shared" si="8"/>
        <v>0</v>
      </c>
      <c r="V21" s="6">
        <v>0</v>
      </c>
      <c r="W21" s="8">
        <f t="shared" si="17"/>
        <v>0</v>
      </c>
      <c r="X21" s="6">
        <f t="shared" si="10"/>
        <v>6</v>
      </c>
      <c r="Y21" s="25">
        <f t="shared" si="10"/>
        <v>0</v>
      </c>
    </row>
    <row r="22" spans="1:25" ht="15.75" thickBot="1" x14ac:dyDescent="0.3">
      <c r="A22" s="6">
        <v>40</v>
      </c>
      <c r="B22" s="7" t="s">
        <v>11</v>
      </c>
      <c r="C22" s="28"/>
      <c r="D22" s="6">
        <v>1</v>
      </c>
      <c r="E22" s="8">
        <f t="shared" si="12"/>
        <v>0</v>
      </c>
      <c r="F22" s="6">
        <v>2</v>
      </c>
      <c r="G22" s="8">
        <f t="shared" si="1"/>
        <v>0</v>
      </c>
      <c r="H22" s="3">
        <v>17</v>
      </c>
      <c r="I22" s="8">
        <f t="shared" si="2"/>
        <v>0</v>
      </c>
      <c r="J22" s="6"/>
      <c r="K22" s="8">
        <f t="shared" si="3"/>
        <v>0</v>
      </c>
      <c r="L22" s="6"/>
      <c r="M22" s="8">
        <f t="shared" si="14"/>
        <v>0</v>
      </c>
      <c r="N22" s="6"/>
      <c r="O22" s="8">
        <f t="shared" si="15"/>
        <v>0</v>
      </c>
      <c r="P22" s="6">
        <v>1</v>
      </c>
      <c r="Q22" s="8">
        <f t="shared" si="16"/>
        <v>0</v>
      </c>
      <c r="R22" s="6">
        <v>2</v>
      </c>
      <c r="S22" s="8">
        <f t="shared" si="7"/>
        <v>0</v>
      </c>
      <c r="T22" s="6">
        <v>2</v>
      </c>
      <c r="U22" s="8">
        <f t="shared" si="8"/>
        <v>0</v>
      </c>
      <c r="V22" s="6">
        <v>0</v>
      </c>
      <c r="W22" s="8">
        <f t="shared" si="17"/>
        <v>0</v>
      </c>
      <c r="X22" s="6">
        <f t="shared" si="10"/>
        <v>25</v>
      </c>
      <c r="Y22" s="25">
        <f t="shared" si="10"/>
        <v>0</v>
      </c>
    </row>
    <row r="23" spans="1:25" x14ac:dyDescent="0.25">
      <c r="A23" s="9">
        <v>40</v>
      </c>
      <c r="B23" s="10" t="s">
        <v>64</v>
      </c>
      <c r="C23" s="10"/>
      <c r="D23" s="11">
        <f>SUM(D19:D22)</f>
        <v>32</v>
      </c>
      <c r="E23" s="12">
        <f>SUM(E19:E22)</f>
        <v>0</v>
      </c>
      <c r="F23" s="11">
        <f t="shared" ref="F23:Y23" si="18">SUM(F19:F22)</f>
        <v>32</v>
      </c>
      <c r="G23" s="12">
        <f t="shared" si="18"/>
        <v>0</v>
      </c>
      <c r="H23" s="11">
        <f t="shared" si="18"/>
        <v>513</v>
      </c>
      <c r="I23" s="12">
        <f t="shared" si="18"/>
        <v>0</v>
      </c>
      <c r="J23" s="11">
        <f t="shared" si="18"/>
        <v>124</v>
      </c>
      <c r="K23" s="12">
        <f t="shared" si="18"/>
        <v>0</v>
      </c>
      <c r="L23" s="11">
        <f t="shared" si="18"/>
        <v>9</v>
      </c>
      <c r="M23" s="12">
        <f t="shared" si="18"/>
        <v>0</v>
      </c>
      <c r="N23" s="11">
        <f t="shared" si="18"/>
        <v>1</v>
      </c>
      <c r="O23" s="12">
        <f t="shared" si="18"/>
        <v>0</v>
      </c>
      <c r="P23" s="11">
        <f t="shared" si="18"/>
        <v>13</v>
      </c>
      <c r="Q23" s="12">
        <f t="shared" si="18"/>
        <v>0</v>
      </c>
      <c r="R23" s="11">
        <f t="shared" si="18"/>
        <v>44</v>
      </c>
      <c r="S23" s="12">
        <f t="shared" si="18"/>
        <v>0</v>
      </c>
      <c r="T23" s="11">
        <f t="shared" si="18"/>
        <v>10</v>
      </c>
      <c r="U23" s="12">
        <f t="shared" si="18"/>
        <v>0</v>
      </c>
      <c r="V23" s="11">
        <f t="shared" si="18"/>
        <v>0</v>
      </c>
      <c r="W23" s="12">
        <f t="shared" si="18"/>
        <v>0</v>
      </c>
      <c r="X23" s="11">
        <f t="shared" si="18"/>
        <v>778</v>
      </c>
      <c r="Y23" s="26">
        <f t="shared" si="18"/>
        <v>0</v>
      </c>
    </row>
    <row r="24" spans="1:25" x14ac:dyDescent="0.25">
      <c r="A24" s="6">
        <v>50</v>
      </c>
      <c r="B24" s="7" t="s">
        <v>12</v>
      </c>
      <c r="C24" s="28"/>
      <c r="D24" s="6"/>
      <c r="E24" s="8">
        <f t="shared" si="12"/>
        <v>0</v>
      </c>
      <c r="F24" s="6"/>
      <c r="G24" s="8">
        <f t="shared" si="1"/>
        <v>0</v>
      </c>
      <c r="H24" s="6"/>
      <c r="I24" s="8">
        <f t="shared" ref="I24:I49" si="19">SUM(C24*H24)</f>
        <v>0</v>
      </c>
      <c r="J24" s="6">
        <v>1</v>
      </c>
      <c r="K24" s="8">
        <f t="shared" ref="K24:K35" si="20">SUM(C24*J24)</f>
        <v>0</v>
      </c>
      <c r="L24" s="6"/>
      <c r="M24" s="8">
        <f t="shared" ref="M24:M49" si="21">SUM(C24*L24)</f>
        <v>0</v>
      </c>
      <c r="N24" s="6"/>
      <c r="O24" s="8">
        <f t="shared" ref="O24:O35" si="22">SUM(C24*N24)</f>
        <v>0</v>
      </c>
      <c r="P24" s="6"/>
      <c r="Q24" s="8">
        <f t="shared" ref="Q24:Q35" si="23">SUM(C24*P24)</f>
        <v>0</v>
      </c>
      <c r="R24" s="6">
        <v>7</v>
      </c>
      <c r="S24" s="8">
        <f t="shared" si="7"/>
        <v>0</v>
      </c>
      <c r="T24" s="6"/>
      <c r="U24" s="8">
        <f t="shared" ref="U24:U49" si="24">SUM(C24*T24)</f>
        <v>0</v>
      </c>
      <c r="V24" s="6"/>
      <c r="W24" s="8">
        <f t="shared" ref="W24:W68" si="25">SUM(C24*V24)</f>
        <v>0</v>
      </c>
      <c r="X24" s="6">
        <f t="shared" si="10"/>
        <v>8</v>
      </c>
      <c r="Y24" s="25">
        <f t="shared" si="10"/>
        <v>0</v>
      </c>
    </row>
    <row r="25" spans="1:25" x14ac:dyDescent="0.25">
      <c r="A25" s="6">
        <v>50</v>
      </c>
      <c r="B25" s="7" t="s">
        <v>13</v>
      </c>
      <c r="C25" s="28"/>
      <c r="D25" s="6"/>
      <c r="E25" s="8">
        <f t="shared" si="12"/>
        <v>0</v>
      </c>
      <c r="F25" s="6"/>
      <c r="G25" s="8">
        <f t="shared" si="1"/>
        <v>0</v>
      </c>
      <c r="H25" s="6">
        <v>83</v>
      </c>
      <c r="I25" s="8">
        <f t="shared" si="19"/>
        <v>0</v>
      </c>
      <c r="J25" s="6"/>
      <c r="K25" s="8">
        <f t="shared" si="20"/>
        <v>0</v>
      </c>
      <c r="L25" s="6">
        <v>48</v>
      </c>
      <c r="M25" s="8">
        <f t="shared" si="21"/>
        <v>0</v>
      </c>
      <c r="N25" s="6">
        <v>1</v>
      </c>
      <c r="O25" s="8">
        <f t="shared" si="22"/>
        <v>0</v>
      </c>
      <c r="P25" s="6">
        <v>3</v>
      </c>
      <c r="Q25" s="8">
        <f t="shared" si="23"/>
        <v>0</v>
      </c>
      <c r="R25" s="6"/>
      <c r="S25" s="8">
        <f t="shared" si="7"/>
        <v>0</v>
      </c>
      <c r="T25" s="6"/>
      <c r="U25" s="8">
        <f t="shared" si="24"/>
        <v>0</v>
      </c>
      <c r="V25" s="6"/>
      <c r="W25" s="8">
        <f t="shared" si="25"/>
        <v>0</v>
      </c>
      <c r="X25" s="6">
        <f t="shared" si="10"/>
        <v>135</v>
      </c>
      <c r="Y25" s="25">
        <f t="shared" si="10"/>
        <v>0</v>
      </c>
    </row>
    <row r="26" spans="1:25" x14ac:dyDescent="0.25">
      <c r="A26" s="6">
        <v>50</v>
      </c>
      <c r="B26" s="7" t="s">
        <v>14</v>
      </c>
      <c r="C26" s="28"/>
      <c r="D26" s="6">
        <v>1</v>
      </c>
      <c r="E26" s="8">
        <f t="shared" si="12"/>
        <v>0</v>
      </c>
      <c r="F26" s="6">
        <v>1</v>
      </c>
      <c r="G26" s="8">
        <f t="shared" si="1"/>
        <v>0</v>
      </c>
      <c r="H26" s="6"/>
      <c r="I26" s="8">
        <f t="shared" si="19"/>
        <v>0</v>
      </c>
      <c r="J26" s="6"/>
      <c r="K26" s="8">
        <f t="shared" si="20"/>
        <v>0</v>
      </c>
      <c r="L26" s="6">
        <v>3</v>
      </c>
      <c r="M26" s="8">
        <f t="shared" si="21"/>
        <v>0</v>
      </c>
      <c r="N26" s="6"/>
      <c r="O26" s="8">
        <f t="shared" si="22"/>
        <v>0</v>
      </c>
      <c r="P26" s="6"/>
      <c r="Q26" s="8">
        <f t="shared" si="23"/>
        <v>0</v>
      </c>
      <c r="R26" s="6"/>
      <c r="S26" s="8">
        <f t="shared" si="7"/>
        <v>0</v>
      </c>
      <c r="T26" s="6"/>
      <c r="U26" s="8">
        <f t="shared" si="24"/>
        <v>0</v>
      </c>
      <c r="V26" s="6"/>
      <c r="W26" s="8">
        <f t="shared" si="25"/>
        <v>0</v>
      </c>
      <c r="X26" s="6">
        <f t="shared" si="10"/>
        <v>5</v>
      </c>
      <c r="Y26" s="25">
        <f t="shared" si="10"/>
        <v>0</v>
      </c>
    </row>
    <row r="27" spans="1:25" x14ac:dyDescent="0.25">
      <c r="A27" s="6">
        <v>50</v>
      </c>
      <c r="B27" s="7" t="s">
        <v>57</v>
      </c>
      <c r="C27" s="28"/>
      <c r="D27" s="6"/>
      <c r="E27" s="8">
        <f t="shared" si="12"/>
        <v>0</v>
      </c>
      <c r="F27" s="6"/>
      <c r="G27" s="8">
        <f t="shared" si="1"/>
        <v>0</v>
      </c>
      <c r="H27" s="6"/>
      <c r="I27" s="8">
        <f t="shared" si="19"/>
        <v>0</v>
      </c>
      <c r="J27" s="6"/>
      <c r="K27" s="8">
        <f t="shared" si="20"/>
        <v>0</v>
      </c>
      <c r="L27" s="6">
        <v>1</v>
      </c>
      <c r="M27" s="8">
        <f t="shared" si="21"/>
        <v>0</v>
      </c>
      <c r="N27" s="6"/>
      <c r="O27" s="8">
        <f t="shared" si="22"/>
        <v>0</v>
      </c>
      <c r="P27" s="6"/>
      <c r="Q27" s="8">
        <f t="shared" si="23"/>
        <v>0</v>
      </c>
      <c r="R27" s="6"/>
      <c r="S27" s="8">
        <f t="shared" si="7"/>
        <v>0</v>
      </c>
      <c r="T27" s="6"/>
      <c r="U27" s="8">
        <f t="shared" si="24"/>
        <v>0</v>
      </c>
      <c r="V27" s="6"/>
      <c r="W27" s="8">
        <f t="shared" si="25"/>
        <v>0</v>
      </c>
      <c r="X27" s="6">
        <f t="shared" si="10"/>
        <v>1</v>
      </c>
      <c r="Y27" s="25">
        <f t="shared" si="10"/>
        <v>0</v>
      </c>
    </row>
    <row r="28" spans="1:25" x14ac:dyDescent="0.25">
      <c r="A28" s="6">
        <v>50</v>
      </c>
      <c r="B28" s="7" t="s">
        <v>15</v>
      </c>
      <c r="C28" s="28"/>
      <c r="D28" s="6"/>
      <c r="E28" s="8">
        <f t="shared" si="12"/>
        <v>0</v>
      </c>
      <c r="F28" s="6">
        <v>8</v>
      </c>
      <c r="G28" s="8">
        <f t="shared" si="1"/>
        <v>0</v>
      </c>
      <c r="H28" s="6">
        <v>2</v>
      </c>
      <c r="I28" s="8">
        <f t="shared" si="19"/>
        <v>0</v>
      </c>
      <c r="J28" s="6"/>
      <c r="K28" s="8">
        <f t="shared" si="20"/>
        <v>0</v>
      </c>
      <c r="L28" s="6"/>
      <c r="M28" s="8">
        <f t="shared" si="21"/>
        <v>0</v>
      </c>
      <c r="N28" s="6"/>
      <c r="O28" s="8">
        <f t="shared" si="22"/>
        <v>0</v>
      </c>
      <c r="P28" s="6">
        <v>4</v>
      </c>
      <c r="Q28" s="8">
        <f t="shared" si="23"/>
        <v>0</v>
      </c>
      <c r="R28" s="6"/>
      <c r="S28" s="8">
        <f t="shared" si="7"/>
        <v>0</v>
      </c>
      <c r="T28" s="6"/>
      <c r="U28" s="8">
        <f t="shared" si="24"/>
        <v>0</v>
      </c>
      <c r="V28" s="6"/>
      <c r="W28" s="8">
        <f t="shared" si="25"/>
        <v>0</v>
      </c>
      <c r="X28" s="6">
        <f t="shared" si="10"/>
        <v>14</v>
      </c>
      <c r="Y28" s="25">
        <f t="shared" si="10"/>
        <v>0</v>
      </c>
    </row>
    <row r="29" spans="1:25" x14ac:dyDescent="0.25">
      <c r="A29" s="6">
        <v>50</v>
      </c>
      <c r="B29" s="7" t="s">
        <v>58</v>
      </c>
      <c r="C29" s="28"/>
      <c r="D29" s="6"/>
      <c r="E29" s="8">
        <f t="shared" si="12"/>
        <v>0</v>
      </c>
      <c r="F29" s="6"/>
      <c r="G29" s="8">
        <f t="shared" si="1"/>
        <v>0</v>
      </c>
      <c r="H29" s="6"/>
      <c r="I29" s="8">
        <f t="shared" si="19"/>
        <v>0</v>
      </c>
      <c r="J29" s="6"/>
      <c r="K29" s="8">
        <f t="shared" si="20"/>
        <v>0</v>
      </c>
      <c r="L29" s="6">
        <v>1</v>
      </c>
      <c r="M29" s="8">
        <f t="shared" si="21"/>
        <v>0</v>
      </c>
      <c r="N29" s="6"/>
      <c r="O29" s="8">
        <f t="shared" si="22"/>
        <v>0</v>
      </c>
      <c r="P29" s="6">
        <v>1</v>
      </c>
      <c r="Q29" s="8">
        <f t="shared" si="23"/>
        <v>0</v>
      </c>
      <c r="R29" s="6"/>
      <c r="S29" s="8">
        <f t="shared" si="7"/>
        <v>0</v>
      </c>
      <c r="T29" s="6"/>
      <c r="U29" s="8">
        <f t="shared" si="24"/>
        <v>0</v>
      </c>
      <c r="V29" s="6"/>
      <c r="W29" s="8">
        <f t="shared" si="25"/>
        <v>0</v>
      </c>
      <c r="X29" s="6">
        <f t="shared" si="10"/>
        <v>2</v>
      </c>
      <c r="Y29" s="25">
        <f t="shared" si="10"/>
        <v>0</v>
      </c>
    </row>
    <row r="30" spans="1:25" x14ac:dyDescent="0.25">
      <c r="A30" s="6">
        <v>50</v>
      </c>
      <c r="B30" s="7" t="s">
        <v>16</v>
      </c>
      <c r="C30" s="28"/>
      <c r="D30" s="6"/>
      <c r="E30" s="8">
        <f t="shared" si="12"/>
        <v>0</v>
      </c>
      <c r="F30" s="6"/>
      <c r="G30" s="8">
        <f t="shared" si="1"/>
        <v>0</v>
      </c>
      <c r="H30" s="6">
        <v>4</v>
      </c>
      <c r="I30" s="8">
        <f t="shared" si="19"/>
        <v>0</v>
      </c>
      <c r="J30" s="6">
        <v>7</v>
      </c>
      <c r="K30" s="8">
        <f t="shared" si="20"/>
        <v>0</v>
      </c>
      <c r="L30" s="6">
        <v>1</v>
      </c>
      <c r="M30" s="8">
        <f t="shared" si="21"/>
        <v>0</v>
      </c>
      <c r="N30" s="6"/>
      <c r="O30" s="8">
        <f t="shared" si="22"/>
        <v>0</v>
      </c>
      <c r="P30" s="6"/>
      <c r="Q30" s="8">
        <f t="shared" si="23"/>
        <v>0</v>
      </c>
      <c r="R30" s="6"/>
      <c r="S30" s="8">
        <f t="shared" si="7"/>
        <v>0</v>
      </c>
      <c r="T30" s="6">
        <v>2</v>
      </c>
      <c r="U30" s="8">
        <f t="shared" si="24"/>
        <v>0</v>
      </c>
      <c r="V30" s="6"/>
      <c r="W30" s="8">
        <f t="shared" si="25"/>
        <v>0</v>
      </c>
      <c r="X30" s="6">
        <f t="shared" si="10"/>
        <v>14</v>
      </c>
      <c r="Y30" s="25">
        <f t="shared" si="10"/>
        <v>0</v>
      </c>
    </row>
    <row r="31" spans="1:25" x14ac:dyDescent="0.25">
      <c r="A31" s="6">
        <v>50</v>
      </c>
      <c r="B31" s="7" t="s">
        <v>17</v>
      </c>
      <c r="C31" s="28"/>
      <c r="D31" s="6">
        <v>4</v>
      </c>
      <c r="E31" s="8">
        <f t="shared" si="12"/>
        <v>0</v>
      </c>
      <c r="F31" s="6">
        <v>2</v>
      </c>
      <c r="G31" s="8">
        <f t="shared" si="1"/>
        <v>0</v>
      </c>
      <c r="H31" s="6">
        <v>104</v>
      </c>
      <c r="I31" s="8">
        <f t="shared" si="19"/>
        <v>0</v>
      </c>
      <c r="J31" s="6">
        <v>23</v>
      </c>
      <c r="K31" s="8">
        <f t="shared" si="20"/>
        <v>0</v>
      </c>
      <c r="L31" s="6">
        <v>31</v>
      </c>
      <c r="M31" s="8">
        <f t="shared" si="21"/>
        <v>0</v>
      </c>
      <c r="N31" s="6">
        <v>8</v>
      </c>
      <c r="O31" s="8">
        <f t="shared" si="22"/>
        <v>0</v>
      </c>
      <c r="P31" s="6">
        <v>3</v>
      </c>
      <c r="Q31" s="8">
        <f t="shared" si="23"/>
        <v>0</v>
      </c>
      <c r="R31" s="6">
        <v>11</v>
      </c>
      <c r="S31" s="8">
        <f t="shared" si="7"/>
        <v>0</v>
      </c>
      <c r="T31" s="6">
        <v>8</v>
      </c>
      <c r="U31" s="8">
        <f t="shared" si="24"/>
        <v>0</v>
      </c>
      <c r="V31" s="6"/>
      <c r="W31" s="8">
        <f t="shared" si="25"/>
        <v>0</v>
      </c>
      <c r="X31" s="6">
        <f t="shared" si="10"/>
        <v>194</v>
      </c>
      <c r="Y31" s="25">
        <f t="shared" si="10"/>
        <v>0</v>
      </c>
    </row>
    <row r="32" spans="1:25" x14ac:dyDescent="0.25">
      <c r="A32" s="6">
        <v>50</v>
      </c>
      <c r="B32" s="7" t="s">
        <v>18</v>
      </c>
      <c r="C32" s="28"/>
      <c r="D32" s="6">
        <v>2</v>
      </c>
      <c r="E32" s="8">
        <f t="shared" si="12"/>
        <v>0</v>
      </c>
      <c r="F32" s="6">
        <v>6</v>
      </c>
      <c r="G32" s="8">
        <f t="shared" si="1"/>
        <v>0</v>
      </c>
      <c r="H32" s="6"/>
      <c r="I32" s="8">
        <f t="shared" si="19"/>
        <v>0</v>
      </c>
      <c r="J32" s="6">
        <v>14</v>
      </c>
      <c r="K32" s="8">
        <f t="shared" si="20"/>
        <v>0</v>
      </c>
      <c r="L32" s="6">
        <v>2</v>
      </c>
      <c r="M32" s="8">
        <f t="shared" si="21"/>
        <v>0</v>
      </c>
      <c r="N32" s="6"/>
      <c r="O32" s="8">
        <f t="shared" si="22"/>
        <v>0</v>
      </c>
      <c r="P32" s="6"/>
      <c r="Q32" s="8">
        <f t="shared" si="23"/>
        <v>0</v>
      </c>
      <c r="R32" s="6"/>
      <c r="S32" s="8">
        <f t="shared" si="7"/>
        <v>0</v>
      </c>
      <c r="T32" s="6"/>
      <c r="U32" s="8">
        <f t="shared" si="24"/>
        <v>0</v>
      </c>
      <c r="V32" s="6"/>
      <c r="W32" s="8">
        <f t="shared" si="25"/>
        <v>0</v>
      </c>
      <c r="X32" s="6">
        <f t="shared" si="10"/>
        <v>24</v>
      </c>
      <c r="Y32" s="25">
        <f t="shared" si="10"/>
        <v>0</v>
      </c>
    </row>
    <row r="33" spans="1:25" x14ac:dyDescent="0.25">
      <c r="A33" s="6">
        <v>50</v>
      </c>
      <c r="B33" s="7" t="s">
        <v>19</v>
      </c>
      <c r="C33" s="28"/>
      <c r="D33" s="6">
        <v>5</v>
      </c>
      <c r="E33" s="8">
        <f t="shared" si="12"/>
        <v>0</v>
      </c>
      <c r="F33" s="6">
        <v>18</v>
      </c>
      <c r="G33" s="8">
        <f t="shared" si="1"/>
        <v>0</v>
      </c>
      <c r="H33" s="6">
        <v>239</v>
      </c>
      <c r="I33" s="8">
        <f t="shared" si="19"/>
        <v>0</v>
      </c>
      <c r="J33" s="6">
        <v>28</v>
      </c>
      <c r="K33" s="8">
        <f t="shared" si="20"/>
        <v>0</v>
      </c>
      <c r="L33" s="6">
        <v>77</v>
      </c>
      <c r="M33" s="8">
        <f t="shared" si="21"/>
        <v>0</v>
      </c>
      <c r="N33" s="6">
        <v>15</v>
      </c>
      <c r="O33" s="8">
        <f t="shared" si="22"/>
        <v>0</v>
      </c>
      <c r="P33" s="6">
        <v>5</v>
      </c>
      <c r="Q33" s="8">
        <f t="shared" si="23"/>
        <v>0</v>
      </c>
      <c r="R33" s="6">
        <v>5</v>
      </c>
      <c r="S33" s="8">
        <f t="shared" si="7"/>
        <v>0</v>
      </c>
      <c r="T33" s="6">
        <v>13</v>
      </c>
      <c r="U33" s="8">
        <f t="shared" si="24"/>
        <v>0</v>
      </c>
      <c r="V33" s="6"/>
      <c r="W33" s="8">
        <f t="shared" si="25"/>
        <v>0</v>
      </c>
      <c r="X33" s="6">
        <f t="shared" si="10"/>
        <v>405</v>
      </c>
      <c r="Y33" s="25">
        <f t="shared" si="10"/>
        <v>0</v>
      </c>
    </row>
    <row r="34" spans="1:25" x14ac:dyDescent="0.25">
      <c r="A34" s="6">
        <v>50</v>
      </c>
      <c r="B34" s="7" t="s">
        <v>37</v>
      </c>
      <c r="C34" s="28"/>
      <c r="D34" s="6"/>
      <c r="E34" s="8">
        <f t="shared" si="12"/>
        <v>0</v>
      </c>
      <c r="F34" s="6"/>
      <c r="G34" s="8">
        <f t="shared" si="1"/>
        <v>0</v>
      </c>
      <c r="H34" s="6"/>
      <c r="I34" s="8">
        <f t="shared" si="19"/>
        <v>0</v>
      </c>
      <c r="J34" s="6"/>
      <c r="K34" s="8">
        <f t="shared" si="20"/>
        <v>0</v>
      </c>
      <c r="L34" s="6"/>
      <c r="M34" s="8">
        <f t="shared" si="21"/>
        <v>0</v>
      </c>
      <c r="N34" s="6"/>
      <c r="O34" s="8">
        <f t="shared" si="22"/>
        <v>0</v>
      </c>
      <c r="P34" s="6"/>
      <c r="Q34" s="8">
        <f t="shared" si="23"/>
        <v>0</v>
      </c>
      <c r="R34" s="6"/>
      <c r="S34" s="8">
        <f t="shared" si="7"/>
        <v>0</v>
      </c>
      <c r="T34" s="6"/>
      <c r="U34" s="8">
        <f t="shared" si="24"/>
        <v>0</v>
      </c>
      <c r="V34" s="6">
        <v>4</v>
      </c>
      <c r="W34" s="8">
        <f t="shared" si="25"/>
        <v>0</v>
      </c>
      <c r="X34" s="6">
        <f t="shared" si="10"/>
        <v>4</v>
      </c>
      <c r="Y34" s="25">
        <f t="shared" si="10"/>
        <v>0</v>
      </c>
    </row>
    <row r="35" spans="1:25" x14ac:dyDescent="0.25">
      <c r="A35" s="6">
        <v>50</v>
      </c>
      <c r="B35" s="7" t="s">
        <v>38</v>
      </c>
      <c r="C35" s="28"/>
      <c r="D35" s="6"/>
      <c r="E35" s="8">
        <f t="shared" si="12"/>
        <v>0</v>
      </c>
      <c r="F35" s="6"/>
      <c r="G35" s="8">
        <f t="shared" si="1"/>
        <v>0</v>
      </c>
      <c r="H35" s="6"/>
      <c r="I35" s="8">
        <f t="shared" si="19"/>
        <v>0</v>
      </c>
      <c r="J35" s="6"/>
      <c r="K35" s="8">
        <f t="shared" si="20"/>
        <v>0</v>
      </c>
      <c r="L35" s="6"/>
      <c r="M35" s="8">
        <f t="shared" si="21"/>
        <v>0</v>
      </c>
      <c r="N35" s="6"/>
      <c r="O35" s="8">
        <f t="shared" si="22"/>
        <v>0</v>
      </c>
      <c r="P35" s="6"/>
      <c r="Q35" s="8">
        <f t="shared" si="23"/>
        <v>0</v>
      </c>
      <c r="R35" s="6"/>
      <c r="S35" s="8">
        <f t="shared" si="7"/>
        <v>0</v>
      </c>
      <c r="T35" s="6"/>
      <c r="U35" s="8">
        <f t="shared" si="24"/>
        <v>0</v>
      </c>
      <c r="V35" s="6">
        <v>4</v>
      </c>
      <c r="W35" s="8">
        <f t="shared" si="25"/>
        <v>0</v>
      </c>
      <c r="X35" s="6">
        <f t="shared" si="10"/>
        <v>4</v>
      </c>
      <c r="Y35" s="25">
        <f t="shared" si="10"/>
        <v>0</v>
      </c>
    </row>
    <row r="36" spans="1:25" x14ac:dyDescent="0.25">
      <c r="A36" s="9">
        <v>50</v>
      </c>
      <c r="B36" s="10" t="s">
        <v>64</v>
      </c>
      <c r="C36" s="10"/>
      <c r="D36" s="11">
        <f>SUM(D24:D35)</f>
        <v>12</v>
      </c>
      <c r="E36" s="12">
        <f>SUM(E24:E35)</f>
        <v>0</v>
      </c>
      <c r="F36" s="11">
        <f t="shared" ref="F36:Y36" si="26">SUM(F24:F35)</f>
        <v>35</v>
      </c>
      <c r="G36" s="12">
        <f t="shared" si="26"/>
        <v>0</v>
      </c>
      <c r="H36" s="11">
        <f t="shared" si="26"/>
        <v>432</v>
      </c>
      <c r="I36" s="12">
        <f t="shared" si="26"/>
        <v>0</v>
      </c>
      <c r="J36" s="11">
        <f t="shared" si="26"/>
        <v>73</v>
      </c>
      <c r="K36" s="12">
        <f t="shared" si="26"/>
        <v>0</v>
      </c>
      <c r="L36" s="11">
        <f t="shared" si="26"/>
        <v>164</v>
      </c>
      <c r="M36" s="12">
        <f t="shared" si="26"/>
        <v>0</v>
      </c>
      <c r="N36" s="11">
        <f t="shared" si="26"/>
        <v>24</v>
      </c>
      <c r="O36" s="12">
        <f t="shared" si="26"/>
        <v>0</v>
      </c>
      <c r="P36" s="11">
        <f t="shared" si="26"/>
        <v>16</v>
      </c>
      <c r="Q36" s="12">
        <f t="shared" si="26"/>
        <v>0</v>
      </c>
      <c r="R36" s="11">
        <f t="shared" si="26"/>
        <v>23</v>
      </c>
      <c r="S36" s="12">
        <f t="shared" si="26"/>
        <v>0</v>
      </c>
      <c r="T36" s="11">
        <f t="shared" si="26"/>
        <v>23</v>
      </c>
      <c r="U36" s="12">
        <f t="shared" si="26"/>
        <v>0</v>
      </c>
      <c r="V36" s="11">
        <f t="shared" si="26"/>
        <v>8</v>
      </c>
      <c r="W36" s="12">
        <f t="shared" si="26"/>
        <v>0</v>
      </c>
      <c r="X36" s="11">
        <f t="shared" si="26"/>
        <v>810</v>
      </c>
      <c r="Y36" s="26">
        <f t="shared" si="26"/>
        <v>0</v>
      </c>
    </row>
    <row r="37" spans="1:25" x14ac:dyDescent="0.25">
      <c r="A37" s="6">
        <v>80</v>
      </c>
      <c r="B37" s="7" t="s">
        <v>20</v>
      </c>
      <c r="C37" s="28"/>
      <c r="D37" s="6"/>
      <c r="E37" s="8">
        <f t="shared" si="12"/>
        <v>0</v>
      </c>
      <c r="F37" s="6"/>
      <c r="G37" s="8">
        <f t="shared" si="1"/>
        <v>0</v>
      </c>
      <c r="H37" s="6"/>
      <c r="I37" s="8">
        <f t="shared" si="19"/>
        <v>0</v>
      </c>
      <c r="J37" s="6"/>
      <c r="K37" s="8">
        <f t="shared" ref="K37:K49" si="27">SUM(C37*J37)</f>
        <v>0</v>
      </c>
      <c r="L37" s="6"/>
      <c r="M37" s="8">
        <f t="shared" si="21"/>
        <v>0</v>
      </c>
      <c r="N37" s="6"/>
      <c r="O37" s="8">
        <f t="shared" ref="O37:O60" si="28">SUM(C37*N37)</f>
        <v>0</v>
      </c>
      <c r="P37" s="6"/>
      <c r="Q37" s="8">
        <f t="shared" ref="Q37:Q60" si="29">SUM(C37*P37)</f>
        <v>0</v>
      </c>
      <c r="R37" s="6">
        <v>4</v>
      </c>
      <c r="S37" s="8">
        <f t="shared" ref="S37:S68" si="30">SUM(C37*R37)</f>
        <v>0</v>
      </c>
      <c r="T37" s="6"/>
      <c r="U37" s="8">
        <f t="shared" si="24"/>
        <v>0</v>
      </c>
      <c r="V37" s="6"/>
      <c r="W37" s="8">
        <f t="shared" si="25"/>
        <v>0</v>
      </c>
      <c r="X37" s="6">
        <f t="shared" si="10"/>
        <v>4</v>
      </c>
      <c r="Y37" s="25">
        <f t="shared" si="10"/>
        <v>0</v>
      </c>
    </row>
    <row r="38" spans="1:25" x14ac:dyDescent="0.25">
      <c r="A38" s="6">
        <v>80</v>
      </c>
      <c r="B38" s="7" t="s">
        <v>21</v>
      </c>
      <c r="C38" s="28"/>
      <c r="D38" s="6">
        <v>1</v>
      </c>
      <c r="E38" s="8">
        <f t="shared" si="12"/>
        <v>0</v>
      </c>
      <c r="F38" s="6"/>
      <c r="G38" s="8">
        <f t="shared" si="1"/>
        <v>0</v>
      </c>
      <c r="H38" s="6">
        <v>13</v>
      </c>
      <c r="I38" s="8">
        <f t="shared" si="19"/>
        <v>0</v>
      </c>
      <c r="J38" s="6">
        <v>2</v>
      </c>
      <c r="K38" s="8">
        <f t="shared" si="27"/>
        <v>0</v>
      </c>
      <c r="L38" s="6">
        <v>5</v>
      </c>
      <c r="M38" s="8">
        <f t="shared" si="21"/>
        <v>0</v>
      </c>
      <c r="N38" s="6">
        <v>1</v>
      </c>
      <c r="O38" s="8">
        <f t="shared" si="28"/>
        <v>0</v>
      </c>
      <c r="P38" s="6">
        <v>2</v>
      </c>
      <c r="Q38" s="8">
        <f t="shared" si="29"/>
        <v>0</v>
      </c>
      <c r="R38" s="6"/>
      <c r="S38" s="8">
        <f t="shared" si="30"/>
        <v>0</v>
      </c>
      <c r="T38" s="6">
        <v>1</v>
      </c>
      <c r="U38" s="8">
        <f t="shared" si="24"/>
        <v>0</v>
      </c>
      <c r="V38" s="6"/>
      <c r="W38" s="8">
        <f t="shared" si="25"/>
        <v>0</v>
      </c>
      <c r="X38" s="6">
        <f t="shared" si="10"/>
        <v>25</v>
      </c>
      <c r="Y38" s="25">
        <f t="shared" si="10"/>
        <v>0</v>
      </c>
    </row>
    <row r="39" spans="1:25" x14ac:dyDescent="0.25">
      <c r="A39" s="6">
        <v>80</v>
      </c>
      <c r="B39" s="7" t="s">
        <v>59</v>
      </c>
      <c r="C39" s="28"/>
      <c r="D39" s="6"/>
      <c r="E39" s="8">
        <f t="shared" si="12"/>
        <v>0</v>
      </c>
      <c r="F39" s="6">
        <v>1</v>
      </c>
      <c r="G39" s="8">
        <f t="shared" si="1"/>
        <v>0</v>
      </c>
      <c r="H39" s="6">
        <v>1</v>
      </c>
      <c r="I39" s="8">
        <f t="shared" si="19"/>
        <v>0</v>
      </c>
      <c r="J39" s="6">
        <v>1</v>
      </c>
      <c r="K39" s="8">
        <f t="shared" si="27"/>
        <v>0</v>
      </c>
      <c r="L39" s="6"/>
      <c r="M39" s="8">
        <f t="shared" si="21"/>
        <v>0</v>
      </c>
      <c r="N39" s="6"/>
      <c r="O39" s="8">
        <f t="shared" si="28"/>
        <v>0</v>
      </c>
      <c r="P39" s="6"/>
      <c r="Q39" s="8">
        <f t="shared" si="29"/>
        <v>0</v>
      </c>
      <c r="R39" s="6"/>
      <c r="S39" s="8">
        <f t="shared" si="30"/>
        <v>0</v>
      </c>
      <c r="T39" s="6"/>
      <c r="U39" s="8">
        <f t="shared" si="24"/>
        <v>0</v>
      </c>
      <c r="V39" s="6"/>
      <c r="W39" s="8">
        <f t="shared" si="25"/>
        <v>0</v>
      </c>
      <c r="X39" s="6">
        <f t="shared" si="10"/>
        <v>3</v>
      </c>
      <c r="Y39" s="25">
        <f t="shared" si="10"/>
        <v>0</v>
      </c>
    </row>
    <row r="40" spans="1:25" x14ac:dyDescent="0.25">
      <c r="A40" s="6">
        <v>80</v>
      </c>
      <c r="B40" s="7" t="s">
        <v>60</v>
      </c>
      <c r="C40" s="28"/>
      <c r="D40" s="6"/>
      <c r="E40" s="8">
        <f t="shared" si="12"/>
        <v>0</v>
      </c>
      <c r="F40" s="6"/>
      <c r="G40" s="8">
        <f t="shared" si="1"/>
        <v>0</v>
      </c>
      <c r="H40" s="6">
        <v>1</v>
      </c>
      <c r="I40" s="8">
        <f t="shared" si="19"/>
        <v>0</v>
      </c>
      <c r="J40" s="6"/>
      <c r="K40" s="8">
        <f t="shared" si="27"/>
        <v>0</v>
      </c>
      <c r="L40" s="6"/>
      <c r="M40" s="8">
        <f t="shared" si="21"/>
        <v>0</v>
      </c>
      <c r="N40" s="6"/>
      <c r="O40" s="8">
        <f t="shared" si="28"/>
        <v>0</v>
      </c>
      <c r="P40" s="6"/>
      <c r="Q40" s="8">
        <f t="shared" si="29"/>
        <v>0</v>
      </c>
      <c r="R40" s="6"/>
      <c r="S40" s="8">
        <f t="shared" si="30"/>
        <v>0</v>
      </c>
      <c r="T40" s="6"/>
      <c r="U40" s="8">
        <f t="shared" si="24"/>
        <v>0</v>
      </c>
      <c r="V40" s="6"/>
      <c r="W40" s="8">
        <f t="shared" si="25"/>
        <v>0</v>
      </c>
      <c r="X40" s="6">
        <f t="shared" si="10"/>
        <v>1</v>
      </c>
      <c r="Y40" s="25">
        <f t="shared" si="10"/>
        <v>0</v>
      </c>
    </row>
    <row r="41" spans="1:25" x14ac:dyDescent="0.25">
      <c r="A41" s="6">
        <v>80</v>
      </c>
      <c r="B41" s="7" t="s">
        <v>22</v>
      </c>
      <c r="C41" s="28"/>
      <c r="D41" s="6">
        <v>1</v>
      </c>
      <c r="E41" s="8">
        <f t="shared" si="12"/>
        <v>0</v>
      </c>
      <c r="F41" s="6"/>
      <c r="G41" s="8">
        <f t="shared" si="1"/>
        <v>0</v>
      </c>
      <c r="H41" s="6">
        <v>1</v>
      </c>
      <c r="I41" s="8">
        <f t="shared" si="19"/>
        <v>0</v>
      </c>
      <c r="J41" s="6"/>
      <c r="K41" s="8">
        <f t="shared" si="27"/>
        <v>0</v>
      </c>
      <c r="L41" s="6"/>
      <c r="M41" s="8">
        <f t="shared" si="21"/>
        <v>0</v>
      </c>
      <c r="N41" s="6">
        <v>5</v>
      </c>
      <c r="O41" s="8">
        <f t="shared" si="28"/>
        <v>0</v>
      </c>
      <c r="P41" s="6"/>
      <c r="Q41" s="8">
        <f t="shared" si="29"/>
        <v>0</v>
      </c>
      <c r="R41" s="6"/>
      <c r="S41" s="8">
        <f t="shared" si="30"/>
        <v>0</v>
      </c>
      <c r="T41" s="6"/>
      <c r="U41" s="8">
        <f t="shared" si="24"/>
        <v>0</v>
      </c>
      <c r="V41" s="6"/>
      <c r="W41" s="8">
        <f t="shared" si="25"/>
        <v>0</v>
      </c>
      <c r="X41" s="6">
        <f t="shared" si="10"/>
        <v>7</v>
      </c>
      <c r="Y41" s="25">
        <f t="shared" si="10"/>
        <v>0</v>
      </c>
    </row>
    <row r="42" spans="1:25" x14ac:dyDescent="0.25">
      <c r="A42" s="6">
        <v>80</v>
      </c>
      <c r="B42" s="7" t="s">
        <v>23</v>
      </c>
      <c r="C42" s="28"/>
      <c r="D42" s="6">
        <v>2</v>
      </c>
      <c r="E42" s="8">
        <f t="shared" si="12"/>
        <v>0</v>
      </c>
      <c r="F42" s="6">
        <v>2</v>
      </c>
      <c r="G42" s="8">
        <f t="shared" si="1"/>
        <v>0</v>
      </c>
      <c r="H42" s="6">
        <v>6</v>
      </c>
      <c r="I42" s="8">
        <f t="shared" si="19"/>
        <v>0</v>
      </c>
      <c r="J42" s="6"/>
      <c r="K42" s="8">
        <f t="shared" si="27"/>
        <v>0</v>
      </c>
      <c r="L42" s="6"/>
      <c r="M42" s="8">
        <f t="shared" si="21"/>
        <v>0</v>
      </c>
      <c r="N42" s="6">
        <v>2</v>
      </c>
      <c r="O42" s="8">
        <f t="shared" si="28"/>
        <v>0</v>
      </c>
      <c r="P42" s="6">
        <v>1</v>
      </c>
      <c r="Q42" s="8">
        <f t="shared" si="29"/>
        <v>0</v>
      </c>
      <c r="R42" s="6"/>
      <c r="S42" s="8">
        <f t="shared" si="30"/>
        <v>0</v>
      </c>
      <c r="T42" s="6"/>
      <c r="U42" s="8">
        <f t="shared" si="24"/>
        <v>0</v>
      </c>
      <c r="V42" s="6"/>
      <c r="W42" s="8">
        <f t="shared" si="25"/>
        <v>0</v>
      </c>
      <c r="X42" s="6">
        <f t="shared" si="10"/>
        <v>13</v>
      </c>
      <c r="Y42" s="25">
        <f t="shared" si="10"/>
        <v>0</v>
      </c>
    </row>
    <row r="43" spans="1:25" x14ac:dyDescent="0.25">
      <c r="A43" s="6">
        <v>80</v>
      </c>
      <c r="B43" s="7" t="s">
        <v>24</v>
      </c>
      <c r="C43" s="28"/>
      <c r="D43" s="6">
        <v>5</v>
      </c>
      <c r="E43" s="8">
        <f t="shared" si="12"/>
        <v>0</v>
      </c>
      <c r="F43" s="6"/>
      <c r="G43" s="8">
        <f t="shared" si="1"/>
        <v>0</v>
      </c>
      <c r="H43" s="6">
        <v>2</v>
      </c>
      <c r="I43" s="8">
        <f t="shared" si="19"/>
        <v>0</v>
      </c>
      <c r="J43" s="6">
        <v>2</v>
      </c>
      <c r="K43" s="8">
        <f t="shared" si="27"/>
        <v>0</v>
      </c>
      <c r="L43" s="6">
        <v>2</v>
      </c>
      <c r="M43" s="8">
        <f t="shared" si="21"/>
        <v>0</v>
      </c>
      <c r="N43" s="6"/>
      <c r="O43" s="8">
        <f t="shared" si="28"/>
        <v>0</v>
      </c>
      <c r="P43" s="6">
        <v>1</v>
      </c>
      <c r="Q43" s="8">
        <f t="shared" si="29"/>
        <v>0</v>
      </c>
      <c r="R43" s="6">
        <v>10</v>
      </c>
      <c r="S43" s="8">
        <f t="shared" si="30"/>
        <v>0</v>
      </c>
      <c r="T43" s="6">
        <v>2</v>
      </c>
      <c r="U43" s="8">
        <f t="shared" si="24"/>
        <v>0</v>
      </c>
      <c r="V43" s="6"/>
      <c r="W43" s="8">
        <f t="shared" si="25"/>
        <v>0</v>
      </c>
      <c r="X43" s="6">
        <f t="shared" si="10"/>
        <v>24</v>
      </c>
      <c r="Y43" s="25">
        <f t="shared" si="10"/>
        <v>0</v>
      </c>
    </row>
    <row r="44" spans="1:25" x14ac:dyDescent="0.25">
      <c r="A44" s="6">
        <v>80</v>
      </c>
      <c r="B44" s="7" t="s">
        <v>25</v>
      </c>
      <c r="C44" s="28"/>
      <c r="D44" s="6">
        <v>12</v>
      </c>
      <c r="E44" s="8">
        <f t="shared" si="12"/>
        <v>0</v>
      </c>
      <c r="F44" s="6">
        <v>4</v>
      </c>
      <c r="G44" s="8">
        <f t="shared" si="1"/>
        <v>0</v>
      </c>
      <c r="H44" s="6">
        <v>47</v>
      </c>
      <c r="I44" s="8">
        <f t="shared" si="19"/>
        <v>0</v>
      </c>
      <c r="J44" s="6">
        <v>10</v>
      </c>
      <c r="K44" s="8">
        <f t="shared" si="27"/>
        <v>0</v>
      </c>
      <c r="L44" s="6">
        <v>19</v>
      </c>
      <c r="M44" s="8">
        <f t="shared" si="21"/>
        <v>0</v>
      </c>
      <c r="N44" s="6">
        <v>12</v>
      </c>
      <c r="O44" s="8">
        <f t="shared" si="28"/>
        <v>0</v>
      </c>
      <c r="P44" s="6"/>
      <c r="Q44" s="8">
        <f t="shared" si="29"/>
        <v>0</v>
      </c>
      <c r="R44" s="6">
        <v>3</v>
      </c>
      <c r="S44" s="8">
        <f t="shared" si="30"/>
        <v>0</v>
      </c>
      <c r="T44" s="6">
        <v>4</v>
      </c>
      <c r="U44" s="8">
        <f t="shared" si="24"/>
        <v>0</v>
      </c>
      <c r="V44" s="6"/>
      <c r="W44" s="8">
        <f t="shared" si="25"/>
        <v>0</v>
      </c>
      <c r="X44" s="6">
        <f t="shared" si="10"/>
        <v>111</v>
      </c>
      <c r="Y44" s="25">
        <f t="shared" si="10"/>
        <v>0</v>
      </c>
    </row>
    <row r="45" spans="1:25" x14ac:dyDescent="0.25">
      <c r="A45" s="6">
        <v>80</v>
      </c>
      <c r="B45" s="7" t="s">
        <v>26</v>
      </c>
      <c r="C45" s="28"/>
      <c r="D45" s="6">
        <v>2</v>
      </c>
      <c r="E45" s="8">
        <f t="shared" si="12"/>
        <v>0</v>
      </c>
      <c r="F45" s="6">
        <v>8</v>
      </c>
      <c r="G45" s="8">
        <f t="shared" si="1"/>
        <v>0</v>
      </c>
      <c r="H45" s="6"/>
      <c r="I45" s="8">
        <f t="shared" si="19"/>
        <v>0</v>
      </c>
      <c r="J45" s="6"/>
      <c r="K45" s="8">
        <f t="shared" si="27"/>
        <v>0</v>
      </c>
      <c r="L45" s="6"/>
      <c r="M45" s="8">
        <f t="shared" si="21"/>
        <v>0</v>
      </c>
      <c r="N45" s="6"/>
      <c r="O45" s="8">
        <f t="shared" si="28"/>
        <v>0</v>
      </c>
      <c r="P45" s="6"/>
      <c r="Q45" s="8">
        <f t="shared" si="29"/>
        <v>0</v>
      </c>
      <c r="R45" s="6">
        <v>2</v>
      </c>
      <c r="S45" s="8">
        <f t="shared" si="30"/>
        <v>0</v>
      </c>
      <c r="T45" s="6"/>
      <c r="U45" s="8">
        <f t="shared" si="24"/>
        <v>0</v>
      </c>
      <c r="V45" s="6"/>
      <c r="W45" s="8">
        <f t="shared" si="25"/>
        <v>0</v>
      </c>
      <c r="X45" s="6">
        <f t="shared" si="10"/>
        <v>12</v>
      </c>
      <c r="Y45" s="25">
        <f t="shared" si="10"/>
        <v>0</v>
      </c>
    </row>
    <row r="46" spans="1:25" x14ac:dyDescent="0.25">
      <c r="A46" s="6">
        <v>80</v>
      </c>
      <c r="B46" s="7" t="s">
        <v>27</v>
      </c>
      <c r="C46" s="28"/>
      <c r="D46" s="6">
        <v>8</v>
      </c>
      <c r="E46" s="8">
        <f t="shared" si="12"/>
        <v>0</v>
      </c>
      <c r="F46" s="6">
        <v>9</v>
      </c>
      <c r="G46" s="8">
        <f t="shared" si="1"/>
        <v>0</v>
      </c>
      <c r="H46" s="6">
        <v>32</v>
      </c>
      <c r="I46" s="8">
        <f t="shared" si="19"/>
        <v>0</v>
      </c>
      <c r="J46" s="6">
        <v>2</v>
      </c>
      <c r="K46" s="8">
        <f t="shared" si="27"/>
        <v>0</v>
      </c>
      <c r="L46" s="6">
        <v>3</v>
      </c>
      <c r="M46" s="8">
        <f t="shared" si="21"/>
        <v>0</v>
      </c>
      <c r="N46" s="6">
        <v>2</v>
      </c>
      <c r="O46" s="8">
        <f t="shared" si="28"/>
        <v>0</v>
      </c>
      <c r="P46" s="6"/>
      <c r="Q46" s="8">
        <f t="shared" si="29"/>
        <v>0</v>
      </c>
      <c r="R46" s="6"/>
      <c r="S46" s="8">
        <f t="shared" si="30"/>
        <v>0</v>
      </c>
      <c r="T46" s="6">
        <v>1</v>
      </c>
      <c r="U46" s="8">
        <f t="shared" si="24"/>
        <v>0</v>
      </c>
      <c r="V46" s="6"/>
      <c r="W46" s="8">
        <f t="shared" si="25"/>
        <v>0</v>
      </c>
      <c r="X46" s="6">
        <f t="shared" si="10"/>
        <v>57</v>
      </c>
      <c r="Y46" s="25">
        <f t="shared" si="10"/>
        <v>0</v>
      </c>
    </row>
    <row r="47" spans="1:25" x14ac:dyDescent="0.25">
      <c r="A47" s="6">
        <v>80</v>
      </c>
      <c r="B47" s="7" t="s">
        <v>39</v>
      </c>
      <c r="C47" s="28"/>
      <c r="D47" s="6"/>
      <c r="E47" s="8">
        <f t="shared" si="12"/>
        <v>0</v>
      </c>
      <c r="F47" s="6"/>
      <c r="G47" s="8">
        <f t="shared" si="1"/>
        <v>0</v>
      </c>
      <c r="H47" s="6"/>
      <c r="I47" s="8">
        <f t="shared" si="19"/>
        <v>0</v>
      </c>
      <c r="J47" s="6"/>
      <c r="K47" s="8">
        <f t="shared" si="27"/>
        <v>0</v>
      </c>
      <c r="L47" s="6"/>
      <c r="M47" s="8">
        <f t="shared" si="21"/>
        <v>0</v>
      </c>
      <c r="N47" s="6"/>
      <c r="O47" s="8">
        <f t="shared" si="28"/>
        <v>0</v>
      </c>
      <c r="P47" s="6"/>
      <c r="Q47" s="8">
        <f t="shared" si="29"/>
        <v>0</v>
      </c>
      <c r="R47" s="6"/>
      <c r="S47" s="8">
        <f t="shared" si="30"/>
        <v>0</v>
      </c>
      <c r="T47" s="6"/>
      <c r="U47" s="8">
        <f t="shared" si="24"/>
        <v>0</v>
      </c>
      <c r="V47" s="6">
        <v>2</v>
      </c>
      <c r="W47" s="8">
        <f t="shared" si="25"/>
        <v>0</v>
      </c>
      <c r="X47" s="6">
        <f t="shared" si="10"/>
        <v>2</v>
      </c>
      <c r="Y47" s="25">
        <f t="shared" si="10"/>
        <v>0</v>
      </c>
    </row>
    <row r="48" spans="1:25" x14ac:dyDescent="0.25">
      <c r="A48" s="6">
        <v>80</v>
      </c>
      <c r="B48" s="7" t="s">
        <v>40</v>
      </c>
      <c r="C48" s="28"/>
      <c r="D48" s="6"/>
      <c r="E48" s="8">
        <f t="shared" si="12"/>
        <v>0</v>
      </c>
      <c r="F48" s="6"/>
      <c r="G48" s="8">
        <f t="shared" si="1"/>
        <v>0</v>
      </c>
      <c r="H48" s="6"/>
      <c r="I48" s="8">
        <f t="shared" si="19"/>
        <v>0</v>
      </c>
      <c r="J48" s="6"/>
      <c r="K48" s="8">
        <f t="shared" si="27"/>
        <v>0</v>
      </c>
      <c r="L48" s="6"/>
      <c r="M48" s="8">
        <f t="shared" si="21"/>
        <v>0</v>
      </c>
      <c r="N48" s="6"/>
      <c r="O48" s="8">
        <f t="shared" si="28"/>
        <v>0</v>
      </c>
      <c r="P48" s="6"/>
      <c r="Q48" s="8">
        <f t="shared" si="29"/>
        <v>0</v>
      </c>
      <c r="R48" s="6"/>
      <c r="S48" s="8">
        <f t="shared" si="30"/>
        <v>0</v>
      </c>
      <c r="T48" s="6"/>
      <c r="U48" s="8">
        <f t="shared" si="24"/>
        <v>0</v>
      </c>
      <c r="V48" s="6">
        <v>4</v>
      </c>
      <c r="W48" s="8">
        <f t="shared" si="25"/>
        <v>0</v>
      </c>
      <c r="X48" s="6">
        <f t="shared" si="10"/>
        <v>4</v>
      </c>
      <c r="Y48" s="25">
        <f t="shared" si="10"/>
        <v>0</v>
      </c>
    </row>
    <row r="49" spans="1:25" x14ac:dyDescent="0.25">
      <c r="A49" s="6">
        <v>80</v>
      </c>
      <c r="B49" s="7" t="s">
        <v>41</v>
      </c>
      <c r="C49" s="28"/>
      <c r="D49" s="6"/>
      <c r="E49" s="8">
        <f t="shared" si="12"/>
        <v>0</v>
      </c>
      <c r="F49" s="6"/>
      <c r="G49" s="8">
        <f t="shared" si="1"/>
        <v>0</v>
      </c>
      <c r="H49" s="6"/>
      <c r="I49" s="8">
        <f t="shared" si="19"/>
        <v>0</v>
      </c>
      <c r="J49" s="6"/>
      <c r="K49" s="8">
        <f t="shared" si="27"/>
        <v>0</v>
      </c>
      <c r="L49" s="6"/>
      <c r="M49" s="8">
        <f t="shared" si="21"/>
        <v>0</v>
      </c>
      <c r="N49" s="6"/>
      <c r="O49" s="8">
        <f t="shared" si="28"/>
        <v>0</v>
      </c>
      <c r="P49" s="6"/>
      <c r="Q49" s="8">
        <f t="shared" si="29"/>
        <v>0</v>
      </c>
      <c r="R49" s="6"/>
      <c r="S49" s="8">
        <f t="shared" si="30"/>
        <v>0</v>
      </c>
      <c r="T49" s="6"/>
      <c r="U49" s="8">
        <f t="shared" si="24"/>
        <v>0</v>
      </c>
      <c r="V49" s="6">
        <v>4</v>
      </c>
      <c r="W49" s="8">
        <f t="shared" si="25"/>
        <v>0</v>
      </c>
      <c r="X49" s="6">
        <f t="shared" si="10"/>
        <v>4</v>
      </c>
      <c r="Y49" s="25">
        <f t="shared" si="10"/>
        <v>0</v>
      </c>
    </row>
    <row r="50" spans="1:25" x14ac:dyDescent="0.25">
      <c r="A50" s="9">
        <v>80</v>
      </c>
      <c r="B50" s="10" t="s">
        <v>64</v>
      </c>
      <c r="C50" s="10"/>
      <c r="D50" s="11">
        <f>SUM(D37:D49)</f>
        <v>31</v>
      </c>
      <c r="E50" s="12">
        <f>SUM(E37:E49)</f>
        <v>0</v>
      </c>
      <c r="F50" s="11">
        <f t="shared" ref="F50:Y50" si="31">SUM(F37:F49)</f>
        <v>24</v>
      </c>
      <c r="G50" s="12">
        <f t="shared" si="31"/>
        <v>0</v>
      </c>
      <c r="H50" s="11">
        <f t="shared" si="31"/>
        <v>103</v>
      </c>
      <c r="I50" s="12">
        <f t="shared" si="31"/>
        <v>0</v>
      </c>
      <c r="J50" s="11">
        <f t="shared" si="31"/>
        <v>17</v>
      </c>
      <c r="K50" s="12">
        <f t="shared" si="31"/>
        <v>0</v>
      </c>
      <c r="L50" s="11">
        <f t="shared" si="31"/>
        <v>29</v>
      </c>
      <c r="M50" s="12">
        <f t="shared" si="31"/>
        <v>0</v>
      </c>
      <c r="N50" s="11">
        <f t="shared" si="31"/>
        <v>22</v>
      </c>
      <c r="O50" s="12">
        <f t="shared" si="31"/>
        <v>0</v>
      </c>
      <c r="P50" s="11">
        <f t="shared" si="31"/>
        <v>4</v>
      </c>
      <c r="Q50" s="12">
        <f t="shared" si="31"/>
        <v>0</v>
      </c>
      <c r="R50" s="11">
        <f t="shared" si="31"/>
        <v>19</v>
      </c>
      <c r="S50" s="12">
        <f t="shared" si="31"/>
        <v>0</v>
      </c>
      <c r="T50" s="11">
        <f t="shared" si="31"/>
        <v>8</v>
      </c>
      <c r="U50" s="12">
        <f t="shared" si="31"/>
        <v>0</v>
      </c>
      <c r="V50" s="11">
        <f t="shared" si="31"/>
        <v>10</v>
      </c>
      <c r="W50" s="12">
        <f t="shared" si="31"/>
        <v>0</v>
      </c>
      <c r="X50" s="11">
        <f t="shared" si="31"/>
        <v>267</v>
      </c>
      <c r="Y50" s="26">
        <f t="shared" si="31"/>
        <v>0</v>
      </c>
    </row>
    <row r="51" spans="1:25" x14ac:dyDescent="0.25">
      <c r="A51" s="6">
        <v>100</v>
      </c>
      <c r="B51" s="7" t="s">
        <v>28</v>
      </c>
      <c r="C51" s="28"/>
      <c r="D51" s="6"/>
      <c r="E51" s="8">
        <f t="shared" si="12"/>
        <v>0</v>
      </c>
      <c r="F51" s="6"/>
      <c r="G51" s="8">
        <f t="shared" si="1"/>
        <v>0</v>
      </c>
      <c r="H51" s="6"/>
      <c r="I51" s="8">
        <f t="shared" ref="I51:I60" si="32">SUM(C51*H51)</f>
        <v>0</v>
      </c>
      <c r="J51" s="6"/>
      <c r="K51" s="8">
        <f t="shared" ref="K51:K63" si="33">SUM(C51*J51)</f>
        <v>0</v>
      </c>
      <c r="L51" s="6">
        <v>1</v>
      </c>
      <c r="M51" s="8">
        <f t="shared" ref="M51:M60" si="34">SUM(C51*L51)</f>
        <v>0</v>
      </c>
      <c r="N51" s="6"/>
      <c r="O51" s="8">
        <f t="shared" si="28"/>
        <v>0</v>
      </c>
      <c r="P51" s="6"/>
      <c r="Q51" s="8">
        <f t="shared" si="29"/>
        <v>0</v>
      </c>
      <c r="R51" s="6"/>
      <c r="S51" s="8">
        <f t="shared" si="30"/>
        <v>0</v>
      </c>
      <c r="T51" s="6">
        <v>1</v>
      </c>
      <c r="U51" s="8">
        <f t="shared" ref="U51:U60" si="35">SUM(C51*T51)</f>
        <v>0</v>
      </c>
      <c r="V51" s="6"/>
      <c r="W51" s="8">
        <f t="shared" si="25"/>
        <v>0</v>
      </c>
      <c r="X51" s="6">
        <f t="shared" si="10"/>
        <v>2</v>
      </c>
      <c r="Y51" s="25">
        <f t="shared" si="10"/>
        <v>0</v>
      </c>
    </row>
    <row r="52" spans="1:25" x14ac:dyDescent="0.25">
      <c r="A52" s="6">
        <v>100</v>
      </c>
      <c r="B52" s="7" t="s">
        <v>29</v>
      </c>
      <c r="C52" s="28"/>
      <c r="D52" s="6"/>
      <c r="E52" s="8">
        <f t="shared" si="12"/>
        <v>0</v>
      </c>
      <c r="F52" s="6"/>
      <c r="G52" s="8">
        <f t="shared" si="1"/>
        <v>0</v>
      </c>
      <c r="H52" s="6">
        <v>1</v>
      </c>
      <c r="I52" s="8">
        <f t="shared" si="32"/>
        <v>0</v>
      </c>
      <c r="J52" s="6"/>
      <c r="K52" s="8">
        <f t="shared" si="33"/>
        <v>0</v>
      </c>
      <c r="L52" s="6"/>
      <c r="M52" s="8">
        <f t="shared" si="34"/>
        <v>0</v>
      </c>
      <c r="N52" s="6"/>
      <c r="O52" s="8">
        <f t="shared" si="28"/>
        <v>0</v>
      </c>
      <c r="P52" s="6"/>
      <c r="Q52" s="8">
        <f t="shared" si="29"/>
        <v>0</v>
      </c>
      <c r="R52" s="6"/>
      <c r="S52" s="8">
        <f t="shared" si="30"/>
        <v>0</v>
      </c>
      <c r="T52" s="6"/>
      <c r="U52" s="8">
        <f t="shared" si="35"/>
        <v>0</v>
      </c>
      <c r="V52" s="6"/>
      <c r="W52" s="8">
        <f t="shared" si="25"/>
        <v>0</v>
      </c>
      <c r="X52" s="6">
        <f t="shared" si="10"/>
        <v>1</v>
      </c>
      <c r="Y52" s="25">
        <f t="shared" si="10"/>
        <v>0</v>
      </c>
    </row>
    <row r="53" spans="1:25" x14ac:dyDescent="0.25">
      <c r="A53" s="6">
        <v>100</v>
      </c>
      <c r="B53" s="7" t="s">
        <v>30</v>
      </c>
      <c r="C53" s="28"/>
      <c r="D53" s="6"/>
      <c r="E53" s="8">
        <f t="shared" si="12"/>
        <v>0</v>
      </c>
      <c r="F53" s="6"/>
      <c r="G53" s="8">
        <f t="shared" si="1"/>
        <v>0</v>
      </c>
      <c r="H53" s="6"/>
      <c r="I53" s="8">
        <f t="shared" si="32"/>
        <v>0</v>
      </c>
      <c r="J53" s="6"/>
      <c r="K53" s="8">
        <f t="shared" si="33"/>
        <v>0</v>
      </c>
      <c r="L53" s="6">
        <v>1</v>
      </c>
      <c r="M53" s="8">
        <f t="shared" si="34"/>
        <v>0</v>
      </c>
      <c r="N53" s="6"/>
      <c r="O53" s="8">
        <f t="shared" si="28"/>
        <v>0</v>
      </c>
      <c r="P53" s="6">
        <v>2</v>
      </c>
      <c r="Q53" s="8">
        <f t="shared" si="29"/>
        <v>0</v>
      </c>
      <c r="R53" s="6"/>
      <c r="S53" s="8">
        <f t="shared" si="30"/>
        <v>0</v>
      </c>
      <c r="T53" s="6"/>
      <c r="U53" s="8">
        <f t="shared" si="35"/>
        <v>0</v>
      </c>
      <c r="V53" s="6"/>
      <c r="W53" s="8">
        <f t="shared" si="25"/>
        <v>0</v>
      </c>
      <c r="X53" s="6">
        <f t="shared" si="10"/>
        <v>3</v>
      </c>
      <c r="Y53" s="25">
        <f t="shared" si="10"/>
        <v>0</v>
      </c>
    </row>
    <row r="54" spans="1:25" x14ac:dyDescent="0.25">
      <c r="A54" s="6">
        <v>100</v>
      </c>
      <c r="B54" s="7" t="s">
        <v>31</v>
      </c>
      <c r="C54" s="28"/>
      <c r="D54" s="6"/>
      <c r="E54" s="8">
        <f t="shared" si="12"/>
        <v>0</v>
      </c>
      <c r="F54" s="6"/>
      <c r="G54" s="8">
        <f t="shared" si="1"/>
        <v>0</v>
      </c>
      <c r="H54" s="6">
        <v>1</v>
      </c>
      <c r="I54" s="8">
        <f t="shared" si="32"/>
        <v>0</v>
      </c>
      <c r="J54" s="6"/>
      <c r="K54" s="8">
        <f t="shared" si="33"/>
        <v>0</v>
      </c>
      <c r="L54" s="6"/>
      <c r="M54" s="8">
        <f t="shared" si="34"/>
        <v>0</v>
      </c>
      <c r="N54" s="6"/>
      <c r="O54" s="8">
        <f t="shared" si="28"/>
        <v>0</v>
      </c>
      <c r="P54" s="6"/>
      <c r="Q54" s="8">
        <f t="shared" si="29"/>
        <v>0</v>
      </c>
      <c r="R54" s="6"/>
      <c r="S54" s="8">
        <f t="shared" si="30"/>
        <v>0</v>
      </c>
      <c r="T54" s="6"/>
      <c r="U54" s="8">
        <f t="shared" si="35"/>
        <v>0</v>
      </c>
      <c r="V54" s="6"/>
      <c r="W54" s="8">
        <f t="shared" si="25"/>
        <v>0</v>
      </c>
      <c r="X54" s="6">
        <f t="shared" si="10"/>
        <v>1</v>
      </c>
      <c r="Y54" s="25">
        <f t="shared" si="10"/>
        <v>0</v>
      </c>
    </row>
    <row r="55" spans="1:25" x14ac:dyDescent="0.25">
      <c r="A55" s="6">
        <v>100</v>
      </c>
      <c r="B55" s="7" t="s">
        <v>32</v>
      </c>
      <c r="C55" s="28"/>
      <c r="D55" s="6"/>
      <c r="E55" s="8">
        <f t="shared" si="12"/>
        <v>0</v>
      </c>
      <c r="F55" s="6">
        <v>1</v>
      </c>
      <c r="G55" s="8">
        <f t="shared" si="1"/>
        <v>0</v>
      </c>
      <c r="H55" s="6">
        <v>3</v>
      </c>
      <c r="I55" s="8">
        <f t="shared" si="32"/>
        <v>0</v>
      </c>
      <c r="J55" s="6">
        <v>6</v>
      </c>
      <c r="K55" s="8">
        <f t="shared" si="33"/>
        <v>0</v>
      </c>
      <c r="L55" s="6">
        <v>2</v>
      </c>
      <c r="M55" s="8">
        <f t="shared" si="34"/>
        <v>0</v>
      </c>
      <c r="N55" s="6">
        <v>3</v>
      </c>
      <c r="O55" s="8">
        <f t="shared" si="28"/>
        <v>0</v>
      </c>
      <c r="P55" s="6"/>
      <c r="Q55" s="8">
        <f t="shared" si="29"/>
        <v>0</v>
      </c>
      <c r="R55" s="6">
        <v>8</v>
      </c>
      <c r="S55" s="8">
        <f t="shared" si="30"/>
        <v>0</v>
      </c>
      <c r="T55" s="6">
        <v>2</v>
      </c>
      <c r="U55" s="8">
        <f t="shared" si="35"/>
        <v>0</v>
      </c>
      <c r="V55" s="6"/>
      <c r="W55" s="8">
        <f t="shared" si="25"/>
        <v>0</v>
      </c>
      <c r="X55" s="6">
        <f t="shared" si="10"/>
        <v>25</v>
      </c>
      <c r="Y55" s="25">
        <f t="shared" si="10"/>
        <v>0</v>
      </c>
    </row>
    <row r="56" spans="1:25" x14ac:dyDescent="0.25">
      <c r="A56" s="6">
        <v>100</v>
      </c>
      <c r="B56" s="7" t="s">
        <v>33</v>
      </c>
      <c r="C56" s="28"/>
      <c r="D56" s="6">
        <v>3</v>
      </c>
      <c r="E56" s="8">
        <f t="shared" si="12"/>
        <v>0</v>
      </c>
      <c r="F56" s="6">
        <v>2</v>
      </c>
      <c r="G56" s="8">
        <f t="shared" si="1"/>
        <v>0</v>
      </c>
      <c r="H56" s="6">
        <v>11</v>
      </c>
      <c r="I56" s="8">
        <f t="shared" si="32"/>
        <v>0</v>
      </c>
      <c r="J56" s="6">
        <v>4</v>
      </c>
      <c r="K56" s="8">
        <f t="shared" si="33"/>
        <v>0</v>
      </c>
      <c r="L56" s="6">
        <v>4</v>
      </c>
      <c r="M56" s="8">
        <f t="shared" si="34"/>
        <v>0</v>
      </c>
      <c r="N56" s="6">
        <v>1</v>
      </c>
      <c r="O56" s="8">
        <f t="shared" si="28"/>
        <v>0</v>
      </c>
      <c r="P56" s="6">
        <v>2</v>
      </c>
      <c r="Q56" s="8">
        <f t="shared" si="29"/>
        <v>0</v>
      </c>
      <c r="R56" s="6">
        <v>4</v>
      </c>
      <c r="S56" s="8">
        <f t="shared" si="30"/>
        <v>0</v>
      </c>
      <c r="T56" s="6"/>
      <c r="U56" s="8">
        <f t="shared" si="35"/>
        <v>0</v>
      </c>
      <c r="V56" s="6"/>
      <c r="W56" s="8">
        <f t="shared" si="25"/>
        <v>0</v>
      </c>
      <c r="X56" s="6">
        <f t="shared" si="10"/>
        <v>31</v>
      </c>
      <c r="Y56" s="25">
        <f t="shared" si="10"/>
        <v>0</v>
      </c>
    </row>
    <row r="57" spans="1:25" x14ac:dyDescent="0.25">
      <c r="A57" s="6">
        <v>100</v>
      </c>
      <c r="B57" s="7" t="s">
        <v>61</v>
      </c>
      <c r="C57" s="28"/>
      <c r="D57" s="6">
        <v>1</v>
      </c>
      <c r="E57" s="8">
        <f t="shared" si="12"/>
        <v>0</v>
      </c>
      <c r="F57" s="6"/>
      <c r="G57" s="8">
        <f t="shared" si="1"/>
        <v>0</v>
      </c>
      <c r="H57" s="6"/>
      <c r="I57" s="8">
        <f t="shared" si="32"/>
        <v>0</v>
      </c>
      <c r="J57" s="6">
        <v>1</v>
      </c>
      <c r="K57" s="8">
        <f t="shared" si="33"/>
        <v>0</v>
      </c>
      <c r="L57" s="6"/>
      <c r="M57" s="8">
        <f t="shared" si="34"/>
        <v>0</v>
      </c>
      <c r="N57" s="6"/>
      <c r="O57" s="8">
        <f t="shared" si="28"/>
        <v>0</v>
      </c>
      <c r="P57" s="6"/>
      <c r="Q57" s="8">
        <f t="shared" si="29"/>
        <v>0</v>
      </c>
      <c r="R57" s="6"/>
      <c r="S57" s="8">
        <f t="shared" si="30"/>
        <v>0</v>
      </c>
      <c r="T57" s="6"/>
      <c r="U57" s="8">
        <f t="shared" si="35"/>
        <v>0</v>
      </c>
      <c r="V57" s="6"/>
      <c r="W57" s="8">
        <f t="shared" si="25"/>
        <v>0</v>
      </c>
      <c r="X57" s="6">
        <f t="shared" si="10"/>
        <v>2</v>
      </c>
      <c r="Y57" s="25">
        <f t="shared" si="10"/>
        <v>0</v>
      </c>
    </row>
    <row r="58" spans="1:25" x14ac:dyDescent="0.25">
      <c r="A58" s="6">
        <v>100</v>
      </c>
      <c r="B58" s="7" t="s">
        <v>34</v>
      </c>
      <c r="C58" s="28"/>
      <c r="D58" s="6"/>
      <c r="E58" s="8">
        <f t="shared" si="12"/>
        <v>0</v>
      </c>
      <c r="F58" s="6"/>
      <c r="G58" s="8">
        <f t="shared" si="1"/>
        <v>0</v>
      </c>
      <c r="H58" s="6"/>
      <c r="I58" s="8">
        <f t="shared" si="32"/>
        <v>0</v>
      </c>
      <c r="J58" s="6"/>
      <c r="K58" s="8">
        <f t="shared" si="33"/>
        <v>0</v>
      </c>
      <c r="L58" s="6"/>
      <c r="M58" s="8">
        <f t="shared" si="34"/>
        <v>0</v>
      </c>
      <c r="N58" s="6">
        <v>1</v>
      </c>
      <c r="O58" s="8">
        <f t="shared" si="28"/>
        <v>0</v>
      </c>
      <c r="P58" s="6"/>
      <c r="Q58" s="8">
        <f t="shared" si="29"/>
        <v>0</v>
      </c>
      <c r="R58" s="6"/>
      <c r="S58" s="8">
        <f t="shared" si="30"/>
        <v>0</v>
      </c>
      <c r="T58" s="6"/>
      <c r="U58" s="8">
        <f t="shared" si="35"/>
        <v>0</v>
      </c>
      <c r="V58" s="6"/>
      <c r="W58" s="8">
        <f t="shared" si="25"/>
        <v>0</v>
      </c>
      <c r="X58" s="6">
        <f t="shared" si="10"/>
        <v>1</v>
      </c>
      <c r="Y58" s="25">
        <f t="shared" si="10"/>
        <v>0</v>
      </c>
    </row>
    <row r="59" spans="1:25" x14ac:dyDescent="0.25">
      <c r="A59" s="6">
        <v>100</v>
      </c>
      <c r="B59" s="7" t="s">
        <v>42</v>
      </c>
      <c r="C59" s="28"/>
      <c r="D59" s="6"/>
      <c r="E59" s="8">
        <f t="shared" si="12"/>
        <v>0</v>
      </c>
      <c r="F59" s="6"/>
      <c r="G59" s="8">
        <f t="shared" si="1"/>
        <v>0</v>
      </c>
      <c r="H59" s="6"/>
      <c r="I59" s="8">
        <f t="shared" si="32"/>
        <v>0</v>
      </c>
      <c r="J59" s="6"/>
      <c r="K59" s="8">
        <f t="shared" si="33"/>
        <v>0</v>
      </c>
      <c r="L59" s="6"/>
      <c r="M59" s="8">
        <f t="shared" si="34"/>
        <v>0</v>
      </c>
      <c r="N59" s="6"/>
      <c r="O59" s="8">
        <f t="shared" si="28"/>
        <v>0</v>
      </c>
      <c r="P59" s="6"/>
      <c r="Q59" s="8">
        <f t="shared" si="29"/>
        <v>0</v>
      </c>
      <c r="R59" s="6"/>
      <c r="S59" s="8">
        <f t="shared" si="30"/>
        <v>0</v>
      </c>
      <c r="T59" s="6"/>
      <c r="U59" s="8">
        <f t="shared" si="35"/>
        <v>0</v>
      </c>
      <c r="V59" s="6">
        <v>4</v>
      </c>
      <c r="W59" s="8">
        <f t="shared" si="25"/>
        <v>0</v>
      </c>
      <c r="X59" s="6">
        <f t="shared" si="10"/>
        <v>4</v>
      </c>
      <c r="Y59" s="25">
        <f t="shared" si="10"/>
        <v>0</v>
      </c>
    </row>
    <row r="60" spans="1:25" x14ac:dyDescent="0.25">
      <c r="A60" s="6">
        <v>100</v>
      </c>
      <c r="B60" s="7" t="s">
        <v>43</v>
      </c>
      <c r="C60" s="28"/>
      <c r="D60" s="6"/>
      <c r="E60" s="8">
        <f t="shared" si="12"/>
        <v>0</v>
      </c>
      <c r="F60" s="6"/>
      <c r="G60" s="8">
        <f t="shared" si="1"/>
        <v>0</v>
      </c>
      <c r="H60" s="6"/>
      <c r="I60" s="8">
        <f t="shared" si="32"/>
        <v>0</v>
      </c>
      <c r="J60" s="6"/>
      <c r="K60" s="8">
        <f t="shared" si="33"/>
        <v>0</v>
      </c>
      <c r="L60" s="6"/>
      <c r="M60" s="8">
        <f t="shared" si="34"/>
        <v>0</v>
      </c>
      <c r="N60" s="6"/>
      <c r="O60" s="8">
        <f t="shared" si="28"/>
        <v>0</v>
      </c>
      <c r="P60" s="6"/>
      <c r="Q60" s="8">
        <f t="shared" si="29"/>
        <v>0</v>
      </c>
      <c r="R60" s="6"/>
      <c r="S60" s="8">
        <f t="shared" si="30"/>
        <v>0</v>
      </c>
      <c r="T60" s="6"/>
      <c r="U60" s="8">
        <f t="shared" si="35"/>
        <v>0</v>
      </c>
      <c r="V60" s="6">
        <v>2</v>
      </c>
      <c r="W60" s="8">
        <f t="shared" si="25"/>
        <v>0</v>
      </c>
      <c r="X60" s="6">
        <f t="shared" si="10"/>
        <v>2</v>
      </c>
      <c r="Y60" s="25">
        <f t="shared" si="10"/>
        <v>0</v>
      </c>
    </row>
    <row r="61" spans="1:25" x14ac:dyDescent="0.25">
      <c r="A61" s="9">
        <v>100</v>
      </c>
      <c r="B61" s="10" t="s">
        <v>64</v>
      </c>
      <c r="C61" s="10"/>
      <c r="D61" s="11">
        <f>SUM(D51:D60)</f>
        <v>4</v>
      </c>
      <c r="E61" s="12">
        <f>SUM(E51:E60)</f>
        <v>0</v>
      </c>
      <c r="F61" s="11">
        <f t="shared" ref="F61:Y61" si="36">SUM(F51:F60)</f>
        <v>3</v>
      </c>
      <c r="G61" s="12">
        <f t="shared" si="36"/>
        <v>0</v>
      </c>
      <c r="H61" s="11">
        <f t="shared" si="36"/>
        <v>16</v>
      </c>
      <c r="I61" s="12">
        <f t="shared" si="36"/>
        <v>0</v>
      </c>
      <c r="J61" s="11">
        <f t="shared" si="36"/>
        <v>11</v>
      </c>
      <c r="K61" s="12">
        <f t="shared" si="36"/>
        <v>0</v>
      </c>
      <c r="L61" s="11">
        <f t="shared" si="36"/>
        <v>8</v>
      </c>
      <c r="M61" s="12">
        <f t="shared" si="36"/>
        <v>0</v>
      </c>
      <c r="N61" s="11">
        <f t="shared" si="36"/>
        <v>5</v>
      </c>
      <c r="O61" s="12">
        <f t="shared" si="36"/>
        <v>0</v>
      </c>
      <c r="P61" s="11">
        <f t="shared" si="36"/>
        <v>4</v>
      </c>
      <c r="Q61" s="12">
        <f t="shared" si="36"/>
        <v>0</v>
      </c>
      <c r="R61" s="11">
        <f t="shared" si="36"/>
        <v>12</v>
      </c>
      <c r="S61" s="12">
        <f t="shared" si="36"/>
        <v>0</v>
      </c>
      <c r="T61" s="11">
        <f t="shared" si="36"/>
        <v>3</v>
      </c>
      <c r="U61" s="12">
        <f t="shared" si="36"/>
        <v>0</v>
      </c>
      <c r="V61" s="11">
        <f t="shared" si="36"/>
        <v>6</v>
      </c>
      <c r="W61" s="12">
        <f t="shared" si="36"/>
        <v>0</v>
      </c>
      <c r="X61" s="11">
        <f t="shared" si="36"/>
        <v>72</v>
      </c>
      <c r="Y61" s="26">
        <f t="shared" si="36"/>
        <v>0</v>
      </c>
    </row>
    <row r="62" spans="1:25" x14ac:dyDescent="0.25">
      <c r="A62" s="6">
        <v>150</v>
      </c>
      <c r="B62" s="7" t="s">
        <v>35</v>
      </c>
      <c r="C62" s="28"/>
      <c r="D62" s="6">
        <v>0</v>
      </c>
      <c r="E62" s="8">
        <f t="shared" si="12"/>
        <v>0</v>
      </c>
      <c r="F62" s="6">
        <v>1</v>
      </c>
      <c r="G62" s="8">
        <f t="shared" si="1"/>
        <v>0</v>
      </c>
      <c r="H62" s="6">
        <v>3</v>
      </c>
      <c r="I62" s="8">
        <f t="shared" ref="I62" si="37">SUM(C62*H62)</f>
        <v>0</v>
      </c>
      <c r="J62" s="6">
        <v>0</v>
      </c>
      <c r="K62" s="8">
        <f t="shared" si="33"/>
        <v>0</v>
      </c>
      <c r="L62" s="6">
        <v>0</v>
      </c>
      <c r="M62" s="8">
        <f t="shared" ref="M62:M63" si="38">SUM(C62*L62)</f>
        <v>0</v>
      </c>
      <c r="N62" s="6">
        <v>0</v>
      </c>
      <c r="O62" s="8">
        <f t="shared" ref="O62:O63" si="39">SUM(C62*N62)</f>
        <v>0</v>
      </c>
      <c r="P62" s="6">
        <v>0</v>
      </c>
      <c r="Q62" s="8">
        <f t="shared" ref="Q62:Q63" si="40">SUM(C62*P62)</f>
        <v>0</v>
      </c>
      <c r="R62" s="6">
        <v>0</v>
      </c>
      <c r="S62" s="8">
        <f t="shared" si="30"/>
        <v>0</v>
      </c>
      <c r="T62" s="6">
        <v>0</v>
      </c>
      <c r="U62" s="8">
        <f t="shared" ref="U62:U63" si="41">SUM(C62*T62)</f>
        <v>0</v>
      </c>
      <c r="V62" s="6">
        <v>0</v>
      </c>
      <c r="W62" s="8">
        <f t="shared" si="25"/>
        <v>0</v>
      </c>
      <c r="X62" s="6">
        <f t="shared" si="10"/>
        <v>4</v>
      </c>
      <c r="Y62" s="25">
        <f t="shared" si="10"/>
        <v>0</v>
      </c>
    </row>
    <row r="63" spans="1:25" x14ac:dyDescent="0.25">
      <c r="A63" s="6">
        <v>150</v>
      </c>
      <c r="B63" s="7" t="s">
        <v>44</v>
      </c>
      <c r="C63" s="28"/>
      <c r="D63" s="6">
        <v>0</v>
      </c>
      <c r="E63" s="8">
        <f t="shared" si="12"/>
        <v>0</v>
      </c>
      <c r="F63" s="6">
        <v>0</v>
      </c>
      <c r="G63" s="8">
        <f t="shared" si="1"/>
        <v>0</v>
      </c>
      <c r="H63" s="6">
        <v>0</v>
      </c>
      <c r="I63" s="8">
        <v>0</v>
      </c>
      <c r="J63" s="6">
        <v>0</v>
      </c>
      <c r="K63" s="8">
        <f t="shared" si="33"/>
        <v>0</v>
      </c>
      <c r="L63" s="6">
        <v>0</v>
      </c>
      <c r="M63" s="8">
        <f t="shared" si="38"/>
        <v>0</v>
      </c>
      <c r="N63" s="6">
        <v>0</v>
      </c>
      <c r="O63" s="8">
        <f t="shared" si="39"/>
        <v>0</v>
      </c>
      <c r="P63" s="6">
        <v>0</v>
      </c>
      <c r="Q63" s="8">
        <f t="shared" si="40"/>
        <v>0</v>
      </c>
      <c r="R63" s="6">
        <v>0</v>
      </c>
      <c r="S63" s="8">
        <f t="shared" si="30"/>
        <v>0</v>
      </c>
      <c r="T63" s="6">
        <v>0</v>
      </c>
      <c r="U63" s="8">
        <f t="shared" si="41"/>
        <v>0</v>
      </c>
      <c r="V63" s="6">
        <v>2</v>
      </c>
      <c r="W63" s="8">
        <f t="shared" si="25"/>
        <v>0</v>
      </c>
      <c r="X63" s="6">
        <f t="shared" si="10"/>
        <v>2</v>
      </c>
      <c r="Y63" s="25">
        <f t="shared" si="10"/>
        <v>0</v>
      </c>
    </row>
    <row r="64" spans="1:25" x14ac:dyDescent="0.25">
      <c r="A64" s="9">
        <v>150</v>
      </c>
      <c r="B64" s="10" t="s">
        <v>64</v>
      </c>
      <c r="C64" s="10"/>
      <c r="D64" s="11">
        <f>SUM(D62:D63)</f>
        <v>0</v>
      </c>
      <c r="E64" s="12">
        <f>SUM(E62:E63)</f>
        <v>0</v>
      </c>
      <c r="F64" s="11">
        <f t="shared" ref="F64:Y64" si="42">SUM(F62:F63)</f>
        <v>1</v>
      </c>
      <c r="G64" s="12">
        <f t="shared" si="42"/>
        <v>0</v>
      </c>
      <c r="H64" s="11">
        <f t="shared" si="42"/>
        <v>3</v>
      </c>
      <c r="I64" s="12">
        <f t="shared" si="42"/>
        <v>0</v>
      </c>
      <c r="J64" s="11">
        <f t="shared" si="42"/>
        <v>0</v>
      </c>
      <c r="K64" s="12">
        <f t="shared" si="42"/>
        <v>0</v>
      </c>
      <c r="L64" s="11">
        <f t="shared" si="42"/>
        <v>0</v>
      </c>
      <c r="M64" s="12">
        <f t="shared" si="42"/>
        <v>0</v>
      </c>
      <c r="N64" s="11">
        <f t="shared" si="42"/>
        <v>0</v>
      </c>
      <c r="O64" s="12">
        <f t="shared" si="42"/>
        <v>0</v>
      </c>
      <c r="P64" s="11">
        <f t="shared" si="42"/>
        <v>0</v>
      </c>
      <c r="Q64" s="12">
        <f t="shared" si="42"/>
        <v>0</v>
      </c>
      <c r="R64" s="11">
        <f t="shared" si="42"/>
        <v>0</v>
      </c>
      <c r="S64" s="12">
        <f t="shared" si="42"/>
        <v>0</v>
      </c>
      <c r="T64" s="11">
        <f t="shared" si="42"/>
        <v>0</v>
      </c>
      <c r="U64" s="12">
        <f t="shared" si="42"/>
        <v>0</v>
      </c>
      <c r="V64" s="11">
        <f t="shared" si="42"/>
        <v>2</v>
      </c>
      <c r="W64" s="12">
        <f t="shared" si="42"/>
        <v>0</v>
      </c>
      <c r="X64" s="11">
        <f t="shared" si="42"/>
        <v>6</v>
      </c>
      <c r="Y64" s="26">
        <f t="shared" si="42"/>
        <v>0</v>
      </c>
    </row>
    <row r="65" spans="1:25" x14ac:dyDescent="0.25">
      <c r="A65" s="6">
        <v>200</v>
      </c>
      <c r="B65" s="7" t="s">
        <v>36</v>
      </c>
      <c r="C65" s="28"/>
      <c r="D65" s="6">
        <v>0</v>
      </c>
      <c r="E65" s="8">
        <f t="shared" si="12"/>
        <v>0</v>
      </c>
      <c r="F65" s="6">
        <v>0</v>
      </c>
      <c r="G65" s="8">
        <f t="shared" si="1"/>
        <v>0</v>
      </c>
      <c r="H65" s="6">
        <v>0</v>
      </c>
      <c r="I65" s="8">
        <f t="shared" ref="I65:I66" si="43">SUM(C65*H65)</f>
        <v>0</v>
      </c>
      <c r="J65" s="6">
        <v>0</v>
      </c>
      <c r="K65" s="8">
        <f t="shared" ref="K65:K66" si="44">SUM(C65*J65)</f>
        <v>0</v>
      </c>
      <c r="L65" s="6">
        <v>1</v>
      </c>
      <c r="M65" s="8">
        <f t="shared" ref="M65:M66" si="45">SUM(C65*L65)</f>
        <v>0</v>
      </c>
      <c r="N65" s="6">
        <v>0</v>
      </c>
      <c r="O65" s="8">
        <f t="shared" ref="O65:O66" si="46">SUM(C65*N65)</f>
        <v>0</v>
      </c>
      <c r="P65" s="6">
        <v>0</v>
      </c>
      <c r="Q65" s="8">
        <f t="shared" ref="Q65:Q66" si="47">SUM(C65*P65)</f>
        <v>0</v>
      </c>
      <c r="R65" s="6">
        <v>0</v>
      </c>
      <c r="S65" s="8">
        <f t="shared" si="30"/>
        <v>0</v>
      </c>
      <c r="T65" s="6">
        <v>0</v>
      </c>
      <c r="U65" s="8">
        <f t="shared" ref="U65:U66" si="48">SUM(C65*T65)</f>
        <v>0</v>
      </c>
      <c r="V65" s="6">
        <v>0</v>
      </c>
      <c r="W65" s="8">
        <f t="shared" si="25"/>
        <v>0</v>
      </c>
      <c r="X65" s="6">
        <f t="shared" si="10"/>
        <v>1</v>
      </c>
      <c r="Y65" s="25">
        <f t="shared" si="10"/>
        <v>0</v>
      </c>
    </row>
    <row r="66" spans="1:25" x14ac:dyDescent="0.25">
      <c r="A66" s="6">
        <v>200</v>
      </c>
      <c r="B66" s="7" t="s">
        <v>62</v>
      </c>
      <c r="C66" s="28"/>
      <c r="D66" s="6">
        <v>0</v>
      </c>
      <c r="E66" s="8">
        <f t="shared" si="12"/>
        <v>0</v>
      </c>
      <c r="F66" s="6">
        <v>0</v>
      </c>
      <c r="G66" s="8">
        <f t="shared" si="1"/>
        <v>0</v>
      </c>
      <c r="H66" s="6">
        <v>0</v>
      </c>
      <c r="I66" s="8">
        <f t="shared" si="43"/>
        <v>0</v>
      </c>
      <c r="J66" s="6">
        <v>0</v>
      </c>
      <c r="K66" s="8">
        <f t="shared" si="44"/>
        <v>0</v>
      </c>
      <c r="L66" s="6">
        <v>1</v>
      </c>
      <c r="M66" s="8">
        <f t="shared" si="45"/>
        <v>0</v>
      </c>
      <c r="N66" s="6">
        <v>0</v>
      </c>
      <c r="O66" s="8">
        <f t="shared" si="46"/>
        <v>0</v>
      </c>
      <c r="P66" s="6">
        <v>0</v>
      </c>
      <c r="Q66" s="8">
        <f t="shared" si="47"/>
        <v>0</v>
      </c>
      <c r="R66" s="6">
        <v>0</v>
      </c>
      <c r="S66" s="8">
        <f t="shared" si="30"/>
        <v>0</v>
      </c>
      <c r="T66" s="6">
        <v>0</v>
      </c>
      <c r="U66" s="8">
        <f t="shared" si="48"/>
        <v>0</v>
      </c>
      <c r="V66" s="6">
        <v>0</v>
      </c>
      <c r="W66" s="8">
        <f t="shared" si="25"/>
        <v>0</v>
      </c>
      <c r="X66" s="6">
        <f t="shared" si="10"/>
        <v>1</v>
      </c>
      <c r="Y66" s="25">
        <f t="shared" si="10"/>
        <v>0</v>
      </c>
    </row>
    <row r="67" spans="1:25" x14ac:dyDescent="0.25">
      <c r="A67" s="9">
        <v>200</v>
      </c>
      <c r="B67" s="10" t="s">
        <v>64</v>
      </c>
      <c r="C67" s="10"/>
      <c r="D67" s="11">
        <f>SUM(D65:D66)</f>
        <v>0</v>
      </c>
      <c r="E67" s="12">
        <f>SUM(E65:E66)</f>
        <v>0</v>
      </c>
      <c r="F67" s="11">
        <f t="shared" ref="F67:Y67" si="49">SUM(F65:F66)</f>
        <v>0</v>
      </c>
      <c r="G67" s="12">
        <f t="shared" si="49"/>
        <v>0</v>
      </c>
      <c r="H67" s="11">
        <f t="shared" si="49"/>
        <v>0</v>
      </c>
      <c r="I67" s="12">
        <f t="shared" si="49"/>
        <v>0</v>
      </c>
      <c r="J67" s="11">
        <f t="shared" si="49"/>
        <v>0</v>
      </c>
      <c r="K67" s="12">
        <f t="shared" si="49"/>
        <v>0</v>
      </c>
      <c r="L67" s="11">
        <f t="shared" si="49"/>
        <v>2</v>
      </c>
      <c r="M67" s="12">
        <f t="shared" si="49"/>
        <v>0</v>
      </c>
      <c r="N67" s="11">
        <f t="shared" si="49"/>
        <v>0</v>
      </c>
      <c r="O67" s="12">
        <f t="shared" si="49"/>
        <v>0</v>
      </c>
      <c r="P67" s="11">
        <f t="shared" si="49"/>
        <v>0</v>
      </c>
      <c r="Q67" s="12">
        <f t="shared" si="49"/>
        <v>0</v>
      </c>
      <c r="R67" s="11">
        <f t="shared" si="49"/>
        <v>0</v>
      </c>
      <c r="S67" s="12">
        <f t="shared" si="49"/>
        <v>0</v>
      </c>
      <c r="T67" s="11">
        <f t="shared" si="49"/>
        <v>0</v>
      </c>
      <c r="U67" s="12">
        <f t="shared" si="49"/>
        <v>0</v>
      </c>
      <c r="V67" s="11">
        <f t="shared" si="49"/>
        <v>0</v>
      </c>
      <c r="W67" s="12">
        <f t="shared" si="49"/>
        <v>0</v>
      </c>
      <c r="X67" s="11">
        <f t="shared" si="49"/>
        <v>2</v>
      </c>
      <c r="Y67" s="26">
        <f t="shared" si="49"/>
        <v>0</v>
      </c>
    </row>
    <row r="68" spans="1:25" x14ac:dyDescent="0.25">
      <c r="A68" s="6">
        <v>400</v>
      </c>
      <c r="B68" s="7" t="s">
        <v>63</v>
      </c>
      <c r="C68" s="28"/>
      <c r="D68" s="6">
        <v>0</v>
      </c>
      <c r="E68" s="8">
        <v>0</v>
      </c>
      <c r="F68" s="6">
        <v>0</v>
      </c>
      <c r="G68" s="8">
        <f t="shared" si="1"/>
        <v>0</v>
      </c>
      <c r="H68" s="6">
        <v>0</v>
      </c>
      <c r="I68" s="8">
        <f t="shared" ref="I68" si="50">SUM(C68*H68)</f>
        <v>0</v>
      </c>
      <c r="J68" s="6">
        <v>0</v>
      </c>
      <c r="K68" s="8">
        <f t="shared" ref="K68" si="51">SUM(C68*J68)</f>
        <v>0</v>
      </c>
      <c r="L68" s="6">
        <v>0</v>
      </c>
      <c r="M68" s="8">
        <f t="shared" ref="M68" si="52">SUM(C68*L68)</f>
        <v>0</v>
      </c>
      <c r="N68" s="6">
        <v>1</v>
      </c>
      <c r="O68" s="8">
        <f t="shared" ref="O68" si="53">SUM(C68*N68)</f>
        <v>0</v>
      </c>
      <c r="P68" s="6">
        <v>0</v>
      </c>
      <c r="Q68" s="8">
        <f t="shared" ref="Q68" si="54">SUM(C68*P68)</f>
        <v>0</v>
      </c>
      <c r="R68" s="6">
        <v>0</v>
      </c>
      <c r="S68" s="8">
        <f t="shared" si="30"/>
        <v>0</v>
      </c>
      <c r="T68" s="6">
        <v>0</v>
      </c>
      <c r="U68" s="8">
        <f t="shared" ref="U68" si="55">SUM(C68*T68)</f>
        <v>0</v>
      </c>
      <c r="V68" s="6">
        <v>0</v>
      </c>
      <c r="W68" s="8">
        <f t="shared" si="25"/>
        <v>0</v>
      </c>
      <c r="X68" s="6">
        <f t="shared" si="10"/>
        <v>1</v>
      </c>
      <c r="Y68" s="25">
        <f t="shared" si="10"/>
        <v>0</v>
      </c>
    </row>
    <row r="69" spans="1:25" x14ac:dyDescent="0.25">
      <c r="A69" s="9">
        <v>400</v>
      </c>
      <c r="B69" s="10" t="s">
        <v>64</v>
      </c>
      <c r="C69" s="10" t="s">
        <v>64</v>
      </c>
      <c r="D69" s="11">
        <f>SUM(D68)</f>
        <v>0</v>
      </c>
      <c r="E69" s="12">
        <f>SUM(E68)</f>
        <v>0</v>
      </c>
      <c r="F69" s="11">
        <f t="shared" ref="F69:Y69" si="56">SUM(F68)</f>
        <v>0</v>
      </c>
      <c r="G69" s="12">
        <f t="shared" si="56"/>
        <v>0</v>
      </c>
      <c r="H69" s="11">
        <f t="shared" si="56"/>
        <v>0</v>
      </c>
      <c r="I69" s="12">
        <f t="shared" si="56"/>
        <v>0</v>
      </c>
      <c r="J69" s="11">
        <f t="shared" si="56"/>
        <v>0</v>
      </c>
      <c r="K69" s="12">
        <f t="shared" si="56"/>
        <v>0</v>
      </c>
      <c r="L69" s="11">
        <f t="shared" si="56"/>
        <v>0</v>
      </c>
      <c r="M69" s="12">
        <f t="shared" si="56"/>
        <v>0</v>
      </c>
      <c r="N69" s="11">
        <f t="shared" si="56"/>
        <v>1</v>
      </c>
      <c r="O69" s="12">
        <f t="shared" si="56"/>
        <v>0</v>
      </c>
      <c r="P69" s="11">
        <f t="shared" si="56"/>
        <v>0</v>
      </c>
      <c r="Q69" s="12">
        <f t="shared" si="56"/>
        <v>0</v>
      </c>
      <c r="R69" s="11">
        <f t="shared" si="56"/>
        <v>0</v>
      </c>
      <c r="S69" s="12">
        <f t="shared" si="56"/>
        <v>0</v>
      </c>
      <c r="T69" s="11">
        <f t="shared" si="56"/>
        <v>0</v>
      </c>
      <c r="U69" s="12">
        <f t="shared" si="56"/>
        <v>0</v>
      </c>
      <c r="V69" s="11">
        <f t="shared" si="56"/>
        <v>0</v>
      </c>
      <c r="W69" s="12">
        <f t="shared" si="56"/>
        <v>0</v>
      </c>
      <c r="X69" s="11">
        <f t="shared" si="56"/>
        <v>1</v>
      </c>
      <c r="Y69" s="26">
        <f t="shared" si="56"/>
        <v>0</v>
      </c>
    </row>
    <row r="70" spans="1:25" x14ac:dyDescent="0.25">
      <c r="A70" s="13" t="s">
        <v>68</v>
      </c>
      <c r="B70" s="13" t="s">
        <v>64</v>
      </c>
      <c r="C70" s="24" t="s">
        <v>64</v>
      </c>
      <c r="D70" s="14">
        <f>SUM(D69,D67,D64,D61,D50,D36,D23,D18,D14)</f>
        <v>2060</v>
      </c>
      <c r="E70" s="15">
        <f>SUM(E69+E67+E64+E61+E50+E36+E23+E18+E14)</f>
        <v>0</v>
      </c>
      <c r="F70" s="14">
        <f t="shared" ref="F70" si="57">SUM(F69,F67,F64,F61,F50,F36,F23,F18,F14)</f>
        <v>2632</v>
      </c>
      <c r="G70" s="15">
        <f t="shared" ref="G70" si="58">SUM(G69+G67+G64+G61+G50+G36+G23+G18+G14)</f>
        <v>0</v>
      </c>
      <c r="H70" s="14">
        <f t="shared" ref="H70" si="59">SUM(H69,H67,H64,H61,H50,H36,H23,H18,H14)</f>
        <v>7616</v>
      </c>
      <c r="I70" s="15">
        <f t="shared" ref="I70" si="60">SUM(I69+I67+I64+I61+I50+I36+I23+I18+I14)</f>
        <v>0</v>
      </c>
      <c r="J70" s="14">
        <f t="shared" ref="J70" si="61">SUM(J69,J67,J64,J61,J50,J36,J23,J18,J14)</f>
        <v>4706</v>
      </c>
      <c r="K70" s="15">
        <f t="shared" ref="K70" si="62">SUM(K69+K67+K64+K61+K50+K36+K23+K18+K14)</f>
        <v>0</v>
      </c>
      <c r="L70" s="14">
        <f t="shared" ref="L70" si="63">SUM(L69,L67,L64,L61,L50,L36,L23,L18,L14)</f>
        <v>6052</v>
      </c>
      <c r="M70" s="15">
        <f t="shared" ref="M70" si="64">SUM(M69+M67+M64+M61+M50+M36+M23+M18+M14)</f>
        <v>0</v>
      </c>
      <c r="N70" s="14">
        <f t="shared" ref="N70" si="65">SUM(N69,N67,N64,N61,N50,N36,N23,N18,N14)</f>
        <v>2887</v>
      </c>
      <c r="O70" s="15">
        <f t="shared" ref="O70" si="66">SUM(O69+O67+O64+O61+O50+O36+O23+O18+O14)</f>
        <v>0</v>
      </c>
      <c r="P70" s="14">
        <f t="shared" ref="P70" si="67">SUM(P69,P67,P64,P61,P50,P36,P23,P18,P14)</f>
        <v>798</v>
      </c>
      <c r="Q70" s="15">
        <f t="shared" ref="Q70" si="68">SUM(Q69+Q67+Q64+Q61+Q50+Q36+Q23+Q18+Q14)</f>
        <v>0</v>
      </c>
      <c r="R70" s="14">
        <f t="shared" ref="R70" si="69">SUM(R69,R67,R64,R61,R50,R36,R23,R18,R14)</f>
        <v>4571</v>
      </c>
      <c r="S70" s="15">
        <f t="shared" ref="S70" si="70">SUM(S69+S67+S64+S61+S50+S36+S23+S18+S14)</f>
        <v>0</v>
      </c>
      <c r="T70" s="14">
        <f t="shared" ref="T70" si="71">SUM(T69,T67,T64,T61,T50,T36,T23,T18,T14)</f>
        <v>2916</v>
      </c>
      <c r="U70" s="15">
        <f t="shared" ref="U70" si="72">SUM(U69+U67+U64+U61+U50+U36+U23+U18+U14)</f>
        <v>0</v>
      </c>
      <c r="V70" s="14">
        <f t="shared" ref="V70" si="73">SUM(V69,V67,V64,V61,V50,V36,V23,V18,V14)</f>
        <v>26</v>
      </c>
      <c r="W70" s="15">
        <f t="shared" ref="W70" si="74">SUM(W69+W67+W64+W61+W50+W36+W23+W18+W14)</f>
        <v>0</v>
      </c>
      <c r="X70" s="14">
        <f t="shared" ref="X70" si="75">SUM(X69,X67,X64,X61,X50,X36,X23,X18,X14)</f>
        <v>34264</v>
      </c>
      <c r="Y70" s="27">
        <f t="shared" ref="Y70" si="76">SUM(Y69+Y67+Y64+Y61+Y50+Y36+Y23+Y18+Y14)</f>
        <v>0</v>
      </c>
    </row>
    <row r="72" spans="1:25" x14ac:dyDescent="0.25">
      <c r="A72" s="4"/>
    </row>
  </sheetData>
  <sheetProtection algorithmName="SHA-512" hashValue="apnF161/MSyA5mHoFMfqmZxCqkpyZ3YVE/inL+yDCttgPUU6KPl2KW0kPQnSFk4lWgLfvvZRlmfOrSXtWu4ZUw==" saltValue="55GglI0Z+b9TRWHinW+xKQ==" spinCount="100000" sheet="1" objects="1" scenarios="1"/>
  <mergeCells count="17">
    <mergeCell ref="B3:R3"/>
    <mergeCell ref="X5:Y5"/>
    <mergeCell ref="A1:I1"/>
    <mergeCell ref="J1:R1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Plán opráv po závodoch s cenou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Molnár Milan</cp:lastModifiedBy>
  <cp:lastPrinted>2024-09-13T09:04:15Z</cp:lastPrinted>
  <dcterms:created xsi:type="dcterms:W3CDTF">2024-08-30T10:23:40Z</dcterms:created>
  <dcterms:modified xsi:type="dcterms:W3CDTF">2024-10-14T12:25:55Z</dcterms:modified>
</cp:coreProperties>
</file>