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lanowanie 2025\11-ODOLION\"/>
    </mc:Choice>
  </mc:AlternateContent>
  <xr:revisionPtr revIDLastSave="0" documentId="13_ncr:1_{B122D5C1-B878-4C1D-87C1-D1FD585E63F2}" xr6:coauthVersionLast="47" xr6:coauthVersionMax="47" xr10:uidLastSave="{00000000-0000-0000-0000-000000000000}"/>
  <bookViews>
    <workbookView xWindow="13210" yWindow="210" windowWidth="19080" windowHeight="1289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5" i="1" l="1"/>
  <c r="L125" i="1" s="1"/>
  <c r="K124" i="1"/>
  <c r="L124" i="1" s="1"/>
  <c r="K123" i="1"/>
  <c r="L123" i="1" s="1"/>
  <c r="K122" i="1"/>
  <c r="L122" i="1" s="1"/>
  <c r="K121" i="1"/>
  <c r="L121" i="1" s="1"/>
  <c r="K120" i="1"/>
  <c r="L120" i="1" s="1"/>
  <c r="K119" i="1"/>
  <c r="L119" i="1" s="1"/>
  <c r="K118" i="1"/>
  <c r="L118" i="1" s="1"/>
  <c r="K117" i="1"/>
  <c r="L117" i="1" s="1"/>
  <c r="K116" i="1"/>
  <c r="L116" i="1" s="1"/>
  <c r="K115" i="1"/>
  <c r="L115" i="1" s="1"/>
  <c r="K114" i="1"/>
  <c r="L114" i="1" s="1"/>
  <c r="K113" i="1"/>
  <c r="L113" i="1" s="1"/>
  <c r="K112" i="1"/>
  <c r="L112" i="1" s="1"/>
  <c r="K111" i="1"/>
  <c r="L111" i="1" s="1"/>
  <c r="K110" i="1"/>
  <c r="L110" i="1" s="1"/>
  <c r="K109" i="1"/>
  <c r="L109" i="1" s="1"/>
  <c r="K108" i="1"/>
  <c r="L108" i="1" s="1"/>
  <c r="K107" i="1"/>
  <c r="L107" i="1" s="1"/>
  <c r="K106" i="1"/>
  <c r="L106" i="1" s="1"/>
  <c r="K105" i="1"/>
  <c r="L105" i="1" s="1"/>
  <c r="K104" i="1"/>
  <c r="L104" i="1" s="1"/>
  <c r="K103" i="1"/>
  <c r="L103" i="1" s="1"/>
  <c r="K102" i="1"/>
  <c r="L102" i="1" s="1"/>
  <c r="K101" i="1"/>
  <c r="L101" i="1" s="1"/>
  <c r="K100" i="1"/>
  <c r="L100" i="1" s="1"/>
  <c r="K99" i="1"/>
  <c r="L99" i="1" s="1"/>
  <c r="K98" i="1"/>
  <c r="L98" i="1" s="1"/>
  <c r="K97" i="1"/>
  <c r="L97" i="1" s="1"/>
  <c r="K96" i="1"/>
  <c r="L96" i="1" s="1"/>
  <c r="K95" i="1"/>
  <c r="L95" i="1" s="1"/>
  <c r="K94" i="1"/>
  <c r="L94" i="1" s="1"/>
  <c r="K93" i="1"/>
  <c r="L93" i="1" s="1"/>
  <c r="K92" i="1"/>
  <c r="L92" i="1" s="1"/>
  <c r="K91" i="1"/>
  <c r="L91" i="1" s="1"/>
  <c r="K90" i="1"/>
  <c r="L90" i="1" s="1"/>
  <c r="K89" i="1"/>
  <c r="L89" i="1" s="1"/>
  <c r="K88" i="1"/>
  <c r="L88" i="1" s="1"/>
  <c r="K87" i="1"/>
  <c r="L87" i="1" s="1"/>
  <c r="K86" i="1"/>
  <c r="L86" i="1" s="1"/>
  <c r="K85" i="1"/>
  <c r="L85" i="1" s="1"/>
  <c r="K84" i="1"/>
  <c r="L84" i="1" s="1"/>
  <c r="K83" i="1"/>
  <c r="L83" i="1" s="1"/>
  <c r="K82" i="1"/>
  <c r="L82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7" i="1"/>
  <c r="L47" i="1" s="1"/>
  <c r="L42" i="1"/>
  <c r="K42" i="1"/>
  <c r="K37" i="1"/>
  <c r="L37" i="1" s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K58" i="1" s="1"/>
  <c r="L58" i="1" s="1"/>
  <c r="I57" i="1"/>
  <c r="I56" i="1"/>
  <c r="I55" i="1"/>
  <c r="I54" i="1"/>
  <c r="I53" i="1"/>
  <c r="I52" i="1"/>
  <c r="I51" i="1"/>
  <c r="I50" i="1"/>
  <c r="I47" i="1"/>
  <c r="I42" i="1"/>
  <c r="I37" i="1"/>
  <c r="I32" i="1"/>
  <c r="K32" i="1" s="1"/>
  <c r="L32" i="1" s="1"/>
  <c r="F127" i="1" l="1"/>
  <c r="F128" i="1"/>
</calcChain>
</file>

<file path=xl/sharedStrings.xml><?xml version="1.0" encoding="utf-8"?>
<sst xmlns="http://schemas.openxmlformats.org/spreadsheetml/2006/main" count="408" uniqueCount="284">
  <si>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</si>
  <si>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</si>
  <si>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</si>
  <si>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</si>
  <si>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</si>
  <si>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</si>
  <si>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</si>
  <si>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</si>
  <si>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</si>
  <si>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</si>
  <si>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</si>
  <si>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</si>
  <si>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</si>
  <si>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</si>
  <si>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</si>
  <si>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</si>
  <si>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</si>
  <si>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</si>
  <si>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</si>
  <si>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</si>
  <si>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</si>
  <si>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</si>
  <si>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</si>
  <si>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</si>
  <si>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</si>
  <si>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</si>
  <si>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79</t>
  </si>
  <si>
    <t>WYK-P5GCP</t>
  </si>
  <si>
    <t>Wyorywanie bruzd pługiem leśnym z pogłębiaczem na pow. do 0,5 ha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</si>
  <si>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</si>
  <si>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</si>
  <si>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</si>
  <si>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</si>
  <si>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</si>
  <si>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</si>
  <si>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</si>
  <si>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</si>
  <si>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</si>
  <si>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</si>
  <si>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</si>
  <si>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</si>
  <si>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</si>
  <si>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</si>
  <si>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</si>
  <si>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</si>
  <si>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</si>
  <si>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</si>
  <si>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</si>
  <si>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</si>
  <si>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</si>
  <si>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</si>
  <si>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</si>
  <si>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</si>
  <si>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</si>
  <si>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</si>
  <si>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</si>
  <si>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</si>
  <si>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</si>
  <si>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</si>
  <si>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</si>
  <si>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</si>
  <si>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</si>
  <si>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</si>
  <si>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</si>
  <si>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</si>
  <si>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</si>
  <si>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</si>
  <si>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</si>
  <si>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</si>
  <si>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</si>
  <si>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</si>
  <si>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</si>
  <si>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</si>
  <si>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</si>
  <si>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</si>
  <si>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</si>
  <si>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</si>
  <si>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</si>
  <si>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</si>
  <si>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</si>
  <si>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</si>
  <si>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</si>
  <si>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</si>
  <si>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</si>
  <si>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</si>
  <si>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</si>
  <si>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</si>
  <si>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</si>
  <si>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168</t>
  </si>
  <si>
    <t>NAPR-BUD</t>
  </si>
  <si>
    <t>Naprawa starych budek lęgowych i schronów dla nietoperzy</t>
  </si>
  <si>
    <t>170</t>
  </si>
  <si>
    <t>PPOŻ-PASY</t>
  </si>
  <si>
    <t>Wykonywanie bruzd na pasach przeciwpożarowych</t>
  </si>
  <si>
    <t>188</t>
  </si>
  <si>
    <t>OPR-SC</t>
  </si>
  <si>
    <t>Opryskiwanie szkółek opryskiwaczem ciągnikowym</t>
  </si>
  <si>
    <t>189</t>
  </si>
  <si>
    <t>OPR-SCA</t>
  </si>
  <si>
    <t>Opryskiwanie pól siewnych szkółek opryskiwaczem ciągnikowym</t>
  </si>
  <si>
    <t>AR</t>
  </si>
  <si>
    <t>193</t>
  </si>
  <si>
    <t>DOŁ-1I</t>
  </si>
  <si>
    <t>Dołowanie sadzonek z doniesieniem do dołu - 1 latek iglastych</t>
  </si>
  <si>
    <t>194</t>
  </si>
  <si>
    <t>DOŁ-1L</t>
  </si>
  <si>
    <t>Dołowanie sadzonek z doniesieniem do dołu - 1-latek liściastych</t>
  </si>
  <si>
    <t>195</t>
  </si>
  <si>
    <t>DOŁ-2I</t>
  </si>
  <si>
    <t>Dołowanie sadzonek z doniesieniem do dołu - 2-3-latek iglastych</t>
  </si>
  <si>
    <t>196</t>
  </si>
  <si>
    <t>DOŁ-2L</t>
  </si>
  <si>
    <t>Dołowanie sadzonek z doniesieniem do dołu - 2-3-latek liściastych</t>
  </si>
  <si>
    <t>203</t>
  </si>
  <si>
    <t>ZAŁ-T</t>
  </si>
  <si>
    <t>Załadunek lub rozładunek materiału kompostowego - z torfu</t>
  </si>
  <si>
    <t>206</t>
  </si>
  <si>
    <t>GRAB-R</t>
  </si>
  <si>
    <t>Wygrabianie powierzchni z korzeni i pozostałości drzewnych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</si>
  <si>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</si>
  <si>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</si>
  <si>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</si>
  <si>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</si>
  <si>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</si>
  <si>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</si>
  <si>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</si>
  <si>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</si>
  <si>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</si>
  <si>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</si>
  <si>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</si>
  <si>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</si>
  <si>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</si>
  <si>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</si>
  <si>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</si>
  <si>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</si>
  <si>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</si>
  <si>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</si>
  <si>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</si>
  <si>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</si>
  <si>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</si>
  <si>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</si>
  <si>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</si>
  <si>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</si>
  <si>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244</t>
  </si>
  <si>
    <t>PRZER-K</t>
  </si>
  <si>
    <t>Przerabianie kompostu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</si>
  <si>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</si>
  <si>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</si>
  <si>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</si>
  <si>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</si>
  <si>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</si>
  <si>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</si>
  <si>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249</t>
  </si>
  <si>
    <t>PRZER-NAS</t>
  </si>
  <si>
    <t>Przerywanie nadmiarów siewów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</si>
  <si>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</si>
  <si>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</si>
  <si>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</si>
  <si>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</si>
  <si>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</si>
  <si>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</si>
  <si>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</si>
  <si>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</si>
  <si>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</si>
  <si>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</si>
  <si>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</si>
  <si>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</si>
  <si>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257</t>
  </si>
  <si>
    <t>WYOR-CS</t>
  </si>
  <si>
    <t>Wyorywanie lub podcinanie sadzonek ciągnikowym podcinaczem sekcyjnym</t>
  </si>
  <si>
    <t>259</t>
  </si>
  <si>
    <t>WŁÓK-SC</t>
  </si>
  <si>
    <t>Wyrównywanie powierzchni włóką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</si>
  <si>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</si>
  <si>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</si>
  <si>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</si>
  <si>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</si>
  <si>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</si>
  <si>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</si>
  <si>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271</t>
  </si>
  <si>
    <t>SPUL-O</t>
  </si>
  <si>
    <t>Wzruszanie gleby na międzyrzędach opielaczem ręcznym</t>
  </si>
  <si>
    <t>272</t>
  </si>
  <si>
    <t>SPUL-R</t>
  </si>
  <si>
    <t>Spulchnianie gleby na międzyrzędach - dla DB i BK również w okresie wschodów</t>
  </si>
  <si>
    <t>290</t>
  </si>
  <si>
    <t>SIEW-DC</t>
  </si>
  <si>
    <t>Siew nasion drobnych</t>
  </si>
  <si>
    <t>291</t>
  </si>
  <si>
    <t>SIEW-GC</t>
  </si>
  <si>
    <t>Siew nasion grubych</t>
  </si>
  <si>
    <t>306</t>
  </si>
  <si>
    <t>WYJ 1R</t>
  </si>
  <si>
    <t>Wyjęcie 1-latek</t>
  </si>
  <si>
    <t>307</t>
  </si>
  <si>
    <t>WYJ 2-3L</t>
  </si>
  <si>
    <t>Wyjęcie 2-3 latek</t>
  </si>
  <si>
    <t>313</t>
  </si>
  <si>
    <t>SIEW-R</t>
  </si>
  <si>
    <t>Siew nasion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</si>
  <si>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</si>
  <si>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</si>
  <si>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</si>
  <si>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</si>
  <si>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</si>
  <si>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</si>
  <si>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</si>
  <si>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</si>
  <si>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</si>
  <si>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334</t>
  </si>
  <si>
    <t>GLEBOSZ</t>
  </si>
  <si>
    <t>Głęboszowanie na szkółce</t>
  </si>
  <si>
    <t>360</t>
  </si>
  <si>
    <t>ZB-NASDB</t>
  </si>
  <si>
    <t>Zbiór nasion dęba</t>
  </si>
  <si>
    <t>KG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</si>
  <si>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</si>
  <si>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</si>
  <si>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</si>
  <si>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</si>
  <si>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</si>
  <si>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</si>
  <si>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</si>
  <si>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</si>
  <si>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</si>
  <si>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</si>
  <si>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</si>
  <si>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</si>
  <si>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</si>
  <si>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</si>
  <si>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</si>
  <si>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</si>
  <si>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</si>
  <si>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</si>
  <si>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</si>
  <si>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</si>
  <si>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</si>
  <si>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</si>
  <si>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</si>
  <si>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</si>
  <si>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</si>
  <si>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</si>
  <si>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</si>
  <si>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</si>
  <si>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</si>
  <si>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</si>
  <si>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</si>
  <si>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</si>
  <si>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</si>
  <si>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</si>
  <si>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</si>
  <si>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</si>
  <si>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</si>
  <si>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</si>
  <si>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</si>
  <si>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</si>
  <si>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</si>
  <si>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</si>
  <si>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</si>
  <si>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</si>
  <si>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</si>
  <si>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</si>
  <si>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</si>
  <si>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</si>
  <si>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</si>
  <si>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2025''  składamy niniejszym ofertę na pakiet 11-ODOLION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</si>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</sst>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0" fillId="0" borderId="0" xfId="0" applyProtection="1">
      <protection locked="0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1" fillId="5" borderId="0" xfId="0" applyFont="1" applyFill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49" fontId="6" fillId="5" borderId="0" xfId="0" applyNumberFormat="1" applyFont="1" applyFill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left" vertical="center" wrapText="1"/>
      <protection locked="0"/>
    </xf>
    <xf numFmtId="0" fontId="1" fillId="5" borderId="1" xfId="0" applyFont="1" applyFill="1" applyBorder="1" applyAlignment="1" applyProtection="1">
      <alignment horizontal="right" vertical="center"/>
      <protection locked="0"/>
    </xf>
    <xf numFmtId="49" fontId="1" fillId="5" borderId="1" xfId="0" applyNumberFormat="1" applyFont="1" applyFill="1" applyBorder="1" applyAlignment="1" applyProtection="1">
      <alignment horizontal="right" vertical="center"/>
      <protection locked="0"/>
    </xf>
    <xf numFmtId="49" fontId="12" fillId="5" borderId="1" xfId="0" applyNumberFormat="1" applyFont="1" applyFill="1" applyBorder="1" applyAlignment="1" applyProtection="1">
      <alignment horizontal="right" vertical="center"/>
      <protection locked="0"/>
    </xf>
    <xf numFmtId="0" fontId="1" fillId="5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67"/>
  <sheetViews>
    <sheetView tabSelected="1" workbookViewId="0">
      <selection activeCell="E3" sqref="E3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7.179687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5" s="1" customFormat="1" ht="5.25" customHeight="1" x14ac:dyDescent="0.25"/>
    <row r="2" spans="2:15" s="1" customFormat="1" ht="17" customHeight="1" x14ac:dyDescent="0.25">
      <c r="I2" s="34" t="s">
        <v>257</v>
      </c>
      <c r="J2" s="34"/>
      <c r="K2" s="34"/>
      <c r="L2" s="34"/>
      <c r="M2" s="34"/>
      <c r="N2" s="34"/>
      <c r="O2" s="34"/>
    </row>
    <row r="3" spans="2:15" s="1" customFormat="1" ht="28.75" customHeight="1" x14ac:dyDescent="0.25">
      <c r="B3" s="35"/>
      <c r="C3" s="35"/>
      <c r="D3" s="35"/>
    </row>
    <row r="4" spans="2:15" s="1" customFormat="1" ht="2.65" customHeight="1" x14ac:dyDescent="0.25">
      <c r="B4" s="26"/>
      <c r="C4" s="26"/>
      <c r="D4" s="26"/>
    </row>
    <row r="5" spans="2:15" s="1" customFormat="1" ht="28.75" customHeight="1" x14ac:dyDescent="0.25">
      <c r="B5" s="36"/>
      <c r="C5" s="36"/>
      <c r="D5" s="36"/>
    </row>
    <row r="6" spans="2:15" s="1" customFormat="1" ht="2.65" customHeight="1" x14ac:dyDescent="0.25">
      <c r="B6" s="26"/>
      <c r="C6" s="26"/>
      <c r="D6" s="26"/>
    </row>
    <row r="7" spans="2:15" s="1" customFormat="1" ht="28.75" customHeight="1" x14ac:dyDescent="0.25">
      <c r="B7" s="36"/>
      <c r="C7" s="36"/>
      <c r="D7" s="36"/>
    </row>
    <row r="8" spans="2:15" s="1" customFormat="1" ht="5.25" customHeight="1" x14ac:dyDescent="0.25">
      <c r="B8" s="26"/>
      <c r="C8" s="26"/>
      <c r="D8" s="26"/>
    </row>
    <row r="9" spans="2:15" s="1" customFormat="1" ht="4.25" customHeight="1" x14ac:dyDescent="0.25"/>
    <row r="10" spans="2:15" s="1" customFormat="1" ht="6.9" customHeight="1" x14ac:dyDescent="0.25">
      <c r="B10" s="18" t="s">
        <v>258</v>
      </c>
      <c r="C10" s="18"/>
      <c r="D10" s="18"/>
    </row>
    <row r="11" spans="2:15" s="1" customFormat="1" ht="12.25" customHeight="1" x14ac:dyDescent="0.25">
      <c r="B11" s="18"/>
      <c r="C11" s="18"/>
      <c r="D11" s="18"/>
      <c r="G11" s="37" t="s">
        <v>259</v>
      </c>
      <c r="H11" s="37"/>
      <c r="I11" s="37"/>
      <c r="J11" s="37"/>
      <c r="K11" s="37"/>
      <c r="L11" s="37"/>
      <c r="M11" s="37"/>
      <c r="N11" s="37"/>
    </row>
    <row r="12" spans="2:15" s="1" customFormat="1" ht="8" customHeight="1" x14ac:dyDescent="0.25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5"/>
    <row r="14" spans="2:15" s="1" customFormat="1" ht="24" customHeight="1" x14ac:dyDescent="0.25">
      <c r="E14" s="27" t="s">
        <v>260</v>
      </c>
      <c r="F14" s="27"/>
      <c r="G14" s="27"/>
    </row>
    <row r="15" spans="2:15" s="1" customFormat="1" ht="43.15" customHeight="1" x14ac:dyDescent="0.25"/>
    <row r="16" spans="2:15" s="1" customFormat="1" ht="20.75" customHeight="1" x14ac:dyDescent="0.25">
      <c r="B16" s="10" t="s">
        <v>261</v>
      </c>
      <c r="C16" s="10"/>
    </row>
    <row r="17" spans="2:13" s="1" customFormat="1" ht="2.65" customHeight="1" x14ac:dyDescent="0.25"/>
    <row r="18" spans="2:13" s="1" customFormat="1" ht="20.75" customHeight="1" x14ac:dyDescent="0.25">
      <c r="B18" s="10" t="s">
        <v>262</v>
      </c>
      <c r="C18" s="10"/>
    </row>
    <row r="19" spans="2:13" s="1" customFormat="1" ht="2.65" customHeight="1" x14ac:dyDescent="0.25"/>
    <row r="20" spans="2:13" s="1" customFormat="1" ht="20.75" customHeight="1" x14ac:dyDescent="0.25">
      <c r="B20" s="10" t="s">
        <v>263</v>
      </c>
      <c r="C20" s="10"/>
    </row>
    <row r="21" spans="2:13" s="1" customFormat="1" ht="2.65" customHeight="1" x14ac:dyDescent="0.25"/>
    <row r="22" spans="2:13" s="1" customFormat="1" ht="20.75" customHeight="1" x14ac:dyDescent="0.25">
      <c r="B22" s="10" t="s">
        <v>264</v>
      </c>
      <c r="C22" s="10"/>
    </row>
    <row r="23" spans="2:13" s="1" customFormat="1" ht="34.65" customHeight="1" x14ac:dyDescent="0.25"/>
    <row r="24" spans="2:13" s="1" customFormat="1" ht="57" customHeight="1" x14ac:dyDescent="0.25">
      <c r="B24" s="22" t="s">
        <v>265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5"/>
    <row r="26" spans="2:13" s="1" customFormat="1" ht="50.15" customHeight="1" x14ac:dyDescent="0.25">
      <c r="B26" s="38" t="s">
        <v>266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3" t="s">
        <v>267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1" t="s">
        <v>10</v>
      </c>
      <c r="M31" s="31"/>
    </row>
    <row r="32" spans="2:13" s="1" customFormat="1" ht="19.75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588</v>
      </c>
      <c r="H32" s="39"/>
      <c r="I32" s="11">
        <f>SUM(G32*H32)</f>
        <v>0</v>
      </c>
      <c r="J32" s="5">
        <v>8</v>
      </c>
      <c r="K32" s="11">
        <f>SUM(I32*J32/100)</f>
        <v>0</v>
      </c>
      <c r="L32" s="32">
        <f>SUM(I32+K32)</f>
        <v>0</v>
      </c>
      <c r="M32" s="32"/>
    </row>
    <row r="33" spans="2:13" s="1" customFormat="1" ht="3.15" customHeight="1" x14ac:dyDescent="0.25"/>
    <row r="34" spans="2:13" s="1" customFormat="1" ht="18.149999999999999" customHeight="1" x14ac:dyDescent="0.25">
      <c r="B34" s="23" t="s">
        <v>268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5"/>
    <row r="36" spans="2:13" s="1" customFormat="1" ht="45.25" customHeight="1" x14ac:dyDescent="0.2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1" t="s">
        <v>10</v>
      </c>
      <c r="M36" s="31"/>
    </row>
    <row r="37" spans="2:13" s="1" customFormat="1" ht="19.75" customHeight="1" x14ac:dyDescent="0.25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940</v>
      </c>
      <c r="H37" s="40"/>
      <c r="I37" s="9">
        <f>SUM(G37*H37)</f>
        <v>0</v>
      </c>
      <c r="J37" s="5">
        <v>8</v>
      </c>
      <c r="K37" s="9">
        <f>SUM(I37*J37/100)</f>
        <v>0</v>
      </c>
      <c r="L37" s="15">
        <f>SUM(I37+K37)</f>
        <v>0</v>
      </c>
      <c r="M37" s="15"/>
    </row>
    <row r="38" spans="2:13" s="1" customFormat="1" ht="3.15" customHeight="1" x14ac:dyDescent="0.25"/>
    <row r="39" spans="2:13" s="1" customFormat="1" ht="18.149999999999999" customHeight="1" x14ac:dyDescent="0.25">
      <c r="B39" s="23" t="s">
        <v>269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2:13" s="1" customFormat="1" ht="5.25" customHeight="1" x14ac:dyDescent="0.25"/>
    <row r="41" spans="2:13" s="1" customFormat="1" ht="45.25" customHeight="1" x14ac:dyDescent="0.25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1" t="s">
        <v>10</v>
      </c>
      <c r="M41" s="31"/>
    </row>
    <row r="42" spans="2:13" s="1" customFormat="1" ht="19.75" customHeight="1" x14ac:dyDescent="0.25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</v>
      </c>
      <c r="H42" s="40"/>
      <c r="I42" s="9">
        <f>SUM(G42*H42)</f>
        <v>0</v>
      </c>
      <c r="J42" s="5">
        <v>8</v>
      </c>
      <c r="K42" s="9">
        <f>SUM(I42*J42/100)</f>
        <v>0</v>
      </c>
      <c r="L42" s="15">
        <f>SUM(I42+K42)</f>
        <v>0</v>
      </c>
      <c r="M42" s="15"/>
    </row>
    <row r="43" spans="2:13" s="1" customFormat="1" ht="3.15" customHeight="1" x14ac:dyDescent="0.25"/>
    <row r="44" spans="2:13" s="1" customFormat="1" ht="18.149999999999999" customHeight="1" x14ac:dyDescent="0.25">
      <c r="B44" s="23" t="s">
        <v>270</v>
      </c>
      <c r="C44" s="23"/>
      <c r="D44" s="23"/>
      <c r="E44" s="23"/>
      <c r="F44" s="23"/>
      <c r="G44" s="23"/>
      <c r="H44" s="23"/>
      <c r="I44" s="23"/>
      <c r="J44" s="23"/>
      <c r="K44" s="23"/>
    </row>
    <row r="45" spans="2:13" s="1" customFormat="1" ht="5.25" customHeight="1" x14ac:dyDescent="0.25"/>
    <row r="46" spans="2:13" s="1" customFormat="1" ht="45.25" customHeight="1" x14ac:dyDescent="0.25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1" t="s">
        <v>10</v>
      </c>
      <c r="M46" s="31"/>
    </row>
    <row r="47" spans="2:13" s="1" customFormat="1" ht="19.75" customHeight="1" x14ac:dyDescent="0.25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730</v>
      </c>
      <c r="H47" s="40"/>
      <c r="I47" s="9">
        <f>SUM(G47*H47)</f>
        <v>0</v>
      </c>
      <c r="J47" s="5">
        <v>8</v>
      </c>
      <c r="K47" s="9">
        <f>SUM(I47*J47/100)</f>
        <v>0</v>
      </c>
      <c r="L47" s="15">
        <f>SUM(I47+K47)</f>
        <v>0</v>
      </c>
      <c r="M47" s="15"/>
    </row>
    <row r="48" spans="2:13" s="1" customFormat="1" ht="9" customHeight="1" x14ac:dyDescent="0.25"/>
    <row r="49" spans="2:13" s="1" customFormat="1" ht="45.25" customHeight="1" x14ac:dyDescent="0.25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1" t="s">
        <v>10</v>
      </c>
      <c r="M49" s="31"/>
    </row>
    <row r="50" spans="2:13" s="1" customFormat="1" ht="28.75" customHeight="1" x14ac:dyDescent="0.25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</v>
      </c>
      <c r="H50" s="40"/>
      <c r="I50" s="9">
        <f t="shared" ref="I50:I113" si="0">SUM(G50*H50)</f>
        <v>0</v>
      </c>
      <c r="J50" s="5">
        <v>8</v>
      </c>
      <c r="K50" s="9">
        <f t="shared" ref="K50:K113" si="1">SUM(I50*J50/100)</f>
        <v>0</v>
      </c>
      <c r="L50" s="15">
        <f t="shared" ref="L50:L113" si="2">SUM(I50+K50)</f>
        <v>0</v>
      </c>
      <c r="M50" s="15"/>
    </row>
    <row r="51" spans="2:13" s="1" customFormat="1" ht="19.75" customHeight="1" x14ac:dyDescent="0.25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20</v>
      </c>
      <c r="H51" s="40"/>
      <c r="I51" s="9">
        <f t="shared" si="0"/>
        <v>0</v>
      </c>
      <c r="J51" s="5">
        <v>8</v>
      </c>
      <c r="K51" s="9">
        <f t="shared" si="1"/>
        <v>0</v>
      </c>
      <c r="L51" s="15">
        <f t="shared" si="2"/>
        <v>0</v>
      </c>
      <c r="M51" s="15"/>
    </row>
    <row r="52" spans="2:13" s="1" customFormat="1" ht="19.75" customHeight="1" x14ac:dyDescent="0.25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0.1</v>
      </c>
      <c r="H52" s="40"/>
      <c r="I52" s="9">
        <f t="shared" si="0"/>
        <v>0</v>
      </c>
      <c r="J52" s="5">
        <v>8</v>
      </c>
      <c r="K52" s="9">
        <f t="shared" si="1"/>
        <v>0</v>
      </c>
      <c r="L52" s="15">
        <f t="shared" si="2"/>
        <v>0</v>
      </c>
      <c r="M52" s="15"/>
    </row>
    <row r="53" spans="2:13" s="1" customFormat="1" ht="28.75" customHeight="1" x14ac:dyDescent="0.25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17.940000000000001</v>
      </c>
      <c r="H53" s="40"/>
      <c r="I53" s="9">
        <f t="shared" si="0"/>
        <v>0</v>
      </c>
      <c r="J53" s="5">
        <v>8</v>
      </c>
      <c r="K53" s="9">
        <f t="shared" si="1"/>
        <v>0</v>
      </c>
      <c r="L53" s="15">
        <f t="shared" si="2"/>
        <v>0</v>
      </c>
      <c r="M53" s="15"/>
    </row>
    <row r="54" spans="2:13" s="1" customFormat="1" ht="19.75" customHeight="1" x14ac:dyDescent="0.25">
      <c r="B54" s="5">
        <v>9</v>
      </c>
      <c r="C54" s="6" t="s">
        <v>30</v>
      </c>
      <c r="D54" s="6" t="s">
        <v>31</v>
      </c>
      <c r="E54" s="7" t="s">
        <v>32</v>
      </c>
      <c r="F54" s="6" t="s">
        <v>14</v>
      </c>
      <c r="G54" s="8">
        <v>10</v>
      </c>
      <c r="H54" s="40"/>
      <c r="I54" s="9">
        <f t="shared" si="0"/>
        <v>0</v>
      </c>
      <c r="J54" s="5">
        <v>8</v>
      </c>
      <c r="K54" s="9">
        <f t="shared" si="1"/>
        <v>0</v>
      </c>
      <c r="L54" s="15">
        <f t="shared" si="2"/>
        <v>0</v>
      </c>
      <c r="M54" s="15"/>
    </row>
    <row r="55" spans="2:13" s="1" customFormat="1" ht="19.75" customHeight="1" x14ac:dyDescent="0.25">
      <c r="B55" s="5">
        <v>10</v>
      </c>
      <c r="C55" s="6" t="s">
        <v>33</v>
      </c>
      <c r="D55" s="6" t="s">
        <v>34</v>
      </c>
      <c r="E55" s="7" t="s">
        <v>35</v>
      </c>
      <c r="F55" s="6" t="s">
        <v>25</v>
      </c>
      <c r="G55" s="8">
        <v>1.7</v>
      </c>
      <c r="H55" s="40"/>
      <c r="I55" s="9">
        <f t="shared" si="0"/>
        <v>0</v>
      </c>
      <c r="J55" s="5">
        <v>8</v>
      </c>
      <c r="K55" s="9">
        <f t="shared" si="1"/>
        <v>0</v>
      </c>
      <c r="L55" s="15">
        <f t="shared" si="2"/>
        <v>0</v>
      </c>
      <c r="M55" s="15"/>
    </row>
    <row r="56" spans="2:13" s="1" customFormat="1" ht="19.75" customHeight="1" x14ac:dyDescent="0.25">
      <c r="B56" s="5">
        <v>11</v>
      </c>
      <c r="C56" s="6" t="s">
        <v>36</v>
      </c>
      <c r="D56" s="6" t="s">
        <v>37</v>
      </c>
      <c r="E56" s="7" t="s">
        <v>38</v>
      </c>
      <c r="F56" s="6" t="s">
        <v>25</v>
      </c>
      <c r="G56" s="8">
        <v>36.049999999999997</v>
      </c>
      <c r="H56" s="40"/>
      <c r="I56" s="9">
        <f t="shared" si="0"/>
        <v>0</v>
      </c>
      <c r="J56" s="5">
        <v>8</v>
      </c>
      <c r="K56" s="9">
        <f t="shared" si="1"/>
        <v>0</v>
      </c>
      <c r="L56" s="15">
        <f t="shared" si="2"/>
        <v>0</v>
      </c>
      <c r="M56" s="15"/>
    </row>
    <row r="57" spans="2:13" s="1" customFormat="1" ht="19.75" customHeight="1" x14ac:dyDescent="0.25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37.75</v>
      </c>
      <c r="H57" s="40"/>
      <c r="I57" s="9">
        <f t="shared" si="0"/>
        <v>0</v>
      </c>
      <c r="J57" s="5">
        <v>8</v>
      </c>
      <c r="K57" s="9">
        <f t="shared" si="1"/>
        <v>0</v>
      </c>
      <c r="L57" s="15">
        <f t="shared" si="2"/>
        <v>0</v>
      </c>
      <c r="M57" s="15"/>
    </row>
    <row r="58" spans="2:13" s="1" customFormat="1" ht="28.75" customHeight="1" x14ac:dyDescent="0.25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4</v>
      </c>
      <c r="H58" s="41"/>
      <c r="I58" s="9">
        <f t="shared" si="0"/>
        <v>0</v>
      </c>
      <c r="J58" s="5">
        <v>8</v>
      </c>
      <c r="K58" s="9">
        <f t="shared" si="1"/>
        <v>0</v>
      </c>
      <c r="L58" s="15">
        <f t="shared" si="2"/>
        <v>0</v>
      </c>
      <c r="M58" s="15"/>
    </row>
    <row r="59" spans="2:13" s="1" customFormat="1" ht="28.75" customHeight="1" x14ac:dyDescent="0.25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10</v>
      </c>
      <c r="H59" s="40"/>
      <c r="I59" s="9">
        <f t="shared" si="0"/>
        <v>0</v>
      </c>
      <c r="J59" s="5">
        <v>8</v>
      </c>
      <c r="K59" s="9">
        <f t="shared" si="1"/>
        <v>0</v>
      </c>
      <c r="L59" s="15">
        <f t="shared" si="2"/>
        <v>0</v>
      </c>
      <c r="M59" s="15"/>
    </row>
    <row r="60" spans="2:13" s="1" customFormat="1" ht="28.75" customHeight="1" x14ac:dyDescent="0.25">
      <c r="B60" s="5">
        <v>15</v>
      </c>
      <c r="C60" s="6" t="s">
        <v>49</v>
      </c>
      <c r="D60" s="6" t="s">
        <v>50</v>
      </c>
      <c r="E60" s="7" t="s">
        <v>51</v>
      </c>
      <c r="F60" s="6" t="s">
        <v>45</v>
      </c>
      <c r="G60" s="8">
        <v>1</v>
      </c>
      <c r="H60" s="40"/>
      <c r="I60" s="9">
        <f t="shared" si="0"/>
        <v>0</v>
      </c>
      <c r="J60" s="5">
        <v>8</v>
      </c>
      <c r="K60" s="9">
        <f t="shared" si="1"/>
        <v>0</v>
      </c>
      <c r="L60" s="15">
        <f t="shared" si="2"/>
        <v>0</v>
      </c>
      <c r="M60" s="15"/>
    </row>
    <row r="61" spans="2:13" s="1" customFormat="1" ht="19.75" customHeight="1" x14ac:dyDescent="0.25">
      <c r="B61" s="5">
        <v>16</v>
      </c>
      <c r="C61" s="6" t="s">
        <v>52</v>
      </c>
      <c r="D61" s="6" t="s">
        <v>53</v>
      </c>
      <c r="E61" s="7" t="s">
        <v>54</v>
      </c>
      <c r="F61" s="6" t="s">
        <v>45</v>
      </c>
      <c r="G61" s="8">
        <v>3.54</v>
      </c>
      <c r="H61" s="40"/>
      <c r="I61" s="9">
        <f t="shared" si="0"/>
        <v>0</v>
      </c>
      <c r="J61" s="5">
        <v>8</v>
      </c>
      <c r="K61" s="9">
        <f t="shared" si="1"/>
        <v>0</v>
      </c>
      <c r="L61" s="15">
        <f t="shared" si="2"/>
        <v>0</v>
      </c>
      <c r="M61" s="15"/>
    </row>
    <row r="62" spans="2:13" s="1" customFormat="1" ht="19.75" customHeight="1" x14ac:dyDescent="0.25">
      <c r="B62" s="5">
        <v>17</v>
      </c>
      <c r="C62" s="6" t="s">
        <v>55</v>
      </c>
      <c r="D62" s="6" t="s">
        <v>56</v>
      </c>
      <c r="E62" s="7" t="s">
        <v>57</v>
      </c>
      <c r="F62" s="6" t="s">
        <v>45</v>
      </c>
      <c r="G62" s="8">
        <v>4.92</v>
      </c>
      <c r="H62" s="40"/>
      <c r="I62" s="9">
        <f t="shared" si="0"/>
        <v>0</v>
      </c>
      <c r="J62" s="5">
        <v>8</v>
      </c>
      <c r="K62" s="9">
        <f t="shared" si="1"/>
        <v>0</v>
      </c>
      <c r="L62" s="15">
        <f t="shared" si="2"/>
        <v>0</v>
      </c>
      <c r="M62" s="15"/>
    </row>
    <row r="63" spans="2:13" s="1" customFormat="1" ht="28.75" customHeight="1" x14ac:dyDescent="0.25">
      <c r="B63" s="5">
        <v>18</v>
      </c>
      <c r="C63" s="6" t="s">
        <v>58</v>
      </c>
      <c r="D63" s="6" t="s">
        <v>59</v>
      </c>
      <c r="E63" s="7" t="s">
        <v>60</v>
      </c>
      <c r="F63" s="6" t="s">
        <v>45</v>
      </c>
      <c r="G63" s="8">
        <v>2.7</v>
      </c>
      <c r="H63" s="40"/>
      <c r="I63" s="9">
        <f t="shared" si="0"/>
        <v>0</v>
      </c>
      <c r="J63" s="5">
        <v>8</v>
      </c>
      <c r="K63" s="9">
        <f t="shared" si="1"/>
        <v>0</v>
      </c>
      <c r="L63" s="15">
        <f t="shared" si="2"/>
        <v>0</v>
      </c>
      <c r="M63" s="15"/>
    </row>
    <row r="64" spans="2:13" s="1" customFormat="1" ht="28.75" customHeight="1" x14ac:dyDescent="0.25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7</v>
      </c>
      <c r="H64" s="40"/>
      <c r="I64" s="9">
        <f t="shared" si="0"/>
        <v>0</v>
      </c>
      <c r="J64" s="5">
        <v>8</v>
      </c>
      <c r="K64" s="9">
        <f t="shared" si="1"/>
        <v>0</v>
      </c>
      <c r="L64" s="15">
        <f t="shared" si="2"/>
        <v>0</v>
      </c>
      <c r="M64" s="15"/>
    </row>
    <row r="65" spans="2:13" s="1" customFormat="1" ht="19.75" customHeight="1" x14ac:dyDescent="0.25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8">
        <v>4.9000000000000004</v>
      </c>
      <c r="H65" s="40"/>
      <c r="I65" s="9">
        <f t="shared" si="0"/>
        <v>0</v>
      </c>
      <c r="J65" s="5">
        <v>23</v>
      </c>
      <c r="K65" s="9">
        <f t="shared" si="1"/>
        <v>0</v>
      </c>
      <c r="L65" s="15">
        <f t="shared" si="2"/>
        <v>0</v>
      </c>
      <c r="M65" s="15"/>
    </row>
    <row r="66" spans="2:13" s="1" customFormat="1" ht="19.75" customHeight="1" x14ac:dyDescent="0.25">
      <c r="B66" s="5">
        <v>21</v>
      </c>
      <c r="C66" s="6" t="s">
        <v>68</v>
      </c>
      <c r="D66" s="6" t="s">
        <v>69</v>
      </c>
      <c r="E66" s="7" t="s">
        <v>70</v>
      </c>
      <c r="F66" s="6" t="s">
        <v>67</v>
      </c>
      <c r="G66" s="8">
        <v>4.7</v>
      </c>
      <c r="H66" s="40"/>
      <c r="I66" s="9">
        <f t="shared" si="0"/>
        <v>0</v>
      </c>
      <c r="J66" s="5">
        <v>23</v>
      </c>
      <c r="K66" s="9">
        <f t="shared" si="1"/>
        <v>0</v>
      </c>
      <c r="L66" s="15">
        <f t="shared" si="2"/>
        <v>0</v>
      </c>
      <c r="M66" s="15"/>
    </row>
    <row r="67" spans="2:13" s="1" customFormat="1" ht="19.75" customHeight="1" x14ac:dyDescent="0.25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20</v>
      </c>
      <c r="H67" s="40"/>
      <c r="I67" s="9">
        <f t="shared" si="0"/>
        <v>0</v>
      </c>
      <c r="J67" s="5">
        <v>23</v>
      </c>
      <c r="K67" s="9">
        <f t="shared" si="1"/>
        <v>0</v>
      </c>
      <c r="L67" s="15">
        <f t="shared" si="2"/>
        <v>0</v>
      </c>
      <c r="M67" s="15"/>
    </row>
    <row r="68" spans="2:13" s="1" customFormat="1" ht="19.75" customHeight="1" x14ac:dyDescent="0.25">
      <c r="B68" s="5">
        <v>23</v>
      </c>
      <c r="C68" s="6" t="s">
        <v>75</v>
      </c>
      <c r="D68" s="6" t="s">
        <v>76</v>
      </c>
      <c r="E68" s="7" t="s">
        <v>77</v>
      </c>
      <c r="F68" s="6" t="s">
        <v>14</v>
      </c>
      <c r="G68" s="8">
        <v>40</v>
      </c>
      <c r="H68" s="40"/>
      <c r="I68" s="9">
        <f t="shared" si="0"/>
        <v>0</v>
      </c>
      <c r="J68" s="5">
        <v>8</v>
      </c>
      <c r="K68" s="9">
        <f t="shared" si="1"/>
        <v>0</v>
      </c>
      <c r="L68" s="15">
        <f t="shared" si="2"/>
        <v>0</v>
      </c>
      <c r="M68" s="15"/>
    </row>
    <row r="69" spans="2:13" s="1" customFormat="1" ht="19.75" customHeight="1" x14ac:dyDescent="0.25">
      <c r="B69" s="5">
        <v>24</v>
      </c>
      <c r="C69" s="6" t="s">
        <v>78</v>
      </c>
      <c r="D69" s="6" t="s">
        <v>79</v>
      </c>
      <c r="E69" s="7" t="s">
        <v>80</v>
      </c>
      <c r="F69" s="6" t="s">
        <v>81</v>
      </c>
      <c r="G69" s="8">
        <v>23</v>
      </c>
      <c r="H69" s="40"/>
      <c r="I69" s="9">
        <f t="shared" si="0"/>
        <v>0</v>
      </c>
      <c r="J69" s="5">
        <v>8</v>
      </c>
      <c r="K69" s="9">
        <f t="shared" si="1"/>
        <v>0</v>
      </c>
      <c r="L69" s="15">
        <f t="shared" si="2"/>
        <v>0</v>
      </c>
      <c r="M69" s="15"/>
    </row>
    <row r="70" spans="2:13" s="1" customFormat="1" ht="19.75" customHeight="1" x14ac:dyDescent="0.25">
      <c r="B70" s="5">
        <v>25</v>
      </c>
      <c r="C70" s="6" t="s">
        <v>82</v>
      </c>
      <c r="D70" s="6" t="s">
        <v>83</v>
      </c>
      <c r="E70" s="7" t="s">
        <v>84</v>
      </c>
      <c r="F70" s="6" t="s">
        <v>81</v>
      </c>
      <c r="G70" s="8">
        <v>50</v>
      </c>
      <c r="H70" s="40"/>
      <c r="I70" s="9">
        <f t="shared" si="0"/>
        <v>0</v>
      </c>
      <c r="J70" s="5">
        <v>8</v>
      </c>
      <c r="K70" s="9">
        <f t="shared" si="1"/>
        <v>0</v>
      </c>
      <c r="L70" s="15">
        <f t="shared" si="2"/>
        <v>0</v>
      </c>
      <c r="M70" s="15"/>
    </row>
    <row r="71" spans="2:13" s="1" customFormat="1" ht="28.75" customHeight="1" x14ac:dyDescent="0.25">
      <c r="B71" s="5">
        <v>26</v>
      </c>
      <c r="C71" s="6" t="s">
        <v>85</v>
      </c>
      <c r="D71" s="6" t="s">
        <v>86</v>
      </c>
      <c r="E71" s="7" t="s">
        <v>87</v>
      </c>
      <c r="F71" s="6" t="s">
        <v>81</v>
      </c>
      <c r="G71" s="8">
        <v>3</v>
      </c>
      <c r="H71" s="40"/>
      <c r="I71" s="9">
        <f t="shared" si="0"/>
        <v>0</v>
      </c>
      <c r="J71" s="5">
        <v>8</v>
      </c>
      <c r="K71" s="9">
        <f t="shared" si="1"/>
        <v>0</v>
      </c>
      <c r="L71" s="15">
        <f t="shared" si="2"/>
        <v>0</v>
      </c>
      <c r="M71" s="15"/>
    </row>
    <row r="72" spans="2:13" s="1" customFormat="1" ht="28.75" customHeight="1" x14ac:dyDescent="0.25">
      <c r="B72" s="5">
        <v>27</v>
      </c>
      <c r="C72" s="6" t="s">
        <v>88</v>
      </c>
      <c r="D72" s="6" t="s">
        <v>89</v>
      </c>
      <c r="E72" s="7" t="s">
        <v>90</v>
      </c>
      <c r="F72" s="6" t="s">
        <v>81</v>
      </c>
      <c r="G72" s="8">
        <v>1</v>
      </c>
      <c r="H72" s="40"/>
      <c r="I72" s="9">
        <f t="shared" si="0"/>
        <v>0</v>
      </c>
      <c r="J72" s="5">
        <v>8</v>
      </c>
      <c r="K72" s="9">
        <f t="shared" si="1"/>
        <v>0</v>
      </c>
      <c r="L72" s="15">
        <f t="shared" si="2"/>
        <v>0</v>
      </c>
      <c r="M72" s="15"/>
    </row>
    <row r="73" spans="2:13" s="1" customFormat="1" ht="19.75" customHeight="1" x14ac:dyDescent="0.25">
      <c r="B73" s="5">
        <v>28</v>
      </c>
      <c r="C73" s="6" t="s">
        <v>91</v>
      </c>
      <c r="D73" s="6" t="s">
        <v>92</v>
      </c>
      <c r="E73" s="7" t="s">
        <v>93</v>
      </c>
      <c r="F73" s="6" t="s">
        <v>29</v>
      </c>
      <c r="G73" s="8">
        <v>0.14000000000000001</v>
      </c>
      <c r="H73" s="40"/>
      <c r="I73" s="9">
        <f t="shared" si="0"/>
        <v>0</v>
      </c>
      <c r="J73" s="12">
        <v>8</v>
      </c>
      <c r="K73" s="9">
        <f t="shared" si="1"/>
        <v>0</v>
      </c>
      <c r="L73" s="15">
        <f t="shared" si="2"/>
        <v>0</v>
      </c>
      <c r="M73" s="15"/>
    </row>
    <row r="74" spans="2:13" s="1" customFormat="1" ht="19.75" customHeight="1" x14ac:dyDescent="0.25">
      <c r="B74" s="5">
        <v>29</v>
      </c>
      <c r="C74" s="6" t="s">
        <v>94</v>
      </c>
      <c r="D74" s="6" t="s">
        <v>95</v>
      </c>
      <c r="E74" s="7" t="s">
        <v>96</v>
      </c>
      <c r="F74" s="6" t="s">
        <v>45</v>
      </c>
      <c r="G74" s="8">
        <v>27.2</v>
      </c>
      <c r="H74" s="40"/>
      <c r="I74" s="9">
        <f t="shared" si="0"/>
        <v>0</v>
      </c>
      <c r="J74" s="5">
        <v>8</v>
      </c>
      <c r="K74" s="9">
        <f t="shared" si="1"/>
        <v>0</v>
      </c>
      <c r="L74" s="15">
        <f t="shared" si="2"/>
        <v>0</v>
      </c>
      <c r="M74" s="15"/>
    </row>
    <row r="75" spans="2:13" s="1" customFormat="1" ht="28.75" customHeight="1" x14ac:dyDescent="0.25">
      <c r="B75" s="5">
        <v>30</v>
      </c>
      <c r="C75" s="6" t="s">
        <v>97</v>
      </c>
      <c r="D75" s="6" t="s">
        <v>98</v>
      </c>
      <c r="E75" s="7" t="s">
        <v>99</v>
      </c>
      <c r="F75" s="6" t="s">
        <v>100</v>
      </c>
      <c r="G75" s="8">
        <v>2100</v>
      </c>
      <c r="H75" s="40"/>
      <c r="I75" s="9">
        <f t="shared" si="0"/>
        <v>0</v>
      </c>
      <c r="J75" s="12">
        <v>8</v>
      </c>
      <c r="K75" s="9">
        <f t="shared" si="1"/>
        <v>0</v>
      </c>
      <c r="L75" s="15">
        <f t="shared" si="2"/>
        <v>0</v>
      </c>
      <c r="M75" s="15"/>
    </row>
    <row r="76" spans="2:13" s="1" customFormat="1" ht="28.75" customHeight="1" x14ac:dyDescent="0.25">
      <c r="B76" s="5">
        <v>31</v>
      </c>
      <c r="C76" s="6" t="s">
        <v>101</v>
      </c>
      <c r="D76" s="6" t="s">
        <v>102</v>
      </c>
      <c r="E76" s="7" t="s">
        <v>103</v>
      </c>
      <c r="F76" s="6" t="s">
        <v>25</v>
      </c>
      <c r="G76" s="8">
        <v>515</v>
      </c>
      <c r="H76" s="40"/>
      <c r="I76" s="9">
        <f t="shared" si="0"/>
        <v>0</v>
      </c>
      <c r="J76" s="5">
        <v>8</v>
      </c>
      <c r="K76" s="9">
        <f t="shared" si="1"/>
        <v>0</v>
      </c>
      <c r="L76" s="15">
        <f t="shared" si="2"/>
        <v>0</v>
      </c>
      <c r="M76" s="15"/>
    </row>
    <row r="77" spans="2:13" s="1" customFormat="1" ht="28.75" customHeight="1" x14ac:dyDescent="0.25">
      <c r="B77" s="5">
        <v>32</v>
      </c>
      <c r="C77" s="6" t="s">
        <v>104</v>
      </c>
      <c r="D77" s="6" t="s">
        <v>105</v>
      </c>
      <c r="E77" s="7" t="s">
        <v>106</v>
      </c>
      <c r="F77" s="6" t="s">
        <v>25</v>
      </c>
      <c r="G77" s="8">
        <v>260</v>
      </c>
      <c r="H77" s="40"/>
      <c r="I77" s="9">
        <f t="shared" si="0"/>
        <v>0</v>
      </c>
      <c r="J77" s="5">
        <v>8</v>
      </c>
      <c r="K77" s="9">
        <f t="shared" si="1"/>
        <v>0</v>
      </c>
      <c r="L77" s="15">
        <f t="shared" si="2"/>
        <v>0</v>
      </c>
      <c r="M77" s="15"/>
    </row>
    <row r="78" spans="2:13" s="1" customFormat="1" ht="28.75" customHeight="1" x14ac:dyDescent="0.25">
      <c r="B78" s="5">
        <v>33</v>
      </c>
      <c r="C78" s="6" t="s">
        <v>107</v>
      </c>
      <c r="D78" s="6" t="s">
        <v>108</v>
      </c>
      <c r="E78" s="7" t="s">
        <v>109</v>
      </c>
      <c r="F78" s="6" t="s">
        <v>25</v>
      </c>
      <c r="G78" s="8">
        <v>515</v>
      </c>
      <c r="H78" s="40"/>
      <c r="I78" s="9">
        <f t="shared" si="0"/>
        <v>0</v>
      </c>
      <c r="J78" s="5">
        <v>8</v>
      </c>
      <c r="K78" s="9">
        <f t="shared" si="1"/>
        <v>0</v>
      </c>
      <c r="L78" s="15">
        <f t="shared" si="2"/>
        <v>0</v>
      </c>
      <c r="M78" s="15"/>
    </row>
    <row r="79" spans="2:13" s="1" customFormat="1" ht="28.75" customHeight="1" x14ac:dyDescent="0.25">
      <c r="B79" s="5">
        <v>34</v>
      </c>
      <c r="C79" s="6" t="s">
        <v>110</v>
      </c>
      <c r="D79" s="6" t="s">
        <v>111</v>
      </c>
      <c r="E79" s="7" t="s">
        <v>112</v>
      </c>
      <c r="F79" s="6" t="s">
        <v>25</v>
      </c>
      <c r="G79" s="8">
        <v>250</v>
      </c>
      <c r="H79" s="40"/>
      <c r="I79" s="9">
        <f t="shared" si="0"/>
        <v>0</v>
      </c>
      <c r="J79" s="5">
        <v>8</v>
      </c>
      <c r="K79" s="9">
        <f t="shared" si="1"/>
        <v>0</v>
      </c>
      <c r="L79" s="15">
        <f t="shared" si="2"/>
        <v>0</v>
      </c>
      <c r="M79" s="15"/>
    </row>
    <row r="80" spans="2:13" s="1" customFormat="1" ht="28.75" customHeight="1" x14ac:dyDescent="0.25">
      <c r="B80" s="5">
        <v>35</v>
      </c>
      <c r="C80" s="6" t="s">
        <v>113</v>
      </c>
      <c r="D80" s="6" t="s">
        <v>114</v>
      </c>
      <c r="E80" s="7" t="s">
        <v>115</v>
      </c>
      <c r="F80" s="6" t="s">
        <v>18</v>
      </c>
      <c r="G80" s="8">
        <v>500</v>
      </c>
      <c r="H80" s="40"/>
      <c r="I80" s="9">
        <f t="shared" si="0"/>
        <v>0</v>
      </c>
      <c r="J80" s="5">
        <v>8</v>
      </c>
      <c r="K80" s="9">
        <f t="shared" si="1"/>
        <v>0</v>
      </c>
      <c r="L80" s="15">
        <f t="shared" si="2"/>
        <v>0</v>
      </c>
      <c r="M80" s="15"/>
    </row>
    <row r="81" spans="2:13" s="1" customFormat="1" ht="28.75" customHeight="1" x14ac:dyDescent="0.25">
      <c r="B81" s="5">
        <v>36</v>
      </c>
      <c r="C81" s="6" t="s">
        <v>116</v>
      </c>
      <c r="D81" s="6" t="s">
        <v>117</v>
      </c>
      <c r="E81" s="7" t="s">
        <v>118</v>
      </c>
      <c r="F81" s="6" t="s">
        <v>100</v>
      </c>
      <c r="G81" s="8">
        <v>16</v>
      </c>
      <c r="H81" s="40"/>
      <c r="I81" s="9">
        <f t="shared" si="0"/>
        <v>0</v>
      </c>
      <c r="J81" s="5">
        <v>8</v>
      </c>
      <c r="K81" s="9">
        <f t="shared" si="1"/>
        <v>0</v>
      </c>
      <c r="L81" s="15">
        <f t="shared" si="2"/>
        <v>0</v>
      </c>
      <c r="M81" s="15"/>
    </row>
    <row r="82" spans="2:13" s="1" customFormat="1" ht="28.75" customHeight="1" x14ac:dyDescent="0.25">
      <c r="B82" s="5">
        <v>37</v>
      </c>
      <c r="C82" s="6" t="s">
        <v>119</v>
      </c>
      <c r="D82" s="6" t="s">
        <v>120</v>
      </c>
      <c r="E82" s="7" t="s">
        <v>121</v>
      </c>
      <c r="F82" s="6" t="s">
        <v>100</v>
      </c>
      <c r="G82" s="8">
        <v>1464.5</v>
      </c>
      <c r="H82" s="40"/>
      <c r="I82" s="9">
        <f t="shared" si="0"/>
        <v>0</v>
      </c>
      <c r="J82" s="5">
        <v>8</v>
      </c>
      <c r="K82" s="9">
        <f t="shared" si="1"/>
        <v>0</v>
      </c>
      <c r="L82" s="15">
        <f t="shared" si="2"/>
        <v>0</v>
      </c>
      <c r="M82" s="15"/>
    </row>
    <row r="83" spans="2:13" s="1" customFormat="1" ht="19.75" customHeight="1" x14ac:dyDescent="0.25">
      <c r="B83" s="5">
        <v>38</v>
      </c>
      <c r="C83" s="6" t="s">
        <v>122</v>
      </c>
      <c r="D83" s="6" t="s">
        <v>123</v>
      </c>
      <c r="E83" s="7" t="s">
        <v>124</v>
      </c>
      <c r="F83" s="6" t="s">
        <v>100</v>
      </c>
      <c r="G83" s="8">
        <v>1460.6</v>
      </c>
      <c r="H83" s="40"/>
      <c r="I83" s="9">
        <f t="shared" si="0"/>
        <v>0</v>
      </c>
      <c r="J83" s="5">
        <v>8</v>
      </c>
      <c r="K83" s="9">
        <f t="shared" si="1"/>
        <v>0</v>
      </c>
      <c r="L83" s="15">
        <f t="shared" si="2"/>
        <v>0</v>
      </c>
      <c r="M83" s="15"/>
    </row>
    <row r="84" spans="2:13" s="1" customFormat="1" ht="19.75" customHeight="1" x14ac:dyDescent="0.25">
      <c r="B84" s="5">
        <v>39</v>
      </c>
      <c r="C84" s="6" t="s">
        <v>125</v>
      </c>
      <c r="D84" s="6" t="s">
        <v>126</v>
      </c>
      <c r="E84" s="7" t="s">
        <v>127</v>
      </c>
      <c r="F84" s="6" t="s">
        <v>25</v>
      </c>
      <c r="G84" s="8">
        <v>775</v>
      </c>
      <c r="H84" s="40"/>
      <c r="I84" s="9">
        <f t="shared" si="0"/>
        <v>0</v>
      </c>
      <c r="J84" s="5">
        <v>8</v>
      </c>
      <c r="K84" s="9">
        <f t="shared" si="1"/>
        <v>0</v>
      </c>
      <c r="L84" s="15">
        <f t="shared" si="2"/>
        <v>0</v>
      </c>
      <c r="M84" s="15"/>
    </row>
    <row r="85" spans="2:13" s="1" customFormat="1" ht="19.75" customHeight="1" x14ac:dyDescent="0.25">
      <c r="B85" s="5">
        <v>40</v>
      </c>
      <c r="C85" s="6" t="s">
        <v>128</v>
      </c>
      <c r="D85" s="6" t="s">
        <v>129</v>
      </c>
      <c r="E85" s="7" t="s">
        <v>130</v>
      </c>
      <c r="F85" s="6" t="s">
        <v>25</v>
      </c>
      <c r="G85" s="8">
        <v>765</v>
      </c>
      <c r="H85" s="40"/>
      <c r="I85" s="9">
        <f t="shared" si="0"/>
        <v>0</v>
      </c>
      <c r="J85" s="5">
        <v>8</v>
      </c>
      <c r="K85" s="9">
        <f t="shared" si="1"/>
        <v>0</v>
      </c>
      <c r="L85" s="15">
        <f t="shared" si="2"/>
        <v>0</v>
      </c>
      <c r="M85" s="15"/>
    </row>
    <row r="86" spans="2:13" s="1" customFormat="1" ht="28.75" customHeight="1" x14ac:dyDescent="0.25">
      <c r="B86" s="5">
        <v>41</v>
      </c>
      <c r="C86" s="6" t="s">
        <v>131</v>
      </c>
      <c r="D86" s="6" t="s">
        <v>132</v>
      </c>
      <c r="E86" s="7" t="s">
        <v>133</v>
      </c>
      <c r="F86" s="6" t="s">
        <v>100</v>
      </c>
      <c r="G86" s="8">
        <v>200</v>
      </c>
      <c r="H86" s="40"/>
      <c r="I86" s="9">
        <f t="shared" si="0"/>
        <v>0</v>
      </c>
      <c r="J86" s="5">
        <v>8</v>
      </c>
      <c r="K86" s="9">
        <f t="shared" si="1"/>
        <v>0</v>
      </c>
      <c r="L86" s="15">
        <f t="shared" si="2"/>
        <v>0</v>
      </c>
      <c r="M86" s="15"/>
    </row>
    <row r="87" spans="2:13" s="1" customFormat="1" ht="19.75" customHeight="1" x14ac:dyDescent="0.25">
      <c r="B87" s="5">
        <v>42</v>
      </c>
      <c r="C87" s="6" t="s">
        <v>134</v>
      </c>
      <c r="D87" s="6" t="s">
        <v>135</v>
      </c>
      <c r="E87" s="7" t="s">
        <v>136</v>
      </c>
      <c r="F87" s="6" t="s">
        <v>18</v>
      </c>
      <c r="G87" s="8">
        <v>500</v>
      </c>
      <c r="H87" s="40"/>
      <c r="I87" s="9">
        <f t="shared" si="0"/>
        <v>0</v>
      </c>
      <c r="J87" s="5">
        <v>8</v>
      </c>
      <c r="K87" s="9">
        <f t="shared" si="1"/>
        <v>0</v>
      </c>
      <c r="L87" s="15">
        <f t="shared" si="2"/>
        <v>0</v>
      </c>
      <c r="M87" s="15"/>
    </row>
    <row r="88" spans="2:13" s="1" customFormat="1" ht="19.75" customHeight="1" x14ac:dyDescent="0.25">
      <c r="B88" s="5">
        <v>43</v>
      </c>
      <c r="C88" s="6" t="s">
        <v>137</v>
      </c>
      <c r="D88" s="6" t="s">
        <v>138</v>
      </c>
      <c r="E88" s="7" t="s">
        <v>139</v>
      </c>
      <c r="F88" s="6" t="s">
        <v>45</v>
      </c>
      <c r="G88" s="8">
        <v>1.3</v>
      </c>
      <c r="H88" s="40"/>
      <c r="I88" s="9">
        <f t="shared" si="0"/>
        <v>0</v>
      </c>
      <c r="J88" s="5">
        <v>8</v>
      </c>
      <c r="K88" s="9">
        <f t="shared" si="1"/>
        <v>0</v>
      </c>
      <c r="L88" s="15">
        <f t="shared" si="2"/>
        <v>0</v>
      </c>
      <c r="M88" s="15"/>
    </row>
    <row r="89" spans="2:13" s="1" customFormat="1" ht="19.75" customHeight="1" x14ac:dyDescent="0.25">
      <c r="B89" s="5">
        <v>44</v>
      </c>
      <c r="C89" s="6" t="s">
        <v>140</v>
      </c>
      <c r="D89" s="6" t="s">
        <v>141</v>
      </c>
      <c r="E89" s="7" t="s">
        <v>142</v>
      </c>
      <c r="F89" s="6" t="s">
        <v>100</v>
      </c>
      <c r="G89" s="8">
        <v>420</v>
      </c>
      <c r="H89" s="40"/>
      <c r="I89" s="9">
        <f t="shared" si="0"/>
        <v>0</v>
      </c>
      <c r="J89" s="5">
        <v>8</v>
      </c>
      <c r="K89" s="9">
        <f t="shared" si="1"/>
        <v>0</v>
      </c>
      <c r="L89" s="15">
        <f t="shared" si="2"/>
        <v>0</v>
      </c>
      <c r="M89" s="15"/>
    </row>
    <row r="90" spans="2:13" s="1" customFormat="1" ht="19.75" customHeight="1" x14ac:dyDescent="0.25">
      <c r="B90" s="5">
        <v>45</v>
      </c>
      <c r="C90" s="6" t="s">
        <v>143</v>
      </c>
      <c r="D90" s="6" t="s">
        <v>144</v>
      </c>
      <c r="E90" s="7" t="s">
        <v>145</v>
      </c>
      <c r="F90" s="6" t="s">
        <v>18</v>
      </c>
      <c r="G90" s="8">
        <v>500</v>
      </c>
      <c r="H90" s="40"/>
      <c r="I90" s="9">
        <f t="shared" si="0"/>
        <v>0</v>
      </c>
      <c r="J90" s="5">
        <v>8</v>
      </c>
      <c r="K90" s="9">
        <f t="shared" si="1"/>
        <v>0</v>
      </c>
      <c r="L90" s="15">
        <f t="shared" si="2"/>
        <v>0</v>
      </c>
      <c r="M90" s="15"/>
    </row>
    <row r="91" spans="2:13" s="1" customFormat="1" ht="28.75" customHeight="1" x14ac:dyDescent="0.25">
      <c r="B91" s="5">
        <v>46</v>
      </c>
      <c r="C91" s="6" t="s">
        <v>146</v>
      </c>
      <c r="D91" s="6" t="s">
        <v>147</v>
      </c>
      <c r="E91" s="7" t="s">
        <v>148</v>
      </c>
      <c r="F91" s="6" t="s">
        <v>100</v>
      </c>
      <c r="G91" s="8">
        <v>1109.9000000000001</v>
      </c>
      <c r="H91" s="40"/>
      <c r="I91" s="9">
        <f t="shared" si="0"/>
        <v>0</v>
      </c>
      <c r="J91" s="5">
        <v>8</v>
      </c>
      <c r="K91" s="9">
        <f t="shared" si="1"/>
        <v>0</v>
      </c>
      <c r="L91" s="15">
        <f t="shared" si="2"/>
        <v>0</v>
      </c>
      <c r="M91" s="15"/>
    </row>
    <row r="92" spans="2:13" s="1" customFormat="1" ht="19.75" customHeight="1" x14ac:dyDescent="0.25">
      <c r="B92" s="5">
        <v>47</v>
      </c>
      <c r="C92" s="6" t="s">
        <v>149</v>
      </c>
      <c r="D92" s="6" t="s">
        <v>150</v>
      </c>
      <c r="E92" s="7" t="s">
        <v>151</v>
      </c>
      <c r="F92" s="6" t="s">
        <v>100</v>
      </c>
      <c r="G92" s="8">
        <v>254.4</v>
      </c>
      <c r="H92" s="40"/>
      <c r="I92" s="9">
        <f t="shared" si="0"/>
        <v>0</v>
      </c>
      <c r="J92" s="5">
        <v>8</v>
      </c>
      <c r="K92" s="9">
        <f t="shared" si="1"/>
        <v>0</v>
      </c>
      <c r="L92" s="15">
        <f t="shared" si="2"/>
        <v>0</v>
      </c>
      <c r="M92" s="15"/>
    </row>
    <row r="93" spans="2:13" s="1" customFormat="1" ht="19.75" customHeight="1" x14ac:dyDescent="0.25">
      <c r="B93" s="5">
        <v>48</v>
      </c>
      <c r="C93" s="6" t="s">
        <v>152</v>
      </c>
      <c r="D93" s="6" t="s">
        <v>153</v>
      </c>
      <c r="E93" s="7" t="s">
        <v>154</v>
      </c>
      <c r="F93" s="6" t="s">
        <v>100</v>
      </c>
      <c r="G93" s="8">
        <v>100</v>
      </c>
      <c r="H93" s="40"/>
      <c r="I93" s="9">
        <f t="shared" si="0"/>
        <v>0</v>
      </c>
      <c r="J93" s="5">
        <v>8</v>
      </c>
      <c r="K93" s="9">
        <f t="shared" si="1"/>
        <v>0</v>
      </c>
      <c r="L93" s="15">
        <f t="shared" si="2"/>
        <v>0</v>
      </c>
      <c r="M93" s="15"/>
    </row>
    <row r="94" spans="2:13" s="1" customFormat="1" ht="28.75" customHeight="1" x14ac:dyDescent="0.25">
      <c r="B94" s="5">
        <v>49</v>
      </c>
      <c r="C94" s="6" t="s">
        <v>155</v>
      </c>
      <c r="D94" s="6" t="s">
        <v>156</v>
      </c>
      <c r="E94" s="7" t="s">
        <v>157</v>
      </c>
      <c r="F94" s="6" t="s">
        <v>100</v>
      </c>
      <c r="G94" s="8">
        <v>1936.6</v>
      </c>
      <c r="H94" s="40"/>
      <c r="I94" s="9">
        <f t="shared" si="0"/>
        <v>0</v>
      </c>
      <c r="J94" s="5">
        <v>8</v>
      </c>
      <c r="K94" s="9">
        <f t="shared" si="1"/>
        <v>0</v>
      </c>
      <c r="L94" s="15">
        <f t="shared" si="2"/>
        <v>0</v>
      </c>
      <c r="M94" s="15"/>
    </row>
    <row r="95" spans="2:13" s="1" customFormat="1" ht="19.75" customHeight="1" x14ac:dyDescent="0.25">
      <c r="B95" s="5">
        <v>50</v>
      </c>
      <c r="C95" s="6" t="s">
        <v>158</v>
      </c>
      <c r="D95" s="6" t="s">
        <v>159</v>
      </c>
      <c r="E95" s="7" t="s">
        <v>160</v>
      </c>
      <c r="F95" s="6" t="s">
        <v>100</v>
      </c>
      <c r="G95" s="8">
        <v>5480</v>
      </c>
      <c r="H95" s="40"/>
      <c r="I95" s="9">
        <f t="shared" si="0"/>
        <v>0</v>
      </c>
      <c r="J95" s="5">
        <v>8</v>
      </c>
      <c r="K95" s="9">
        <f t="shared" si="1"/>
        <v>0</v>
      </c>
      <c r="L95" s="15">
        <f t="shared" si="2"/>
        <v>0</v>
      </c>
      <c r="M95" s="15"/>
    </row>
    <row r="96" spans="2:13" s="1" customFormat="1" ht="19.75" customHeight="1" x14ac:dyDescent="0.25">
      <c r="B96" s="5">
        <v>51</v>
      </c>
      <c r="C96" s="6" t="s">
        <v>161</v>
      </c>
      <c r="D96" s="6" t="s">
        <v>162</v>
      </c>
      <c r="E96" s="7" t="s">
        <v>163</v>
      </c>
      <c r="F96" s="6" t="s">
        <v>100</v>
      </c>
      <c r="G96" s="8">
        <v>2500</v>
      </c>
      <c r="H96" s="40"/>
      <c r="I96" s="9">
        <f t="shared" si="0"/>
        <v>0</v>
      </c>
      <c r="J96" s="5">
        <v>8</v>
      </c>
      <c r="K96" s="9">
        <f t="shared" si="1"/>
        <v>0</v>
      </c>
      <c r="L96" s="15">
        <f t="shared" si="2"/>
        <v>0</v>
      </c>
      <c r="M96" s="15"/>
    </row>
    <row r="97" spans="2:13" s="1" customFormat="1" ht="19.75" customHeight="1" x14ac:dyDescent="0.25">
      <c r="B97" s="5">
        <v>52</v>
      </c>
      <c r="C97" s="6" t="s">
        <v>164</v>
      </c>
      <c r="D97" s="6" t="s">
        <v>165</v>
      </c>
      <c r="E97" s="7" t="s">
        <v>166</v>
      </c>
      <c r="F97" s="6" t="s">
        <v>100</v>
      </c>
      <c r="G97" s="8">
        <v>1000</v>
      </c>
      <c r="H97" s="40"/>
      <c r="I97" s="9">
        <f t="shared" si="0"/>
        <v>0</v>
      </c>
      <c r="J97" s="5">
        <v>8</v>
      </c>
      <c r="K97" s="9">
        <f t="shared" si="1"/>
        <v>0</v>
      </c>
      <c r="L97" s="15">
        <f t="shared" si="2"/>
        <v>0</v>
      </c>
      <c r="M97" s="15"/>
    </row>
    <row r="98" spans="2:13" s="1" customFormat="1" ht="28.75" customHeight="1" x14ac:dyDescent="0.25">
      <c r="B98" s="5">
        <v>53</v>
      </c>
      <c r="C98" s="6" t="s">
        <v>167</v>
      </c>
      <c r="D98" s="6" t="s">
        <v>168</v>
      </c>
      <c r="E98" s="7" t="s">
        <v>169</v>
      </c>
      <c r="F98" s="6" t="s">
        <v>100</v>
      </c>
      <c r="G98" s="8">
        <v>600</v>
      </c>
      <c r="H98" s="40"/>
      <c r="I98" s="9">
        <f t="shared" si="0"/>
        <v>0</v>
      </c>
      <c r="J98" s="5">
        <v>8</v>
      </c>
      <c r="K98" s="9">
        <f t="shared" si="1"/>
        <v>0</v>
      </c>
      <c r="L98" s="15">
        <f t="shared" si="2"/>
        <v>0</v>
      </c>
      <c r="M98" s="15"/>
    </row>
    <row r="99" spans="2:13" s="1" customFormat="1" ht="19.75" customHeight="1" x14ac:dyDescent="0.25">
      <c r="B99" s="5">
        <v>54</v>
      </c>
      <c r="C99" s="6" t="s">
        <v>170</v>
      </c>
      <c r="D99" s="6" t="s">
        <v>171</v>
      </c>
      <c r="E99" s="7" t="s">
        <v>172</v>
      </c>
      <c r="F99" s="6" t="s">
        <v>100</v>
      </c>
      <c r="G99" s="8">
        <v>380</v>
      </c>
      <c r="H99" s="40"/>
      <c r="I99" s="9">
        <f t="shared" si="0"/>
        <v>0</v>
      </c>
      <c r="J99" s="5">
        <v>8</v>
      </c>
      <c r="K99" s="9">
        <f t="shared" si="1"/>
        <v>0</v>
      </c>
      <c r="L99" s="15">
        <f t="shared" si="2"/>
        <v>0</v>
      </c>
      <c r="M99" s="15"/>
    </row>
    <row r="100" spans="2:13" s="1" customFormat="1" ht="19.75" customHeight="1" x14ac:dyDescent="0.25">
      <c r="B100" s="5">
        <v>55</v>
      </c>
      <c r="C100" s="6" t="s">
        <v>173</v>
      </c>
      <c r="D100" s="6" t="s">
        <v>174</v>
      </c>
      <c r="E100" s="7" t="s">
        <v>175</v>
      </c>
      <c r="F100" s="6" t="s">
        <v>100</v>
      </c>
      <c r="G100" s="8">
        <v>711.9</v>
      </c>
      <c r="H100" s="40"/>
      <c r="I100" s="9">
        <f t="shared" si="0"/>
        <v>0</v>
      </c>
      <c r="J100" s="5">
        <v>8</v>
      </c>
      <c r="K100" s="9">
        <f t="shared" si="1"/>
        <v>0</v>
      </c>
      <c r="L100" s="15">
        <f t="shared" si="2"/>
        <v>0</v>
      </c>
      <c r="M100" s="15"/>
    </row>
    <row r="101" spans="2:13" s="1" customFormat="1" ht="19.75" customHeight="1" x14ac:dyDescent="0.25">
      <c r="B101" s="5">
        <v>56</v>
      </c>
      <c r="C101" s="6" t="s">
        <v>176</v>
      </c>
      <c r="D101" s="6" t="s">
        <v>177</v>
      </c>
      <c r="E101" s="7" t="s">
        <v>178</v>
      </c>
      <c r="F101" s="6" t="s">
        <v>100</v>
      </c>
      <c r="G101" s="8">
        <v>38.9</v>
      </c>
      <c r="H101" s="40"/>
      <c r="I101" s="9">
        <f t="shared" si="0"/>
        <v>0</v>
      </c>
      <c r="J101" s="5">
        <v>8</v>
      </c>
      <c r="K101" s="9">
        <f t="shared" si="1"/>
        <v>0</v>
      </c>
      <c r="L101" s="15">
        <f t="shared" si="2"/>
        <v>0</v>
      </c>
      <c r="M101" s="15"/>
    </row>
    <row r="102" spans="2:13" s="1" customFormat="1" ht="19.75" customHeight="1" x14ac:dyDescent="0.25">
      <c r="B102" s="5">
        <v>57</v>
      </c>
      <c r="C102" s="6" t="s">
        <v>179</v>
      </c>
      <c r="D102" s="6" t="s">
        <v>180</v>
      </c>
      <c r="E102" s="7" t="s">
        <v>181</v>
      </c>
      <c r="F102" s="6" t="s">
        <v>100</v>
      </c>
      <c r="G102" s="8">
        <v>100</v>
      </c>
      <c r="H102" s="40"/>
      <c r="I102" s="9">
        <f t="shared" si="0"/>
        <v>0</v>
      </c>
      <c r="J102" s="5">
        <v>8</v>
      </c>
      <c r="K102" s="9">
        <f t="shared" si="1"/>
        <v>0</v>
      </c>
      <c r="L102" s="15">
        <f t="shared" si="2"/>
        <v>0</v>
      </c>
      <c r="M102" s="15"/>
    </row>
    <row r="103" spans="2:13" s="1" customFormat="1" ht="28.75" customHeight="1" x14ac:dyDescent="0.25">
      <c r="B103" s="5">
        <v>58</v>
      </c>
      <c r="C103" s="6" t="s">
        <v>182</v>
      </c>
      <c r="D103" s="6" t="s">
        <v>183</v>
      </c>
      <c r="E103" s="7" t="s">
        <v>184</v>
      </c>
      <c r="F103" s="6" t="s">
        <v>100</v>
      </c>
      <c r="G103" s="8">
        <v>100</v>
      </c>
      <c r="H103" s="40"/>
      <c r="I103" s="9">
        <f t="shared" si="0"/>
        <v>0</v>
      </c>
      <c r="J103" s="5">
        <v>8</v>
      </c>
      <c r="K103" s="9">
        <f t="shared" si="1"/>
        <v>0</v>
      </c>
      <c r="L103" s="15">
        <f t="shared" si="2"/>
        <v>0</v>
      </c>
      <c r="M103" s="15"/>
    </row>
    <row r="104" spans="2:13" s="1" customFormat="1" ht="19.75" customHeight="1" x14ac:dyDescent="0.25">
      <c r="B104" s="5">
        <v>59</v>
      </c>
      <c r="C104" s="6" t="s">
        <v>185</v>
      </c>
      <c r="D104" s="6" t="s">
        <v>186</v>
      </c>
      <c r="E104" s="7" t="s">
        <v>187</v>
      </c>
      <c r="F104" s="6" t="s">
        <v>100</v>
      </c>
      <c r="G104" s="8">
        <v>63.5</v>
      </c>
      <c r="H104" s="40"/>
      <c r="I104" s="9">
        <f t="shared" si="0"/>
        <v>0</v>
      </c>
      <c r="J104" s="5">
        <v>8</v>
      </c>
      <c r="K104" s="9">
        <f t="shared" si="1"/>
        <v>0</v>
      </c>
      <c r="L104" s="15">
        <f t="shared" si="2"/>
        <v>0</v>
      </c>
      <c r="M104" s="15"/>
    </row>
    <row r="105" spans="2:13" s="1" customFormat="1" ht="19.75" customHeight="1" x14ac:dyDescent="0.25">
      <c r="B105" s="5">
        <v>60</v>
      </c>
      <c r="C105" s="6" t="s">
        <v>188</v>
      </c>
      <c r="D105" s="6" t="s">
        <v>189</v>
      </c>
      <c r="E105" s="7" t="s">
        <v>190</v>
      </c>
      <c r="F105" s="6" t="s">
        <v>100</v>
      </c>
      <c r="G105" s="8">
        <v>14</v>
      </c>
      <c r="H105" s="40"/>
      <c r="I105" s="9">
        <f t="shared" si="0"/>
        <v>0</v>
      </c>
      <c r="J105" s="5">
        <v>8</v>
      </c>
      <c r="K105" s="9">
        <f t="shared" si="1"/>
        <v>0</v>
      </c>
      <c r="L105" s="15">
        <f t="shared" si="2"/>
        <v>0</v>
      </c>
      <c r="M105" s="15"/>
    </row>
    <row r="106" spans="2:13" s="1" customFormat="1" ht="19.75" customHeight="1" x14ac:dyDescent="0.25">
      <c r="B106" s="5">
        <v>61</v>
      </c>
      <c r="C106" s="6" t="s">
        <v>191</v>
      </c>
      <c r="D106" s="6" t="s">
        <v>192</v>
      </c>
      <c r="E106" s="7" t="s">
        <v>193</v>
      </c>
      <c r="F106" s="6" t="s">
        <v>25</v>
      </c>
      <c r="G106" s="8">
        <v>775</v>
      </c>
      <c r="H106" s="40"/>
      <c r="I106" s="9">
        <f t="shared" si="0"/>
        <v>0</v>
      </c>
      <c r="J106" s="5">
        <v>8</v>
      </c>
      <c r="K106" s="9">
        <f t="shared" si="1"/>
        <v>0</v>
      </c>
      <c r="L106" s="15">
        <f t="shared" si="2"/>
        <v>0</v>
      </c>
      <c r="M106" s="15"/>
    </row>
    <row r="107" spans="2:13" s="1" customFormat="1" ht="19.75" customHeight="1" x14ac:dyDescent="0.25">
      <c r="B107" s="5">
        <v>62</v>
      </c>
      <c r="C107" s="6" t="s">
        <v>194</v>
      </c>
      <c r="D107" s="6" t="s">
        <v>195</v>
      </c>
      <c r="E107" s="7" t="s">
        <v>196</v>
      </c>
      <c r="F107" s="6" t="s">
        <v>25</v>
      </c>
      <c r="G107" s="8">
        <v>765</v>
      </c>
      <c r="H107" s="40"/>
      <c r="I107" s="9">
        <f t="shared" si="0"/>
        <v>0</v>
      </c>
      <c r="J107" s="5">
        <v>8</v>
      </c>
      <c r="K107" s="9">
        <f t="shared" si="1"/>
        <v>0</v>
      </c>
      <c r="L107" s="15">
        <f t="shared" si="2"/>
        <v>0</v>
      </c>
      <c r="M107" s="15"/>
    </row>
    <row r="108" spans="2:13" s="1" customFormat="1" ht="19.75" customHeight="1" x14ac:dyDescent="0.25">
      <c r="B108" s="5">
        <v>63</v>
      </c>
      <c r="C108" s="6" t="s">
        <v>197</v>
      </c>
      <c r="D108" s="6" t="s">
        <v>198</v>
      </c>
      <c r="E108" s="7" t="s">
        <v>199</v>
      </c>
      <c r="F108" s="6" t="s">
        <v>100</v>
      </c>
      <c r="G108" s="8">
        <v>38.9</v>
      </c>
      <c r="H108" s="40"/>
      <c r="I108" s="9">
        <f t="shared" si="0"/>
        <v>0</v>
      </c>
      <c r="J108" s="5">
        <v>8</v>
      </c>
      <c r="K108" s="9">
        <f t="shared" si="1"/>
        <v>0</v>
      </c>
      <c r="L108" s="15">
        <f t="shared" si="2"/>
        <v>0</v>
      </c>
      <c r="M108" s="15"/>
    </row>
    <row r="109" spans="2:13" s="1" customFormat="1" ht="19.75" customHeight="1" x14ac:dyDescent="0.25">
      <c r="B109" s="5">
        <v>64</v>
      </c>
      <c r="C109" s="6" t="s">
        <v>200</v>
      </c>
      <c r="D109" s="6" t="s">
        <v>201</v>
      </c>
      <c r="E109" s="7" t="s">
        <v>202</v>
      </c>
      <c r="F109" s="6" t="s">
        <v>25</v>
      </c>
      <c r="G109" s="8">
        <v>775</v>
      </c>
      <c r="H109" s="40"/>
      <c r="I109" s="9">
        <f t="shared" si="0"/>
        <v>0</v>
      </c>
      <c r="J109" s="12">
        <v>8</v>
      </c>
      <c r="K109" s="9">
        <f t="shared" si="1"/>
        <v>0</v>
      </c>
      <c r="L109" s="15">
        <f t="shared" si="2"/>
        <v>0</v>
      </c>
      <c r="M109" s="15"/>
    </row>
    <row r="110" spans="2:13" s="1" customFormat="1" ht="19.75" customHeight="1" x14ac:dyDescent="0.25">
      <c r="B110" s="5">
        <v>65</v>
      </c>
      <c r="C110" s="6" t="s">
        <v>203</v>
      </c>
      <c r="D110" s="6" t="s">
        <v>204</v>
      </c>
      <c r="E110" s="7" t="s">
        <v>205</v>
      </c>
      <c r="F110" s="6" t="s">
        <v>25</v>
      </c>
      <c r="G110" s="8">
        <v>300</v>
      </c>
      <c r="H110" s="40"/>
      <c r="I110" s="9">
        <f t="shared" si="0"/>
        <v>0</v>
      </c>
      <c r="J110" s="12">
        <v>8</v>
      </c>
      <c r="K110" s="9">
        <f t="shared" si="1"/>
        <v>0</v>
      </c>
      <c r="L110" s="15">
        <f t="shared" si="2"/>
        <v>0</v>
      </c>
      <c r="M110" s="15"/>
    </row>
    <row r="111" spans="2:13" s="1" customFormat="1" ht="19.75" customHeight="1" x14ac:dyDescent="0.25">
      <c r="B111" s="5">
        <v>66</v>
      </c>
      <c r="C111" s="6" t="s">
        <v>206</v>
      </c>
      <c r="D111" s="6" t="s">
        <v>207</v>
      </c>
      <c r="E111" s="7" t="s">
        <v>208</v>
      </c>
      <c r="F111" s="6" t="s">
        <v>25</v>
      </c>
      <c r="G111" s="8">
        <v>465</v>
      </c>
      <c r="H111" s="40"/>
      <c r="I111" s="9">
        <f t="shared" si="0"/>
        <v>0</v>
      </c>
      <c r="J111" s="5">
        <v>8</v>
      </c>
      <c r="K111" s="9">
        <f t="shared" si="1"/>
        <v>0</v>
      </c>
      <c r="L111" s="15">
        <f t="shared" si="2"/>
        <v>0</v>
      </c>
      <c r="M111" s="15"/>
    </row>
    <row r="112" spans="2:13" s="1" customFormat="1" ht="19.75" customHeight="1" x14ac:dyDescent="0.25">
      <c r="B112" s="5">
        <v>67</v>
      </c>
      <c r="C112" s="6" t="s">
        <v>209</v>
      </c>
      <c r="D112" s="6" t="s">
        <v>210</v>
      </c>
      <c r="E112" s="7" t="s">
        <v>211</v>
      </c>
      <c r="F112" s="6" t="s">
        <v>100</v>
      </c>
      <c r="G112" s="8">
        <v>50</v>
      </c>
      <c r="H112" s="40"/>
      <c r="I112" s="9">
        <f t="shared" si="0"/>
        <v>0</v>
      </c>
      <c r="J112" s="5">
        <v>8</v>
      </c>
      <c r="K112" s="9">
        <f t="shared" si="1"/>
        <v>0</v>
      </c>
      <c r="L112" s="15">
        <f t="shared" si="2"/>
        <v>0</v>
      </c>
      <c r="M112" s="15"/>
    </row>
    <row r="113" spans="2:13" s="1" customFormat="1" ht="19.75" customHeight="1" x14ac:dyDescent="0.25">
      <c r="B113" s="5">
        <v>68</v>
      </c>
      <c r="C113" s="6" t="s">
        <v>212</v>
      </c>
      <c r="D113" s="6" t="s">
        <v>213</v>
      </c>
      <c r="E113" s="7" t="s">
        <v>214</v>
      </c>
      <c r="F113" s="6" t="s">
        <v>215</v>
      </c>
      <c r="G113" s="8">
        <v>450</v>
      </c>
      <c r="H113" s="40"/>
      <c r="I113" s="9">
        <f t="shared" si="0"/>
        <v>0</v>
      </c>
      <c r="J113" s="5">
        <v>8</v>
      </c>
      <c r="K113" s="9">
        <f t="shared" si="1"/>
        <v>0</v>
      </c>
      <c r="L113" s="15">
        <f t="shared" si="2"/>
        <v>0</v>
      </c>
      <c r="M113" s="15"/>
    </row>
    <row r="114" spans="2:13" s="1" customFormat="1" ht="19.75" customHeight="1" x14ac:dyDescent="0.25">
      <c r="B114" s="5">
        <v>69</v>
      </c>
      <c r="C114" s="6" t="s">
        <v>216</v>
      </c>
      <c r="D114" s="6" t="s">
        <v>217</v>
      </c>
      <c r="E114" s="7" t="s">
        <v>218</v>
      </c>
      <c r="F114" s="6" t="s">
        <v>215</v>
      </c>
      <c r="G114" s="8">
        <v>8</v>
      </c>
      <c r="H114" s="40"/>
      <c r="I114" s="9">
        <f t="shared" ref="I114:I125" si="3">SUM(G114*H114)</f>
        <v>0</v>
      </c>
      <c r="J114" s="5">
        <v>8</v>
      </c>
      <c r="K114" s="9">
        <f t="shared" ref="K114:K125" si="4">SUM(I114*J114/100)</f>
        <v>0</v>
      </c>
      <c r="L114" s="15">
        <f t="shared" ref="L114:L125" si="5">SUM(I114+K114)</f>
        <v>0</v>
      </c>
      <c r="M114" s="15"/>
    </row>
    <row r="115" spans="2:13" s="1" customFormat="1" ht="19.75" customHeight="1" x14ac:dyDescent="0.25">
      <c r="B115" s="5">
        <v>70</v>
      </c>
      <c r="C115" s="6" t="s">
        <v>219</v>
      </c>
      <c r="D115" s="6" t="s">
        <v>220</v>
      </c>
      <c r="E115" s="7" t="s">
        <v>221</v>
      </c>
      <c r="F115" s="6" t="s">
        <v>215</v>
      </c>
      <c r="G115" s="8">
        <v>5</v>
      </c>
      <c r="H115" s="40"/>
      <c r="I115" s="9">
        <f t="shared" si="3"/>
        <v>0</v>
      </c>
      <c r="J115" s="5">
        <v>8</v>
      </c>
      <c r="K115" s="9">
        <f t="shared" si="4"/>
        <v>0</v>
      </c>
      <c r="L115" s="15">
        <f t="shared" si="5"/>
        <v>0</v>
      </c>
      <c r="M115" s="15"/>
    </row>
    <row r="116" spans="2:13" s="1" customFormat="1" ht="19.75" customHeight="1" x14ac:dyDescent="0.25">
      <c r="B116" s="5">
        <v>71</v>
      </c>
      <c r="C116" s="6" t="s">
        <v>222</v>
      </c>
      <c r="D116" s="6" t="s">
        <v>223</v>
      </c>
      <c r="E116" s="7" t="s">
        <v>224</v>
      </c>
      <c r="F116" s="6" t="s">
        <v>215</v>
      </c>
      <c r="G116" s="8">
        <v>0.1</v>
      </c>
      <c r="H116" s="40"/>
      <c r="I116" s="9">
        <f t="shared" si="3"/>
        <v>0</v>
      </c>
      <c r="J116" s="5">
        <v>8</v>
      </c>
      <c r="K116" s="9">
        <f t="shared" si="4"/>
        <v>0</v>
      </c>
      <c r="L116" s="15">
        <f t="shared" si="5"/>
        <v>0</v>
      </c>
      <c r="M116" s="15"/>
    </row>
    <row r="117" spans="2:13" s="1" customFormat="1" ht="19.75" customHeight="1" x14ac:dyDescent="0.25">
      <c r="B117" s="5">
        <v>72</v>
      </c>
      <c r="C117" s="6" t="s">
        <v>225</v>
      </c>
      <c r="D117" s="6" t="s">
        <v>226</v>
      </c>
      <c r="E117" s="7" t="s">
        <v>227</v>
      </c>
      <c r="F117" s="6" t="s">
        <v>215</v>
      </c>
      <c r="G117" s="8">
        <v>15</v>
      </c>
      <c r="H117" s="40"/>
      <c r="I117" s="9">
        <f t="shared" si="3"/>
        <v>0</v>
      </c>
      <c r="J117" s="5">
        <v>8</v>
      </c>
      <c r="K117" s="9">
        <f t="shared" si="4"/>
        <v>0</v>
      </c>
      <c r="L117" s="15">
        <f t="shared" si="5"/>
        <v>0</v>
      </c>
      <c r="M117" s="15"/>
    </row>
    <row r="118" spans="2:13" s="1" customFormat="1" ht="19.75" customHeight="1" x14ac:dyDescent="0.25">
      <c r="B118" s="5">
        <v>73</v>
      </c>
      <c r="C118" s="6" t="s">
        <v>228</v>
      </c>
      <c r="D118" s="6" t="s">
        <v>229</v>
      </c>
      <c r="E118" s="7" t="s">
        <v>230</v>
      </c>
      <c r="F118" s="6" t="s">
        <v>215</v>
      </c>
      <c r="G118" s="8">
        <v>10</v>
      </c>
      <c r="H118" s="40"/>
      <c r="I118" s="9">
        <f t="shared" si="3"/>
        <v>0</v>
      </c>
      <c r="J118" s="5">
        <v>8</v>
      </c>
      <c r="K118" s="9">
        <f t="shared" si="4"/>
        <v>0</v>
      </c>
      <c r="L118" s="15">
        <f t="shared" si="5"/>
        <v>0</v>
      </c>
      <c r="M118" s="15"/>
    </row>
    <row r="119" spans="2:13" s="1" customFormat="1" ht="19.75" customHeight="1" x14ac:dyDescent="0.25">
      <c r="B119" s="5">
        <v>74</v>
      </c>
      <c r="C119" s="6" t="s">
        <v>231</v>
      </c>
      <c r="D119" s="6" t="s">
        <v>232</v>
      </c>
      <c r="E119" s="7" t="s">
        <v>233</v>
      </c>
      <c r="F119" s="6" t="s">
        <v>74</v>
      </c>
      <c r="G119" s="8">
        <v>1408</v>
      </c>
      <c r="H119" s="41"/>
      <c r="I119" s="9">
        <f t="shared" si="3"/>
        <v>0</v>
      </c>
      <c r="J119" s="5">
        <v>8</v>
      </c>
      <c r="K119" s="9">
        <f t="shared" si="4"/>
        <v>0</v>
      </c>
      <c r="L119" s="15">
        <f t="shared" si="5"/>
        <v>0</v>
      </c>
      <c r="M119" s="15"/>
    </row>
    <row r="120" spans="2:13" s="1" customFormat="1" ht="19.75" customHeight="1" x14ac:dyDescent="0.25">
      <c r="B120" s="5">
        <v>75</v>
      </c>
      <c r="C120" s="6" t="s">
        <v>234</v>
      </c>
      <c r="D120" s="6" t="s">
        <v>235</v>
      </c>
      <c r="E120" s="7" t="s">
        <v>233</v>
      </c>
      <c r="F120" s="6" t="s">
        <v>74</v>
      </c>
      <c r="G120" s="8">
        <v>1</v>
      </c>
      <c r="H120" s="40"/>
      <c r="I120" s="9">
        <f t="shared" si="3"/>
        <v>0</v>
      </c>
      <c r="J120" s="5">
        <v>23</v>
      </c>
      <c r="K120" s="9">
        <f t="shared" si="4"/>
        <v>0</v>
      </c>
      <c r="L120" s="15">
        <f t="shared" si="5"/>
        <v>0</v>
      </c>
      <c r="M120" s="15"/>
    </row>
    <row r="121" spans="2:13" s="1" customFormat="1" ht="19.75" customHeight="1" x14ac:dyDescent="0.25">
      <c r="B121" s="5">
        <v>76</v>
      </c>
      <c r="C121" s="6" t="s">
        <v>236</v>
      </c>
      <c r="D121" s="6" t="s">
        <v>237</v>
      </c>
      <c r="E121" s="7" t="s">
        <v>238</v>
      </c>
      <c r="F121" s="6" t="s">
        <v>74</v>
      </c>
      <c r="G121" s="8">
        <v>10</v>
      </c>
      <c r="H121" s="40"/>
      <c r="I121" s="9">
        <f t="shared" si="3"/>
        <v>0</v>
      </c>
      <c r="J121" s="12">
        <v>8</v>
      </c>
      <c r="K121" s="9">
        <f t="shared" si="4"/>
        <v>0</v>
      </c>
      <c r="L121" s="15">
        <f t="shared" si="5"/>
        <v>0</v>
      </c>
      <c r="M121" s="15"/>
    </row>
    <row r="122" spans="2:13" s="1" customFormat="1" ht="19.75" customHeight="1" x14ac:dyDescent="0.25">
      <c r="B122" s="5">
        <v>77</v>
      </c>
      <c r="C122" s="6" t="s">
        <v>239</v>
      </c>
      <c r="D122" s="6" t="s">
        <v>240</v>
      </c>
      <c r="E122" s="7" t="s">
        <v>241</v>
      </c>
      <c r="F122" s="6" t="s">
        <v>74</v>
      </c>
      <c r="G122" s="8">
        <v>12</v>
      </c>
      <c r="H122" s="40"/>
      <c r="I122" s="9">
        <f t="shared" si="3"/>
        <v>0</v>
      </c>
      <c r="J122" s="5">
        <v>8</v>
      </c>
      <c r="K122" s="9">
        <f t="shared" si="4"/>
        <v>0</v>
      </c>
      <c r="L122" s="15">
        <f t="shared" si="5"/>
        <v>0</v>
      </c>
      <c r="M122" s="15"/>
    </row>
    <row r="123" spans="2:13" s="1" customFormat="1" ht="19.75" customHeight="1" x14ac:dyDescent="0.25">
      <c r="B123" s="5">
        <v>78</v>
      </c>
      <c r="C123" s="6" t="s">
        <v>242</v>
      </c>
      <c r="D123" s="6" t="s">
        <v>243</v>
      </c>
      <c r="E123" s="7" t="s">
        <v>244</v>
      </c>
      <c r="F123" s="6" t="s">
        <v>74</v>
      </c>
      <c r="G123" s="8">
        <v>5</v>
      </c>
      <c r="H123" s="40"/>
      <c r="I123" s="9">
        <f t="shared" si="3"/>
        <v>0</v>
      </c>
      <c r="J123" s="12">
        <v>8</v>
      </c>
      <c r="K123" s="9">
        <f t="shared" si="4"/>
        <v>0</v>
      </c>
      <c r="L123" s="15">
        <f t="shared" si="5"/>
        <v>0</v>
      </c>
      <c r="M123" s="15"/>
    </row>
    <row r="124" spans="2:13" s="1" customFormat="1" ht="19.75" customHeight="1" x14ac:dyDescent="0.25">
      <c r="B124" s="5">
        <v>79</v>
      </c>
      <c r="C124" s="6" t="s">
        <v>245</v>
      </c>
      <c r="D124" s="6" t="s">
        <v>246</v>
      </c>
      <c r="E124" s="7" t="s">
        <v>247</v>
      </c>
      <c r="F124" s="6" t="s">
        <v>74</v>
      </c>
      <c r="G124" s="8">
        <v>5</v>
      </c>
      <c r="H124" s="40"/>
      <c r="I124" s="9">
        <f t="shared" si="3"/>
        <v>0</v>
      </c>
      <c r="J124" s="12">
        <v>8</v>
      </c>
      <c r="K124" s="9">
        <f t="shared" si="4"/>
        <v>0</v>
      </c>
      <c r="L124" s="15">
        <f t="shared" si="5"/>
        <v>0</v>
      </c>
      <c r="M124" s="15"/>
    </row>
    <row r="125" spans="2:13" s="1" customFormat="1" ht="19.75" customHeight="1" x14ac:dyDescent="0.25">
      <c r="B125" s="5">
        <v>80</v>
      </c>
      <c r="C125" s="6" t="s">
        <v>248</v>
      </c>
      <c r="D125" s="6" t="s">
        <v>249</v>
      </c>
      <c r="E125" s="7" t="s">
        <v>250</v>
      </c>
      <c r="F125" s="6" t="s">
        <v>74</v>
      </c>
      <c r="G125" s="8">
        <v>416</v>
      </c>
      <c r="H125" s="40"/>
      <c r="I125" s="9">
        <f t="shared" si="3"/>
        <v>0</v>
      </c>
      <c r="J125" s="5">
        <v>8</v>
      </c>
      <c r="K125" s="9">
        <f t="shared" si="4"/>
        <v>0</v>
      </c>
      <c r="L125" s="15">
        <f t="shared" si="5"/>
        <v>0</v>
      </c>
      <c r="M125" s="15"/>
    </row>
    <row r="126" spans="2:13" s="1" customFormat="1" ht="56" customHeight="1" x14ac:dyDescent="0.25"/>
    <row r="127" spans="2:13" s="1" customFormat="1" ht="21.25" customHeight="1" x14ac:dyDescent="0.25">
      <c r="B127" s="19" t="s">
        <v>251</v>
      </c>
      <c r="C127" s="19"/>
      <c r="D127" s="19"/>
      <c r="E127" s="19"/>
      <c r="F127" s="28">
        <f>SUM(I32+I37+I42+I47+I50+I51+I52+I53+I54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+I124+I125)</f>
        <v>0</v>
      </c>
      <c r="G127" s="28"/>
      <c r="H127" s="28"/>
      <c r="I127" s="28"/>
      <c r="J127" s="28"/>
      <c r="K127" s="28"/>
      <c r="L127" s="28"/>
      <c r="M127" s="28"/>
    </row>
    <row r="128" spans="2:13" s="1" customFormat="1" ht="21.25" customHeight="1" x14ac:dyDescent="0.3">
      <c r="B128" s="19" t="s">
        <v>252</v>
      </c>
      <c r="C128" s="19"/>
      <c r="D128" s="19"/>
      <c r="E128" s="19"/>
      <c r="F128" s="29">
        <f>SUM(L32+L37+L42+L47+L50+L51+L52+L53+L54+L55+L56+L57+L58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+L124+L125)</f>
        <v>0</v>
      </c>
      <c r="G128" s="29"/>
      <c r="H128" s="29"/>
      <c r="I128" s="29"/>
      <c r="J128" s="29"/>
      <c r="K128" s="29"/>
      <c r="L128" s="29"/>
      <c r="M128" s="29"/>
    </row>
    <row r="129" spans="2:14" s="1" customFormat="1" ht="11.15" customHeight="1" x14ac:dyDescent="0.25"/>
    <row r="130" spans="2:14" s="1" customFormat="1" ht="61.25" customHeight="1" x14ac:dyDescent="0.25">
      <c r="B130" s="20" t="s">
        <v>271</v>
      </c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2:14" s="1" customFormat="1" ht="2.65" customHeight="1" x14ac:dyDescent="0.25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</row>
    <row r="132" spans="2:14" s="1" customFormat="1" ht="89" customHeight="1" x14ac:dyDescent="0.25">
      <c r="B132" s="20" t="s">
        <v>272</v>
      </c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2:14" s="1" customFormat="1" ht="5.25" customHeight="1" x14ac:dyDescent="0.25"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</row>
    <row r="134" spans="2:14" s="1" customFormat="1" ht="101" customHeight="1" x14ac:dyDescent="0.25">
      <c r="B134" s="20" t="s">
        <v>273</v>
      </c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2:14" s="1" customFormat="1" ht="5.25" customHeight="1" x14ac:dyDescent="0.25"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</row>
    <row r="136" spans="2:14" s="1" customFormat="1" ht="37.9" customHeight="1" x14ac:dyDescent="0.25">
      <c r="B136" s="16" t="s">
        <v>253</v>
      </c>
      <c r="C136" s="16"/>
      <c r="D136" s="16"/>
      <c r="E136" s="16"/>
      <c r="F136" s="30" t="s">
        <v>254</v>
      </c>
      <c r="G136" s="30"/>
      <c r="H136" s="30"/>
      <c r="I136" s="30"/>
      <c r="J136" s="30"/>
      <c r="K136" s="30"/>
      <c r="L136" s="30"/>
      <c r="M136" s="13"/>
      <c r="N136" s="13"/>
    </row>
    <row r="137" spans="2:14" s="1" customFormat="1" ht="28.75" customHeight="1" x14ac:dyDescent="0.25"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3"/>
      <c r="N137" s="13"/>
    </row>
    <row r="138" spans="2:14" s="1" customFormat="1" ht="28.75" customHeight="1" x14ac:dyDescent="0.25"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3"/>
      <c r="N138" s="13"/>
    </row>
    <row r="139" spans="2:14" s="1" customFormat="1" ht="28.75" customHeight="1" x14ac:dyDescent="0.25"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3"/>
      <c r="N139" s="13"/>
    </row>
    <row r="140" spans="2:14" s="1" customFormat="1" ht="28.75" customHeight="1" x14ac:dyDescent="0.25"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3"/>
      <c r="N140" s="13"/>
    </row>
    <row r="141" spans="2:14" s="1" customFormat="1" ht="2.65" customHeight="1" x14ac:dyDescent="0.25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</row>
    <row r="142" spans="2:14" s="1" customFormat="1" ht="168" customHeight="1" x14ac:dyDescent="0.25">
      <c r="B142" s="20" t="s">
        <v>274</v>
      </c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2:14" s="1" customFormat="1" ht="2.65" customHeight="1" x14ac:dyDescent="0.25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</row>
    <row r="144" spans="2:14" s="1" customFormat="1" ht="33.5" customHeight="1" x14ac:dyDescent="0.25">
      <c r="B144" s="25" t="s">
        <v>275</v>
      </c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</row>
    <row r="145" spans="2:14" s="1" customFormat="1" ht="2.65" customHeight="1" x14ac:dyDescent="0.25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</row>
    <row r="146" spans="2:14" s="1" customFormat="1" ht="37.9" customHeight="1" x14ac:dyDescent="0.25">
      <c r="B146" s="16" t="s">
        <v>255</v>
      </c>
      <c r="C146" s="16"/>
      <c r="D146" s="16"/>
      <c r="E146" s="16"/>
      <c r="F146" s="24" t="s">
        <v>256</v>
      </c>
      <c r="G146" s="24"/>
      <c r="H146" s="24"/>
      <c r="I146" s="24"/>
      <c r="J146" s="24"/>
      <c r="K146" s="24"/>
      <c r="L146" s="24"/>
      <c r="M146" s="13"/>
      <c r="N146" s="13"/>
    </row>
    <row r="147" spans="2:14" s="1" customFormat="1" ht="28.75" customHeight="1" x14ac:dyDescent="0.25"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3"/>
      <c r="N147" s="13"/>
    </row>
    <row r="148" spans="2:14" s="1" customFormat="1" ht="28.75" customHeight="1" x14ac:dyDescent="0.25"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3"/>
      <c r="N148" s="13"/>
    </row>
    <row r="149" spans="2:14" s="1" customFormat="1" ht="28.75" customHeight="1" x14ac:dyDescent="0.25"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3"/>
      <c r="N149" s="13"/>
    </row>
    <row r="150" spans="2:14" s="1" customFormat="1" ht="28.75" customHeight="1" x14ac:dyDescent="0.25"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3"/>
      <c r="N150" s="13"/>
    </row>
    <row r="151" spans="2:14" s="1" customFormat="1" ht="2.65" customHeight="1" x14ac:dyDescent="0.25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</row>
    <row r="152" spans="2:14" s="1" customFormat="1" ht="130.65" customHeight="1" x14ac:dyDescent="0.25">
      <c r="B152" s="20" t="s">
        <v>276</v>
      </c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</row>
    <row r="153" spans="2:14" s="1" customFormat="1" ht="2.65" customHeight="1" x14ac:dyDescent="0.25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</row>
    <row r="154" spans="2:14" s="1" customFormat="1" ht="61.5" customHeight="1" x14ac:dyDescent="0.25">
      <c r="B154" s="20" t="s">
        <v>277</v>
      </c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</row>
    <row r="155" spans="2:14" s="1" customFormat="1" ht="2.65" customHeight="1" x14ac:dyDescent="0.25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</row>
    <row r="156" spans="2:14" s="1" customFormat="1" ht="47.5" customHeight="1" x14ac:dyDescent="0.25">
      <c r="B156" s="20" t="s">
        <v>278</v>
      </c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</row>
    <row r="157" spans="2:14" s="1" customFormat="1" ht="2.65" customHeight="1" x14ac:dyDescent="0.25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</row>
    <row r="158" spans="2:14" s="1" customFormat="1" ht="33.5" customHeight="1" x14ac:dyDescent="0.25">
      <c r="B158" s="20" t="s">
        <v>279</v>
      </c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</row>
    <row r="159" spans="2:14" s="1" customFormat="1" ht="2.65" customHeight="1" x14ac:dyDescent="0.25"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</row>
    <row r="160" spans="2:14" s="1" customFormat="1" ht="116.75" customHeight="1" x14ac:dyDescent="0.25">
      <c r="B160" s="20" t="s">
        <v>280</v>
      </c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</row>
    <row r="161" spans="2:14" s="1" customFormat="1" ht="2.65" customHeight="1" x14ac:dyDescent="0.25"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</row>
    <row r="162" spans="2:14" s="1" customFormat="1" ht="92" customHeight="1" x14ac:dyDescent="0.25">
      <c r="B162" s="20" t="s">
        <v>281</v>
      </c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</row>
    <row r="163" spans="2:14" s="1" customFormat="1" ht="86.9" customHeight="1" x14ac:dyDescent="0.25">
      <c r="B163" s="13"/>
      <c r="C163" s="13"/>
      <c r="D163" s="13"/>
      <c r="E163" s="13"/>
      <c r="F163" s="13"/>
      <c r="G163" s="13"/>
      <c r="H163" s="42"/>
      <c r="I163" s="42"/>
      <c r="J163" s="42"/>
      <c r="K163" s="42"/>
      <c r="L163" s="13"/>
      <c r="M163" s="13"/>
      <c r="N163" s="13"/>
    </row>
    <row r="164" spans="2:14" s="1" customFormat="1" ht="17.5" customHeight="1" x14ac:dyDescent="0.25">
      <c r="B164" s="13"/>
      <c r="C164" s="13"/>
      <c r="D164" s="13"/>
      <c r="E164" s="13"/>
      <c r="F164" s="13"/>
      <c r="G164" s="13"/>
      <c r="H164" s="13"/>
      <c r="I164" s="33" t="s">
        <v>282</v>
      </c>
      <c r="J164" s="33"/>
      <c r="K164" s="13"/>
      <c r="L164" s="13"/>
      <c r="M164" s="13"/>
      <c r="N164" s="13"/>
    </row>
    <row r="165" spans="2:14" s="1" customFormat="1" ht="145" customHeight="1" x14ac:dyDescent="0.25"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</row>
    <row r="166" spans="2:14" s="1" customFormat="1" ht="106" customHeight="1" x14ac:dyDescent="0.25">
      <c r="B166" s="21" t="s">
        <v>283</v>
      </c>
      <c r="C166" s="21"/>
      <c r="D166" s="21"/>
      <c r="E166" s="21"/>
      <c r="F166" s="21"/>
      <c r="G166" s="21"/>
      <c r="H166" s="21"/>
      <c r="I166" s="21"/>
      <c r="J166" s="21"/>
      <c r="K166" s="13"/>
      <c r="L166" s="13"/>
      <c r="M166" s="13"/>
      <c r="N166" s="13"/>
    </row>
    <row r="167" spans="2:14" x14ac:dyDescent="0.25"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</row>
  </sheetData>
  <sheetProtection algorithmName="SHA-512" hashValue="fcNNFoRGdfWGtUsS0AaM3sghvBQNgvnJ5QehFg5GnbIx1r8g/dgjRT07Ju1JoLIajvkcfGJ8xCHsXqKikYgyWA==" saltValue="KSra3eHSPqZd3HGolJkGSQ==" spinCount="100000" sheet="1" objects="1" scenarios="1"/>
  <mergeCells count="138">
    <mergeCell ref="L99:M99"/>
    <mergeCell ref="B3:D3"/>
    <mergeCell ref="B5:D5"/>
    <mergeCell ref="B7:D7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75:M75"/>
    <mergeCell ref="L76:M76"/>
    <mergeCell ref="L77:M77"/>
    <mergeCell ref="L78:M78"/>
    <mergeCell ref="L79:M79"/>
    <mergeCell ref="I164:J164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B4:D4"/>
    <mergeCell ref="B44:K44"/>
    <mergeCell ref="B6:D6"/>
    <mergeCell ref="B8:D8"/>
    <mergeCell ref="E14:G14"/>
    <mergeCell ref="F127:M127"/>
    <mergeCell ref="F128:M128"/>
    <mergeCell ref="F136:L136"/>
    <mergeCell ref="F137:L137"/>
    <mergeCell ref="G11:N12"/>
    <mergeCell ref="L122:M122"/>
    <mergeCell ref="L123:M123"/>
    <mergeCell ref="L124:M124"/>
    <mergeCell ref="L125:M125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B152:N152"/>
    <mergeCell ref="B154:N154"/>
    <mergeCell ref="B156:N156"/>
    <mergeCell ref="B158:N158"/>
    <mergeCell ref="B160:N160"/>
    <mergeCell ref="B162:N162"/>
    <mergeCell ref="B166:J166"/>
    <mergeCell ref="B24:L24"/>
    <mergeCell ref="B26:L26"/>
    <mergeCell ref="B29:K29"/>
    <mergeCell ref="B34:K34"/>
    <mergeCell ref="B39:K39"/>
    <mergeCell ref="F138:L138"/>
    <mergeCell ref="F139:L139"/>
    <mergeCell ref="F140:L140"/>
    <mergeCell ref="F146:L146"/>
    <mergeCell ref="F147:L147"/>
    <mergeCell ref="F148:L148"/>
    <mergeCell ref="F149:L149"/>
    <mergeCell ref="F150:L150"/>
    <mergeCell ref="B139:E139"/>
    <mergeCell ref="B140:E140"/>
    <mergeCell ref="B142:N142"/>
    <mergeCell ref="B144:N144"/>
    <mergeCell ref="B150:E150"/>
    <mergeCell ref="B10:D11"/>
    <mergeCell ref="B127:E127"/>
    <mergeCell ref="B128:E128"/>
    <mergeCell ref="B130:N130"/>
    <mergeCell ref="B132:N132"/>
    <mergeCell ref="B134:N134"/>
    <mergeCell ref="B136:E136"/>
    <mergeCell ref="B137:E137"/>
    <mergeCell ref="B138:E138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80:M80"/>
    <mergeCell ref="L81:M81"/>
    <mergeCell ref="L82:M82"/>
    <mergeCell ref="L83:M83"/>
    <mergeCell ref="L61:M61"/>
    <mergeCell ref="L62:M62"/>
    <mergeCell ref="L63:M63"/>
    <mergeCell ref="L64:M64"/>
    <mergeCell ref="L65:M65"/>
    <mergeCell ref="B146:E146"/>
    <mergeCell ref="B147:E147"/>
    <mergeCell ref="B148:E148"/>
    <mergeCell ref="B149:E149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93:M93"/>
    <mergeCell ref="L94:M94"/>
    <mergeCell ref="L95:M95"/>
    <mergeCell ref="L96:M96"/>
    <mergeCell ref="L97:M97"/>
    <mergeCell ref="L98:M9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2024-09-16T08:32:12Z</cp:lastPrinted>
  <dcterms:created xsi:type="dcterms:W3CDTF">2024-09-16T08:30:37Z</dcterms:created>
  <dcterms:modified xsi:type="dcterms:W3CDTF">2024-09-27T07:39:25Z</dcterms:modified>
</cp:coreProperties>
</file>